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0" documentId="13_ncr:1_{FD5DADE7-B9FB-4F3E-90B4-167016854B82}" xr6:coauthVersionLast="47" xr6:coauthVersionMax="47" xr10:uidLastSave="{00000000-0000-0000-0000-000000000000}"/>
  <bookViews>
    <workbookView xWindow="-120" yWindow="-120" windowWidth="29040" windowHeight="15840" xr2:uid="{00000000-000D-0000-FFFF-FFFF00000000}"/>
  </bookViews>
  <sheets>
    <sheet name="CONTRACTE_POCU_31 martie 2023" sheetId="4" r:id="rId1"/>
  </sheets>
  <definedNames>
    <definedName name="_xlnm._FilterDatabase" localSheetId="0" hidden="1">'CONTRACTE_POCU_31 martie 2023'!$A$11:$AC$2955</definedName>
    <definedName name="_xlnm.Print_Area" localSheetId="0">'CONTRACTE_POCU_31 martie 2023'!$C$1:$AC$2955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570" i="4" l="1"/>
  <c r="N1569" i="4"/>
  <c r="N1568" i="4"/>
  <c r="N1567" i="4"/>
  <c r="N1566" i="4"/>
  <c r="N1565" i="4"/>
  <c r="N1564" i="4"/>
  <c r="N1563" i="4"/>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N1498" i="4"/>
  <c r="N1497" i="4"/>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1456" i="4"/>
  <c r="N1455" i="4"/>
  <c r="N1454" i="4"/>
  <c r="N1453" i="4"/>
  <c r="N1452" i="4"/>
  <c r="N1451" i="4"/>
  <c r="N1450" i="4"/>
  <c r="N1449" i="4"/>
  <c r="N1448" i="4"/>
  <c r="N1447" i="4"/>
  <c r="N1446" i="4"/>
  <c r="N1445" i="4"/>
  <c r="N543" i="4" l="1"/>
  <c r="N542"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1101" i="4" l="1"/>
  <c r="N1100" i="4"/>
  <c r="N1099" i="4"/>
  <c r="N1098" i="4"/>
  <c r="N1097" i="4"/>
  <c r="N1096" i="4"/>
  <c r="N1095" i="4"/>
  <c r="N1094" i="4"/>
  <c r="N1093" i="4"/>
  <c r="N1092" i="4"/>
  <c r="N1091" i="4"/>
  <c r="N1090" i="4"/>
  <c r="N1089" i="4"/>
  <c r="N1088" i="4"/>
  <c r="N1087" i="4"/>
  <c r="N1086" i="4"/>
  <c r="N1085" i="4"/>
  <c r="N1084" i="4"/>
  <c r="N1083" i="4"/>
  <c r="N1082" i="4"/>
  <c r="N1081" i="4"/>
  <c r="N1080" i="4"/>
  <c r="N1079" i="4"/>
  <c r="N1078" i="4"/>
  <c r="N1077" i="4"/>
  <c r="N1076" i="4"/>
  <c r="N1075" i="4"/>
  <c r="N1074" i="4"/>
  <c r="N1073" i="4"/>
  <c r="N1072" i="4"/>
  <c r="N1071" i="4"/>
  <c r="N1070" i="4"/>
  <c r="N1069" i="4"/>
  <c r="N1068" i="4"/>
  <c r="N1067" i="4"/>
  <c r="N1066" i="4"/>
  <c r="N1065" i="4"/>
  <c r="N1064" i="4"/>
  <c r="N1063"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2362" i="4" l="1"/>
  <c r="N2361" i="4" s="1"/>
  <c r="N2360" i="4" s="1"/>
  <c r="N2359" i="4"/>
  <c r="N2358" i="4"/>
  <c r="N2357" i="4"/>
  <c r="N2356" i="4"/>
  <c r="N2355" i="4"/>
  <c r="N2354" i="4"/>
  <c r="N2353" i="4"/>
  <c r="N2352" i="4"/>
  <c r="N2351" i="4"/>
  <c r="N2350" i="4"/>
  <c r="N2349" i="4"/>
  <c r="N2348" i="4"/>
  <c r="N2347" i="4"/>
  <c r="N2346" i="4"/>
  <c r="N2345" i="4"/>
  <c r="N2344" i="4"/>
  <c r="N2343" i="4"/>
  <c r="N2342" i="4"/>
  <c r="N2341" i="4"/>
  <c r="N2340" i="4"/>
  <c r="N2339" i="4"/>
  <c r="N2338" i="4"/>
  <c r="N2337" i="4"/>
  <c r="N2336" i="4"/>
  <c r="N2335" i="4"/>
  <c r="N2334" i="4"/>
  <c r="N2333" i="4"/>
  <c r="N2332" i="4"/>
  <c r="N2331" i="4"/>
  <c r="N2330" i="4"/>
  <c r="N2329" i="4"/>
  <c r="N2328" i="4"/>
  <c r="N2327" i="4"/>
  <c r="N2326" i="4"/>
  <c r="N2325" i="4"/>
  <c r="N2324" i="4"/>
  <c r="N2323" i="4"/>
  <c r="N2322" i="4"/>
  <c r="N2321" i="4"/>
  <c r="N2320" i="4"/>
  <c r="N2319" i="4"/>
  <c r="N2318" i="4"/>
  <c r="N2317" i="4"/>
  <c r="N2316" i="4"/>
  <c r="N2315" i="4"/>
  <c r="N2314" i="4"/>
  <c r="N2313" i="4"/>
  <c r="N2312" i="4"/>
  <c r="N2311" i="4"/>
  <c r="N2310" i="4"/>
  <c r="N2309" i="4"/>
  <c r="N2308" i="4"/>
  <c r="N2307" i="4"/>
  <c r="N2306" i="4"/>
  <c r="N2305" i="4"/>
  <c r="N2304" i="4"/>
  <c r="N2303" i="4"/>
  <c r="N2302" i="4"/>
  <c r="N2301" i="4"/>
  <c r="N2300" i="4"/>
  <c r="N2299" i="4"/>
  <c r="N2298" i="4"/>
  <c r="N2297" i="4"/>
  <c r="N2296" i="4"/>
  <c r="N2295" i="4"/>
  <c r="N2294" i="4"/>
  <c r="N2293" i="4"/>
  <c r="N2292" i="4"/>
  <c r="N2291" i="4"/>
  <c r="N2290" i="4"/>
  <c r="N2289" i="4"/>
  <c r="N2288" i="4"/>
  <c r="N2287" i="4"/>
  <c r="N2286" i="4"/>
  <c r="N2285" i="4"/>
  <c r="N2284" i="4"/>
  <c r="N2283" i="4"/>
  <c r="N2282" i="4"/>
  <c r="N2281" i="4"/>
  <c r="N2280" i="4"/>
  <c r="N2279" i="4"/>
  <c r="N2278" i="4"/>
  <c r="N2277" i="4"/>
  <c r="N2276" i="4"/>
  <c r="N2275" i="4"/>
  <c r="N2274" i="4"/>
  <c r="N2273" i="4"/>
  <c r="N2272" i="4"/>
  <c r="N2271" i="4"/>
  <c r="N2270" i="4"/>
  <c r="N2269" i="4"/>
  <c r="N2268" i="4"/>
  <c r="N2267" i="4"/>
  <c r="N2266" i="4"/>
  <c r="N2265" i="4"/>
  <c r="N2264" i="4"/>
  <c r="N2263" i="4"/>
  <c r="N2262" i="4"/>
  <c r="N2261" i="4"/>
  <c r="N2260" i="4"/>
  <c r="N2259" i="4"/>
  <c r="N2258" i="4"/>
  <c r="N2257" i="4"/>
  <c r="N2256" i="4"/>
  <c r="N2255" i="4"/>
  <c r="N2254" i="4"/>
  <c r="N2253" i="4"/>
  <c r="N2252" i="4"/>
  <c r="N2251" i="4"/>
  <c r="N2250" i="4"/>
  <c r="N2249" i="4"/>
  <c r="N2248" i="4"/>
  <c r="N2247" i="4"/>
  <c r="N2246" i="4"/>
  <c r="N2245" i="4"/>
  <c r="N2244" i="4"/>
  <c r="N2243" i="4"/>
  <c r="N2242" i="4"/>
  <c r="N2241" i="4"/>
  <c r="N2240" i="4"/>
  <c r="N2239" i="4"/>
  <c r="N2238" i="4"/>
  <c r="N2237" i="4"/>
  <c r="N2236" i="4"/>
  <c r="N2235" i="4"/>
  <c r="N2234" i="4"/>
  <c r="N2233" i="4"/>
  <c r="N2232" i="4"/>
  <c r="N2231" i="4"/>
  <c r="N2230" i="4"/>
  <c r="N2229" i="4"/>
  <c r="N2228" i="4"/>
  <c r="N2227" i="4"/>
  <c r="N2226" i="4"/>
  <c r="N2225" i="4"/>
  <c r="N2224" i="4"/>
  <c r="N2223" i="4"/>
  <c r="N2222" i="4"/>
  <c r="N2221" i="4"/>
  <c r="N2220" i="4"/>
  <c r="N2219" i="4"/>
  <c r="N2218" i="4"/>
  <c r="N2217" i="4"/>
  <c r="N2216" i="4"/>
  <c r="N2215" i="4"/>
  <c r="N2214" i="4"/>
  <c r="N2213" i="4"/>
  <c r="N2212" i="4"/>
  <c r="N2211" i="4"/>
  <c r="N2210" i="4"/>
  <c r="N2209" i="4"/>
  <c r="N2208" i="4"/>
  <c r="N2207" i="4"/>
  <c r="N2206" i="4"/>
  <c r="N2205" i="4"/>
  <c r="N2204" i="4"/>
  <c r="N2203" i="4"/>
  <c r="N2202" i="4"/>
  <c r="N2201" i="4"/>
  <c r="N2200" i="4"/>
  <c r="N2199" i="4"/>
  <c r="N2198" i="4"/>
  <c r="N2197" i="4"/>
  <c r="N2196" i="4"/>
  <c r="N2195" i="4"/>
  <c r="N2194" i="4"/>
  <c r="N2193" i="4"/>
  <c r="N2192" i="4"/>
  <c r="N2191" i="4"/>
  <c r="N2190" i="4"/>
  <c r="N2189" i="4"/>
  <c r="N2188" i="4"/>
  <c r="N2187" i="4"/>
  <c r="N2186" i="4"/>
  <c r="N2185" i="4"/>
  <c r="N2184" i="4"/>
  <c r="N2183" i="4"/>
  <c r="N2182" i="4"/>
  <c r="N2181" i="4"/>
  <c r="N2180" i="4"/>
  <c r="N2179" i="4"/>
  <c r="N2178" i="4"/>
  <c r="N2177" i="4"/>
  <c r="N2176" i="4"/>
  <c r="N2175" i="4"/>
  <c r="N2174" i="4"/>
  <c r="N2173" i="4"/>
  <c r="N2172" i="4"/>
  <c r="N2171" i="4"/>
  <c r="N2170" i="4"/>
  <c r="N2169" i="4"/>
  <c r="N2168" i="4"/>
  <c r="N2167" i="4"/>
  <c r="N2166" i="4"/>
  <c r="N2165" i="4"/>
  <c r="N2164" i="4"/>
  <c r="N2163" i="4"/>
  <c r="N2162" i="4"/>
  <c r="N2161" i="4"/>
  <c r="N2160" i="4"/>
  <c r="N2159" i="4"/>
  <c r="N2158" i="4"/>
  <c r="N2157" i="4"/>
  <c r="N2156" i="4"/>
  <c r="N2155" i="4"/>
  <c r="N2154" i="4"/>
  <c r="N2153" i="4"/>
  <c r="N2152" i="4"/>
  <c r="N2151" i="4"/>
  <c r="N2150" i="4"/>
  <c r="N2149" i="4"/>
  <c r="N2148" i="4"/>
  <c r="N2147" i="4"/>
  <c r="N2146" i="4"/>
  <c r="N2145" i="4"/>
  <c r="N2144" i="4"/>
  <c r="N2143" i="4"/>
  <c r="N2142" i="4"/>
  <c r="N2141" i="4"/>
  <c r="N2140" i="4"/>
  <c r="N2139" i="4"/>
  <c r="N2138" i="4"/>
  <c r="N2137" i="4"/>
  <c r="N2136" i="4"/>
  <c r="N2135" i="4"/>
  <c r="N2134" i="4"/>
  <c r="N2133" i="4"/>
  <c r="N2132" i="4"/>
  <c r="N2131" i="4"/>
  <c r="N2130" i="4"/>
  <c r="N2129" i="4"/>
  <c r="N2128" i="4"/>
  <c r="N2127" i="4"/>
  <c r="N2126" i="4"/>
  <c r="N2125" i="4"/>
  <c r="N2124" i="4"/>
  <c r="N2123" i="4"/>
  <c r="N2122" i="4"/>
  <c r="N2121" i="4"/>
  <c r="N2120" i="4"/>
  <c r="N2119" i="4"/>
  <c r="N2118" i="4"/>
  <c r="N2117" i="4"/>
  <c r="N2116" i="4"/>
  <c r="N2115" i="4"/>
  <c r="N2114" i="4"/>
  <c r="N2113" i="4"/>
  <c r="N2112" i="4"/>
  <c r="N2111" i="4"/>
  <c r="N2110" i="4"/>
  <c r="N2109" i="4"/>
  <c r="N2108" i="4"/>
  <c r="N2107" i="4"/>
  <c r="N2106" i="4"/>
  <c r="N2105" i="4"/>
  <c r="N2104" i="4"/>
  <c r="N2103" i="4"/>
  <c r="N2102" i="4"/>
  <c r="N2101" i="4"/>
  <c r="N2100" i="4"/>
  <c r="N2099" i="4"/>
  <c r="N2098" i="4"/>
  <c r="N2097" i="4"/>
  <c r="N2096" i="4"/>
  <c r="N2095" i="4"/>
  <c r="N2094" i="4"/>
  <c r="N2093" i="4"/>
  <c r="N2092" i="4"/>
  <c r="N2091" i="4"/>
  <c r="N2090" i="4"/>
  <c r="N2089" i="4"/>
  <c r="N2088" i="4"/>
  <c r="N2087" i="4"/>
  <c r="N2086" i="4"/>
  <c r="N2085" i="4"/>
  <c r="N2084" i="4"/>
  <c r="N2083" i="4"/>
  <c r="N2082" i="4"/>
  <c r="N2081" i="4"/>
  <c r="N2080" i="4"/>
  <c r="N2079" i="4"/>
  <c r="N2078" i="4"/>
  <c r="N2077" i="4"/>
  <c r="N2076" i="4"/>
  <c r="N2075" i="4"/>
  <c r="N2074" i="4"/>
  <c r="N2073" i="4"/>
  <c r="N2072" i="4"/>
  <c r="N2071" i="4"/>
  <c r="N2070" i="4"/>
  <c r="N2069" i="4"/>
  <c r="N2068" i="4"/>
  <c r="N2067" i="4"/>
  <c r="N2066" i="4"/>
  <c r="N2065" i="4"/>
  <c r="N2064" i="4"/>
  <c r="N2063" i="4"/>
  <c r="N2062" i="4"/>
  <c r="N2061" i="4"/>
  <c r="N2060" i="4"/>
  <c r="N2059" i="4"/>
  <c r="N2058" i="4"/>
  <c r="N2057" i="4"/>
  <c r="N2056" i="4"/>
  <c r="N2055" i="4"/>
  <c r="N2030" i="4" l="1"/>
  <c r="N2029" i="4"/>
  <c r="N2028" i="4"/>
  <c r="N2027" i="4"/>
  <c r="N2026" i="4"/>
  <c r="N2025" i="4"/>
  <c r="N2024" i="4"/>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8" i="4"/>
  <c r="N1997" i="4"/>
  <c r="N1996"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N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1583" i="4"/>
  <c r="N1582" i="4"/>
  <c r="N1581" i="4"/>
  <c r="N1580" i="4"/>
  <c r="N1579" i="4"/>
  <c r="N1578" i="4"/>
  <c r="N1577" i="4"/>
  <c r="N1576" i="4"/>
  <c r="N1575" i="4"/>
  <c r="N1574" i="4"/>
  <c r="N1573" i="4"/>
  <c r="N1572" i="4"/>
  <c r="N845" i="4" l="1"/>
  <c r="N844" i="4"/>
  <c r="N843" i="4"/>
  <c r="N842" i="4"/>
  <c r="N841" i="4"/>
  <c r="N840" i="4"/>
  <c r="N839" i="4"/>
  <c r="N838" i="4"/>
  <c r="N837" i="4"/>
  <c r="N836" i="4"/>
  <c r="N835" i="4"/>
  <c r="N834" i="4"/>
  <c r="N833"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2675" i="4" l="1"/>
  <c r="N2674" i="4"/>
  <c r="N2673" i="4"/>
  <c r="N2672" i="4"/>
  <c r="N2671" i="4"/>
  <c r="N2670" i="4"/>
  <c r="N2669" i="4"/>
  <c r="N2668" i="4"/>
  <c r="N2667" i="4"/>
  <c r="N2666" i="4"/>
  <c r="N2665" i="4"/>
  <c r="N2664" i="4"/>
  <c r="N2663" i="4"/>
  <c r="N2662" i="4"/>
  <c r="N2661" i="4"/>
  <c r="N2653" i="4"/>
  <c r="N2652" i="4"/>
  <c r="N2651" i="4"/>
  <c r="N2650" i="4"/>
  <c r="N2649" i="4"/>
  <c r="N2648" i="4"/>
  <c r="N2647" i="4"/>
  <c r="N2646" i="4"/>
  <c r="N2645" i="4"/>
  <c r="N2644" i="4"/>
  <c r="N2643" i="4"/>
  <c r="N2642" i="4"/>
  <c r="N2641" i="4"/>
  <c r="N2640" i="4"/>
  <c r="N2639" i="4"/>
  <c r="N2638" i="4"/>
  <c r="N2637" i="4"/>
  <c r="N2636" i="4"/>
  <c r="N2635" i="4"/>
  <c r="N2634" i="4"/>
  <c r="N2633" i="4"/>
  <c r="N2632" i="4"/>
  <c r="N2631" i="4"/>
  <c r="N2630" i="4"/>
  <c r="N2629" i="4"/>
  <c r="N2628" i="4"/>
  <c r="N2627" i="4"/>
  <c r="N2626" i="4"/>
  <c r="N2625" i="4"/>
  <c r="N2624" i="4"/>
  <c r="N2623" i="4"/>
  <c r="N2622" i="4"/>
  <c r="N2621" i="4"/>
  <c r="N2620" i="4"/>
  <c r="N2619" i="4"/>
  <c r="N2618" i="4"/>
  <c r="N2617" i="4"/>
  <c r="N2616" i="4"/>
  <c r="N2615" i="4"/>
  <c r="N2614" i="4"/>
  <c r="N2613" i="4"/>
  <c r="N2612" i="4"/>
  <c r="N2611" i="4"/>
  <c r="N2610" i="4"/>
  <c r="N2609" i="4"/>
  <c r="N2608" i="4"/>
  <c r="N2607" i="4"/>
  <c r="N2606" i="4"/>
  <c r="N2605" i="4"/>
  <c r="N2604" i="4"/>
  <c r="N2603" i="4"/>
  <c r="N2602" i="4"/>
  <c r="N2601" i="4"/>
  <c r="N2600" i="4"/>
  <c r="N2599" i="4"/>
  <c r="N2598" i="4"/>
  <c r="N2597" i="4"/>
  <c r="N2596" i="4"/>
  <c r="N2595" i="4"/>
  <c r="N2594" i="4"/>
  <c r="N2593" i="4"/>
  <c r="N2592" i="4"/>
  <c r="N2591" i="4"/>
  <c r="N2590" i="4"/>
  <c r="N2589" i="4"/>
  <c r="N2588" i="4"/>
  <c r="N2587" i="4"/>
  <c r="N2586" i="4"/>
  <c r="N2585" i="4"/>
  <c r="N2584" i="4"/>
  <c r="N2583" i="4"/>
  <c r="N2582" i="4"/>
  <c r="N2581" i="4"/>
  <c r="N2580" i="4"/>
  <c r="N2579" i="4"/>
  <c r="N2578" i="4"/>
  <c r="N2577" i="4"/>
  <c r="N2576" i="4"/>
  <c r="N2575" i="4"/>
  <c r="N2574" i="4"/>
  <c r="N2573" i="4"/>
  <c r="N2572" i="4"/>
  <c r="N2571" i="4"/>
  <c r="N2570" i="4"/>
  <c r="N2569" i="4"/>
  <c r="N2568" i="4"/>
  <c r="N2567" i="4"/>
  <c r="N2566" i="4"/>
  <c r="N2565" i="4"/>
  <c r="N2564" i="4"/>
  <c r="N2563" i="4"/>
  <c r="N2562" i="4"/>
  <c r="N2561" i="4"/>
  <c r="N2560" i="4"/>
  <c r="N2559" i="4"/>
  <c r="N2558" i="4"/>
  <c r="N2557" i="4"/>
  <c r="N2556" i="4"/>
  <c r="N2555" i="4"/>
  <c r="N2554" i="4"/>
  <c r="N2553" i="4"/>
  <c r="N2552" i="4"/>
  <c r="N2551" i="4"/>
  <c r="N2550" i="4"/>
  <c r="N2549" i="4"/>
  <c r="N2548" i="4"/>
  <c r="N2547" i="4"/>
  <c r="N2546" i="4"/>
  <c r="N2545" i="4"/>
  <c r="N2544" i="4"/>
  <c r="N2543" i="4"/>
  <c r="N2542" i="4"/>
  <c r="N2541" i="4"/>
  <c r="N2540" i="4"/>
  <c r="N2539" i="4"/>
  <c r="N2538" i="4"/>
  <c r="N2537" i="4"/>
  <c r="N2536" i="4"/>
  <c r="N2535" i="4"/>
  <c r="N2534" i="4"/>
  <c r="N2533" i="4"/>
  <c r="N2532" i="4"/>
  <c r="N2531" i="4"/>
  <c r="N2530" i="4"/>
  <c r="N2529" i="4"/>
  <c r="N2528" i="4"/>
  <c r="N2527" i="4"/>
  <c r="N2526" i="4"/>
  <c r="N2525" i="4"/>
  <c r="N2524" i="4"/>
  <c r="N2523" i="4"/>
  <c r="N2522" i="4"/>
  <c r="N2521" i="4"/>
  <c r="N2520" i="4"/>
  <c r="N2519" i="4"/>
  <c r="N2518" i="4"/>
  <c r="N2517" i="4"/>
  <c r="N2516" i="4"/>
  <c r="N2515" i="4"/>
  <c r="N2514" i="4"/>
  <c r="N2513" i="4"/>
  <c r="N2512" i="4"/>
  <c r="N2511" i="4"/>
  <c r="N2510" i="4"/>
  <c r="N2509" i="4"/>
  <c r="N2508" i="4"/>
  <c r="N2507" i="4"/>
  <c r="N2506" i="4"/>
  <c r="N2505" i="4"/>
  <c r="N2504" i="4"/>
  <c r="N2503" i="4"/>
  <c r="N2502" i="4"/>
  <c r="N2501" i="4"/>
  <c r="N2500" i="4"/>
  <c r="N2499" i="4"/>
  <c r="N2498" i="4"/>
  <c r="N2497" i="4"/>
  <c r="N2496" i="4"/>
  <c r="N2495" i="4"/>
  <c r="N2494" i="4"/>
  <c r="N2493" i="4"/>
  <c r="N2492" i="4"/>
  <c r="N2491" i="4"/>
  <c r="N2490" i="4"/>
  <c r="N2489" i="4"/>
  <c r="N2488" i="4"/>
  <c r="N2487" i="4"/>
  <c r="N2486" i="4"/>
  <c r="N2485" i="4"/>
  <c r="N2484" i="4"/>
  <c r="N2483" i="4"/>
  <c r="N2482" i="4"/>
  <c r="N2481" i="4"/>
  <c r="N2480" i="4"/>
  <c r="N2479" i="4"/>
  <c r="N2478" i="4"/>
  <c r="N2477" i="4"/>
  <c r="N2476" i="4"/>
  <c r="N2475" i="4"/>
  <c r="N2474" i="4"/>
  <c r="N2473" i="4"/>
  <c r="N2472" i="4"/>
  <c r="N2471" i="4"/>
  <c r="N2470" i="4"/>
  <c r="N2469" i="4"/>
  <c r="N2468" i="4"/>
  <c r="N2467" i="4"/>
  <c r="N2466" i="4"/>
  <c r="N2465" i="4"/>
  <c r="N2464" i="4"/>
  <c r="N2463" i="4"/>
  <c r="N2462" i="4"/>
  <c r="N2461" i="4"/>
  <c r="N2460" i="4"/>
  <c r="N2459" i="4"/>
  <c r="N2458" i="4"/>
  <c r="N2457" i="4"/>
  <c r="N2456" i="4"/>
  <c r="N2455" i="4"/>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2375" i="4"/>
  <c r="N2374" i="4"/>
  <c r="N2373" i="4"/>
  <c r="N2372" i="4"/>
  <c r="N2371" i="4"/>
  <c r="N2370" i="4"/>
  <c r="N2369" i="4"/>
  <c r="N2368" i="4"/>
  <c r="N2367" i="4"/>
  <c r="N2366" i="4"/>
  <c r="N2365" i="4"/>
  <c r="N2364" i="4"/>
  <c r="AC250" i="4" l="1"/>
  <c r="AB250" i="4"/>
  <c r="Y250" i="4"/>
  <c r="X250" i="4"/>
  <c r="W250" i="4"/>
  <c r="V250" i="4"/>
  <c r="U250" i="4"/>
  <c r="N248" i="4"/>
  <c r="N249" i="4"/>
  <c r="D250" i="4"/>
  <c r="AC2676" i="4" l="1"/>
  <c r="AB2676" i="4"/>
  <c r="Y2676" i="4"/>
  <c r="X2676" i="4"/>
  <c r="W2676" i="4"/>
  <c r="V2676" i="4"/>
  <c r="U2676" i="4"/>
  <c r="T2676" i="4"/>
  <c r="D2676" i="4"/>
  <c r="AC846" i="4" l="1"/>
  <c r="AB846" i="4"/>
  <c r="Y846" i="4"/>
  <c r="X846" i="4"/>
  <c r="W846" i="4"/>
  <c r="V846" i="4"/>
  <c r="U846" i="4"/>
  <c r="T846" i="4"/>
  <c r="D846" i="4"/>
  <c r="AC2363" i="4" l="1"/>
  <c r="AB2363" i="4"/>
  <c r="Y2363" i="4"/>
  <c r="X2363" i="4"/>
  <c r="W2363" i="4"/>
  <c r="V2363" i="4"/>
  <c r="U2363" i="4"/>
  <c r="T2363" i="4"/>
  <c r="D2363" i="4"/>
  <c r="AC1128" i="4" l="1"/>
  <c r="AB1128" i="4"/>
  <c r="Y1128" i="4"/>
  <c r="X1128" i="4"/>
  <c r="W1128" i="4"/>
  <c r="V1128" i="4"/>
  <c r="U1128" i="4"/>
  <c r="T1128" i="4"/>
  <c r="D1128" i="4"/>
  <c r="AC544" i="4" l="1"/>
  <c r="AB544" i="4"/>
  <c r="X544" i="4"/>
  <c r="W544" i="4"/>
  <c r="V544" i="4"/>
  <c r="U544" i="4"/>
  <c r="T544" i="4"/>
  <c r="D544" i="4"/>
  <c r="N541" i="4" l="1"/>
  <c r="Y544" i="4"/>
  <c r="AC1444" i="4"/>
  <c r="AB1444" i="4"/>
  <c r="AC1571" i="4"/>
  <c r="AB1571" i="4"/>
  <c r="AC2031" i="4"/>
  <c r="AB2031" i="4"/>
  <c r="AC2953" i="4"/>
  <c r="AC2954" i="4" l="1"/>
  <c r="Y1444" i="4" l="1"/>
  <c r="X1444" i="4"/>
  <c r="W1444" i="4"/>
  <c r="V1444" i="4"/>
  <c r="U1444" i="4"/>
  <c r="T1444" i="4"/>
  <c r="D1444" i="4"/>
  <c r="N247" i="4" l="1"/>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T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T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T250" i="4" l="1"/>
  <c r="N205" i="4"/>
  <c r="N150" i="4"/>
  <c r="AB2953" i="4"/>
  <c r="Y2953" i="4"/>
  <c r="X2953" i="4"/>
  <c r="W2953" i="4"/>
  <c r="V2953" i="4"/>
  <c r="U2953" i="4"/>
  <c r="T2953" i="4"/>
  <c r="D2953" i="4"/>
  <c r="AB2954" i="4" l="1"/>
  <c r="Y2031" i="4"/>
  <c r="X2031" i="4"/>
  <c r="W2031" i="4"/>
  <c r="V2031" i="4"/>
  <c r="U2031" i="4"/>
  <c r="T2031" i="4"/>
  <c r="D2031" i="4"/>
  <c r="D2954" i="4" l="1"/>
  <c r="D2955" i="4" s="1"/>
  <c r="Y1571" i="4" l="1"/>
  <c r="X1571" i="4"/>
  <c r="W1571" i="4"/>
  <c r="V1571" i="4"/>
  <c r="U1571" i="4"/>
  <c r="T1571" i="4"/>
  <c r="Y2957" i="4" l="1"/>
  <c r="AB2955" i="4" l="1"/>
  <c r="AC2955" i="4"/>
  <c r="Y2954" i="4" l="1"/>
  <c r="T2957" i="4"/>
  <c r="X2957" i="4" l="1"/>
  <c r="W2957" i="4"/>
  <c r="W2955" i="4" s="1"/>
  <c r="U2957" i="4"/>
  <c r="V2957" i="4"/>
  <c r="X2954" i="4" l="1"/>
  <c r="U2954" i="4"/>
  <c r="X2955" i="4" l="1"/>
  <c r="U2955" i="4"/>
  <c r="V2954" i="4"/>
  <c r="V2955" i="4" s="1"/>
  <c r="Y2955" i="4" l="1"/>
  <c r="T2954" i="4" l="1"/>
  <c r="T295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725" authorId="0" shapeId="0" xr:uid="{00000000-0006-0000-0000-000001000000}">
      <text>
        <r>
          <rPr>
            <sz val="9"/>
            <color indexed="81"/>
            <rFont val="Tahoma"/>
            <family val="2"/>
          </rPr>
          <t>Contractul a fost semnat in luna ianuarie 2021 dar perioada de implementare incepe in martie 2021</t>
        </r>
      </text>
    </comment>
    <comment ref="Z1872" authorId="0" shapeId="0" xr:uid="{00000000-0006-0000-0000-000002000000}">
      <text>
        <r>
          <rPr>
            <sz val="9"/>
            <color indexed="81"/>
            <rFont val="Tahoma"/>
            <family val="2"/>
          </rPr>
          <t xml:space="preserve">Contractul a fost semnat in luna ianuarie 2021 dar perioada de implementare incepe in mai 2021
</t>
        </r>
      </text>
    </comment>
  </commentList>
</comments>
</file>

<file path=xl/sharedStrings.xml><?xml version="1.0" encoding="utf-8"?>
<sst xmlns="http://schemas.openxmlformats.org/spreadsheetml/2006/main" count="34694" uniqueCount="15289">
  <si>
    <t>LISTA PROIECTELOR CONTRACTATE - PROGRAMUL OPERATIONAL  CAPITAL UMAN</t>
  </si>
  <si>
    <t>AM/OI/OIR POCU</t>
  </si>
  <si>
    <t>Nr. crt.</t>
  </si>
  <si>
    <t>Axa prioritara</t>
  </si>
  <si>
    <t>Axă prioritară / Obiectiv specific / Prioritate de investiţii</t>
  </si>
  <si>
    <t>Numar apel</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</si>
  <si>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</si>
  <si>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</si>
  <si>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</si>
  <si>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</si>
  <si>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</si>
  <si>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</si>
  <si>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</si>
  <si>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</si>
  <si>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</si>
  <si>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</si>
  <si>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</si>
  <si>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</si>
  <si>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Contribuție privată</t>
  </si>
  <si>
    <t>Cheltuieli neeligibile</t>
  </si>
  <si>
    <t xml:space="preserve">Total valoare proiect </t>
  </si>
  <si>
    <t>Stadiu proiect:  contract semnat, în implementare,  reziliat, finalizat</t>
  </si>
  <si>
    <t>Plăţi către beneficiari (lei)</t>
  </si>
  <si>
    <t xml:space="preserve">Finanțare acordată </t>
  </si>
  <si>
    <t>Contribuția proprie a beneficiarului Lider parteneriat/Parteneri</t>
  </si>
  <si>
    <t>Fonduri UE</t>
  </si>
  <si>
    <t>Contribuția națională</t>
  </si>
  <si>
    <t>Buget național</t>
  </si>
  <si>
    <t xml:space="preserve">AM POCU </t>
  </si>
  <si>
    <t>AP 7</t>
  </si>
  <si>
    <t>AT acordată OIR POSDRU Regiunea București Ilfov pentru activitatea de informare a beneficiarilor și a potențialilor beneficiari - servicii de asigurare personal birou helpdesk</t>
  </si>
  <si>
    <t>Bucuresti Ilfov</t>
  </si>
  <si>
    <t>Bucuresti</t>
  </si>
  <si>
    <t>autoritate a administratiei publice centrale finantata integral de la bugetul de stat sau BAS</t>
  </si>
  <si>
    <t>FINALIZAT</t>
  </si>
  <si>
    <t>AA 1/22.05.2018</t>
  </si>
  <si>
    <t>AT acordată OIR POSDRU Regiunea București Ilfov pentru activitatea de verificare cereri de rambursare - introducerea datelor în SMIS</t>
  </si>
  <si>
    <t>Închiriere spațiu (clădire existentă și spațiu aferent) necesar funcționării OIR POSDRU Regiunea Sud-Vest Oltenia</t>
  </si>
  <si>
    <t>Sud-Vest Oltenia</t>
  </si>
  <si>
    <t>Dolj</t>
  </si>
  <si>
    <t>Craiova</t>
  </si>
  <si>
    <t>AA1/8876/08.02.2019</t>
  </si>
  <si>
    <t>Implementarea Planului de Evaluare a POCU 2014-2020</t>
  </si>
  <si>
    <t>Bucuresti-Ilfov</t>
  </si>
  <si>
    <t>IN IMPLEMENTARE</t>
  </si>
  <si>
    <t>AA1/18.12.2020</t>
  </si>
  <si>
    <t>Închiriere imobil (clădire existentă și terenul aferent) necesar funcționării OIR POSDRU Regiunea Sud Muntenia</t>
  </si>
  <si>
    <t>Sud-Muntenia</t>
  </si>
  <si>
    <t>Calarasi</t>
  </si>
  <si>
    <t>Închiriere spațiu (clădire existentă și terenul aferent) necesar funcționării OIR POSDRU - Regiunea Centru</t>
  </si>
  <si>
    <t>Centru</t>
  </si>
  <si>
    <t>Alba</t>
  </si>
  <si>
    <t>Alba Iulia</t>
  </si>
  <si>
    <t>AA1/23.12.2020</t>
  </si>
  <si>
    <t>Închiriere imobil (clădire existentă și terenul aferent) necesar funcționării OIR POSDRU Regiunea Sud Est</t>
  </si>
  <si>
    <t>Sud-Est</t>
  </si>
  <si>
    <t>Braila</t>
  </si>
  <si>
    <t>Municipiul Braila</t>
  </si>
  <si>
    <t>Achiziție de servicii și echipament de curățenie birouri pentru OIR POSDRU Regiunea București Ilfov</t>
  </si>
  <si>
    <t>Sprijin acordat OIR Nord Est pentru activitatea de introducere a datelor în SMIS și pentru efectuarea vizitelor la fața locului de tip on-going</t>
  </si>
  <si>
    <t>Nord Est</t>
  </si>
  <si>
    <t>Neamt</t>
  </si>
  <si>
    <t>Piatra Neamt</t>
  </si>
  <si>
    <t>Închiriere imobile (clădiri existente și terenul aferent) necesare funcționării OIR POSDRU Nord Est</t>
  </si>
  <si>
    <t>Sprijin acordat OIR Nord Est pentru implementarea activităților specifice în vederea închiderii POSDRU 2007-2013 și pentru implementarea POCU 2014-2020</t>
  </si>
  <si>
    <t>Asigurarea deplasării reprezentanților OIR POSDRU Regiunea Sud Muntenia și asistență tehnică pentru realizarea verificărilor la fața locului</t>
  </si>
  <si>
    <t>AA 1/30.06.2017</t>
  </si>
  <si>
    <t>Sprijin acordat OIR NV pentru efectuarea vizitelor la fața locului de tip on going</t>
  </si>
  <si>
    <t>Nord-Vest</t>
  </si>
  <si>
    <t>Cluj</t>
  </si>
  <si>
    <t>Cluj-Napoca</t>
  </si>
  <si>
    <t>AA1/2063/06.05.2016</t>
  </si>
  <si>
    <t>AT pentru asigurarea îndeplinirii eficiente a funcțiilor de management instituțional, management de proiect și pentru activități de secretariat</t>
  </si>
  <si>
    <t>Închiriere imobil (clădire existentă și terenul aferent) necesar funcționării OIR POSDRU Regiunea Vest</t>
  </si>
  <si>
    <t>Vest</t>
  </si>
  <si>
    <t>Timis</t>
  </si>
  <si>
    <t>Timisoara</t>
  </si>
  <si>
    <t>Sprijin acordat OIR N-V pentru asigurare servicii de transport si cazare necesare funcționarii</t>
  </si>
  <si>
    <t>Sprijin OIR POSDRU S-V pentru activitatea de introducere a datelor în SMIS</t>
  </si>
  <si>
    <t>Sprijin acordat OIR S-V pentru asigurarea serviciilor de transport și cazare necesare funcționarii</t>
  </si>
  <si>
    <t>Sprijin acordat OIR SUD EST pentru asigurare servicii de transport și cazare necesare funcționării</t>
  </si>
  <si>
    <t>Asigurarea serviciilor necesare pentru buna funcționare a OIR POSDRU Regiunea Vest</t>
  </si>
  <si>
    <t>Sprijin acordat OIR Vest pentru asigurare servicii de transport și cazare necesare funcționării OIR POSDRU - Regiunea Vest</t>
  </si>
  <si>
    <t>Servicii de transport și cazare necesare OIR POSDRU București Ilfov</t>
  </si>
  <si>
    <t>Sprijin acordat OIR POSDRU - Regiunea Centru pentru asigurare servicii de transport și cazare necesare funcționării OIR POSDRU - Regiunea Centru</t>
  </si>
  <si>
    <t>Asigurarea utilităților și a serviciilor necesare funcționării OIR POSDRU - Regiunea Centru</t>
  </si>
  <si>
    <t>Sprijin pentru MFE in gestionarea POCU 2014-2020 prin asigurarea diverselor cheltuieli cu autoturismele pentru anul 2016</t>
  </si>
  <si>
    <t>Sprijin acordat pentru asigurarea serviciilor necesare pentru buna funcționare a Organismului Intermediar Regional pentru Programul Operațional Sectorial Dezvoltarea Resurselor Umane Regiunea Nord-Vest</t>
  </si>
  <si>
    <t>Achiziționarea de furnituri de birou, birotica, și materiale consumabile necesare funcționarii OIR POSDRU Nord-Vest</t>
  </si>
  <si>
    <t>Achiziționarea de obiecte inventar si furnituri de birou necesare funcționarii OIR POSDRU Regiunea Sud Muntenia</t>
  </si>
  <si>
    <t>Achiziționarea de obiecte de inventar, furnituri de birou si materiale consumabile necesare funcționarii Organismului Intermediar Regional pentru programul Operațional Sectorial Dezvoltarea Resurselor Umane - Regiunea Vest</t>
  </si>
  <si>
    <t>Servicii de telefonie mobila, de transmisie de date pentru OI Regiunea Centru</t>
  </si>
  <si>
    <t>Servicii pentru organizarea primei reuniuni ordinare din anul 2016 a Comitetului de Monitorizare pentru POCU 2014 - 2020</t>
  </si>
  <si>
    <t>Sprijin pentru Ministerul Fondurilor Europene în gestionarea POCU 2014-2020 prin asigurarea suportului logistic necesar desfăşurarii activităţii zilnice</t>
  </si>
  <si>
    <t>Achiziția consumabilelor pentru multifuncționalele si imprimantele aflate in gestiunea DG PCU 2016</t>
  </si>
  <si>
    <t>Servicii organizare evenimente in vederea gestionarii si implementării cu succes a Programului Operațional Capital Uman</t>
  </si>
  <si>
    <t>Sprijin pentru finanțarea cheltuielilor de personal efectuate in perioada decembrie 2015 - decembrie 2021 pentru personalul MFE implicat în gestionarea POCU și POSDRU</t>
  </si>
  <si>
    <t>Sprijin pentru Ministerul Fondurilor Europene în gestionarea POCU 2014-2020 și închiderea POSDRU 2007-2013 prin achiziționarea unui software extensie de date și analiză</t>
  </si>
  <si>
    <t>Sprijin pentru finanțarea cheltuielilor de personal efectuate în perioada ianuarie 2016 - decembrie 2016 pentru personalul OIR POSDRU NV implicat în gestionarea POSDRU</t>
  </si>
  <si>
    <t>Sprijin pentru finanțarea cheltuielilor de personal efectuate de OIR POSDRU - Regiunea Centru, pentru personalul implicat în gestionarea instrumentelor structurale</t>
  </si>
  <si>
    <t>Sprijin pentru finanțarea cheltuielilor de personal efectuate în perioada ianuarie 2016 - decembrie 2016 pentru personalul Ministerului Fondurilor Europene implicat în gestionarea POCU si POSDRU</t>
  </si>
  <si>
    <t>Sprijin pentru finanțarea cheltuielilor de personal efectuate  în perioada ianuarie 2016 - decembrie 2016 de OIR POSDRU REGIUNEA SUD VEST OLTENIA pentru personalul implicat în gestionarea POCU si POSDRU</t>
  </si>
  <si>
    <t>N1/72420/19.09.2019</t>
  </si>
  <si>
    <t>Sprijin acordat pentru asigurarea serviciilor necesare pentru buna funcționare a Organismului Intermediar Regional pentru Programul Operațional Sectorial Dezvoltarea Resurselor Umane Regiunea Sud Vest Oltenia</t>
  </si>
  <si>
    <t>Sprijin pentru finanțarea cheltuielilor de personal efectuate pentru personalul OIR POSDRU NORD EST implicat în gestionarea POCU și POSDRU</t>
  </si>
  <si>
    <t>Sprijin pentru finanțarea cheltuielilor de personal efectuate in perioada ianuarie 2016 - decembrie 2016 pentru personalul OIR POSDRU Regiunea Sud -Est implicat in gestionarea POSDRU</t>
  </si>
  <si>
    <t>Sprijin pentru finanțarea cheltuielilor de personal efectuate  în perioada ianuarie 2016 - decembrie 2016 de OIR POSDRU REGIUNEA BUCUREȘTI - ILFOV pentru personalul implicat în gestionarea POCU si POSDRU</t>
  </si>
  <si>
    <t>Sprijin pentru finanțarea cheltuielilor de personal efectuate de OIR POSDRU Regiunea Vest pentru personalul implicat in gestionarea instrumentelor structurale</t>
  </si>
  <si>
    <t>Sprijin pentru evaluarea solicitărilor de finanțare POCU (AP1-6)</t>
  </si>
  <si>
    <t>Asigurarea serviciilor de arhivare pentru OIR POSDRU - Regiunea Centru</t>
  </si>
  <si>
    <t>Sprijin pentru MFE prin asigurarea serviciilor de asistență tehnică de specialitate, mentenanță și instruire pentru aplicația PROSYS în gestionarea POCU</t>
  </si>
  <si>
    <t>Sprijin pentru MFE în gestionarea POCU 2014-2020 prin asigurarea diverselor cheltuieli cu autoturismele</t>
  </si>
  <si>
    <t>Sprijin pentru finanțarea cheltuielilor de personal efectuate de OIR POSDRU Regiunea Vest pentru personalul implicat în gestionarea instrumentelor structurale</t>
  </si>
  <si>
    <t>Închirierea unui spațiu într-un imobil / clădire de birouri cu destinație de sediu necesar funcționării OIR POSDRU Regiunea București Ilfov</t>
  </si>
  <si>
    <t xml:space="preserve">Sprijin pentru finanțarea cheltuielilor de personal efectuate in perioada ianuarie 2017- martie 2017 pentru personalul OIR POSDRU Regiunea București Ilfov </t>
  </si>
  <si>
    <t xml:space="preserve">Sprijin pentru finanțarea cheltuielilor de personal efectuate in perioada ianuarie 2017- martie 2017 pentru personalul Ministerului Fondurilor Europene implicat in gestionarea POSDRU </t>
  </si>
  <si>
    <t>Sprijin pentru finanțarea cheltuielilor de personal efectuate de  OIR POSDRU - Regiunea Centru, pentru personalul implicat in gestionarea instrumentelor structurale</t>
  </si>
  <si>
    <t>Sprijin pentru finanțarea cheltuielilor de personal efectuate de OIR POSDRU Regiunea Nord Vest pentru personalul implicat in gestionarea instrumentelor structurale</t>
  </si>
  <si>
    <t>Sprijin pentru finanțarea cheltuielilor de personal efectuate in perioada ianuarie 2016-martie 2017 pentru personalul Organismului Intermediar Ministerul Muncii si Justiției Sociale implicat in gestionarea POCU si POSDRU</t>
  </si>
  <si>
    <t>Sprijin pentru achiziționare de pachete de semnătură electronica  si achiziția de servicii de reînnoire a certificatului digital calificat pentru personalul OI POCU MEN implicat in gestionarea POCU</t>
  </si>
  <si>
    <t>Bucuresti-Ilfov, Centru, Nord-Est, Nord_Vest, Sud-Muntenia, Sud-Est, Sud-Vest Oltenia, Vest</t>
  </si>
  <si>
    <t>Continuarea întăririi capacității Punctului Național de Contact pentru Romi</t>
  </si>
  <si>
    <t>Sprijin pentru finanțarea cheltuielilor de personal efectuate în perioada ianuarie 2016 - martie 2017 pentru personalul OI POCU MEN implicat în gestionarea POSDRU</t>
  </si>
  <si>
    <t>Sprijin pentru finanțarea cheltuielilor de personal efectuate în perioada aprilie 2017 – decembrie 2017 pentru personalul OI Ministerul Muncii și Justiției Sociale implicat în gestionarea POCU şi închiderea POSDRU</t>
  </si>
  <si>
    <t>Sprijin pentru finanțarea cheltuielilor cu salariile personalului din cadrul Unităților Regionale ale OI POCU MEN, efectuate în perioada ianuarie 2016 – martie 2017</t>
  </si>
  <si>
    <t>Sprijin pentru Organismul Intermediar Regional pentru Programul Operațional Sectorial Dezvoltarea Resurselor Umane Regiunea București-Ilfov în scopul îmbunătățirii capacitații de a gestiona şi implementa în mod eficient şi eficace activitățile sale</t>
  </si>
  <si>
    <t>Închiriere spațiu pentru activitatea OI POCU MEN</t>
  </si>
  <si>
    <t>AA1/18.09.2019; AA2/12.05.2020; AA3/20.07.2020</t>
  </si>
  <si>
    <t>Sprijin pentru finanțarea cheltuielilor de personal efectuate în perioada ianuarie 2018 – martie 2018 pentru personalul Organismului Intermediar - Ministerul Muncii și Justiției Sociale implicat în gestionarea POCU şi închiderea POSDRU</t>
  </si>
  <si>
    <t>Asistență tehnică programatică acordată de Banca Mondială pentru buna implementare POCU 2014-2020</t>
  </si>
  <si>
    <t>Formarea profesionala a personalului MDRAPFE, responsabil cu gestionarea Fondului Social European (FSE), pentru perioada 2014-2020</t>
  </si>
  <si>
    <t>AA1/25.09.2020</t>
  </si>
  <si>
    <t>Sprijin acordat OIR PSDRU Regiunea Centru pentru organizarea primei reuniuni ordinare, din anul 2018, a Comitetului de Monitorizare pentru POCU 2014 - 2020</t>
  </si>
  <si>
    <t>Sprijin pentru finanțarea cheltuielilor de personal efectuate în perioada martie 2017 - decembrie 2023 pentru personalul OIRPOSDRU Regiunea Sud Muntenia implicat în gestionarea POSDRU şi POCU</t>
  </si>
  <si>
    <t>Sprijin acordat OIR PSDRU Regiunea Centru prin achizitionarea de servicii de telefonie mobila si de transmisie de date</t>
  </si>
  <si>
    <t>Sprijin acordat OIR Vest pentru  asigurarea cheltuielilor cu deplasarea necesare functionarii Organismului Intermediar Regional pentru Programul Operational Sectorial Dezvoltarea Resurselor Umane- Regiunea Vest 2017-2019</t>
  </si>
  <si>
    <t>Asigurarea utilităților și a serviciilor necesare funcționării OIR POSDRU - Regiunea Sud Muntenia</t>
  </si>
  <si>
    <t>AA1/04.12.2018 SI AA 2/10.04.2019</t>
  </si>
  <si>
    <t>Asigurarea serviciilor necesare pentru buna funcționare a OIR POSDRU Regiunea Vest 2017 - 2020</t>
  </si>
  <si>
    <t>Sprijin pentru finantarea cheltuielor de personal efectuate de OIR POSDRU REGIUNEA VEST pentru persoanlul implicat in gestionarea instrumentelor structurale, perioada 2017-2023</t>
  </si>
  <si>
    <t>Sprijin pentru finantarea cheltuielor de personal efectuate in perioada aprilie 2017 - decembrie 2020 pentru personalul  din cadrul OIR POSDRU REGIUNEA Centru  implicat in gestionarea POCU si POSDRU</t>
  </si>
  <si>
    <t>AA1/15.10.2020</t>
  </si>
  <si>
    <t>Sprijin acordat OIR POSDRU Regiunea Centru pentru asigurarea serviciilor de transport şi a serviciilor de cazare, in perioada ianuarie 2018-decembrie 2020</t>
  </si>
  <si>
    <t>Sprijin acordat OIR POSDRU Regiunea Centru pentru finantarea cheltuielilor cu utilitatile efectuate in perioada aprilie 2017-decembrie 2020</t>
  </si>
  <si>
    <t>Asigurarea serviciilor pentru organizarea şi desfasurarea cursurilor de formare pentru membri, observatori si invitati ai CM POCU</t>
  </si>
  <si>
    <t>REZILIAT</t>
  </si>
  <si>
    <t>Sprijin pentru MFE si MDRAPFE in gestionarea POCU 2014-2020 prin asigurarea necesarului de hartie A3 si A4 in vederea desfasurarii activitatii zilnice in conditii optime</t>
  </si>
  <si>
    <t>Sprijin pentru deplasarile personalului DG PECU, UPECS si a directiilor de coordonare din MFE/MDRAPFE, eligibile din POCU</t>
  </si>
  <si>
    <t>AA1/24.04.2019</t>
  </si>
  <si>
    <t>Consolidarea capacitatii administrative şi operaţionale a OIR POSDRU Nord-Vest pentru implementarea POCU 2014-2020</t>
  </si>
  <si>
    <t>Sprijin pentru MDRAPFE in gestionarea si implementarea POCU prin asigurarea necesarului de echipamente, rechizite si consumabile pentru echipamentele IT</t>
  </si>
  <si>
    <t>Asigurare de servicii transport si cazare necesare functionarii OIR POSDRU SV OLTENIA</t>
  </si>
  <si>
    <t>AA1/8636/12.02.2019; AA2/09.12.2020</t>
  </si>
  <si>
    <t>Acordare sprijin logistic pentru buna functionare a OIR POS DRU SUD VEST OLTENIA</t>
  </si>
  <si>
    <t>Sprijin pentru finantarea cheltuielilor de personal efectuate pentru personalul OIR POSDRU NORD-EST</t>
  </si>
  <si>
    <t>Sprijin pentru finanţarea cheltuielilor de închiriere spaţiu (cladire existentă şi terenul aferent) necesar desfăşurării activităţii Unităţii Judetene Tulcea</t>
  </si>
  <si>
    <t>Sprijin pentru finanţarea cheltuielilor de personal efectuate în perioada Ianuarie 2017- Decembrie 2023 pentru OIR POSDRU Sud Vest Oltenia</t>
  </si>
  <si>
    <t>Achiziţionarea de obiecte de inventar si furnituri de birou necesare funcţionarii OIR POSDRU Regiunea Sud Muntenia</t>
  </si>
  <si>
    <t>Sprijin pentru finanţarea cheltuielilor pentru personalul OIRPOSDRU Regiunea Sud-Est implicat în gestionarea POSDRU si POCU</t>
  </si>
  <si>
    <t>Sprijin acordat OIR SUD-EST pentru
asigurare servicii de transport şi cazare necesare funcţionării Organismului Intermediar Regional pentru Programul Operaţional Sectorial Dezvoltarea Resurselor Umane – Regiunea Sud- Est</t>
  </si>
  <si>
    <t>Sprijin logistic pentru funcţionarea OI POCU MEN - papetarie si birotica</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</si>
  <si>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</si>
  <si>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</si>
  <si>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Servicii de curierat necesare activitatii de implementare POCU</t>
  </si>
  <si>
    <t>Asigurarea utilităţilor şi a serviciilor necesare funcţionării OIRPOSDRU Regiunea Nord Est</t>
  </si>
  <si>
    <t>Sprijin acordat OIR NORD-EST pentru asigurare servicii de transport, cazare şi diurnă, necesare funcţionării Organismului Intermediar Regional pentru Programul Operaţional Sectorial Dezvoltarea Resurselor Umane – Regiunea Nord-Est</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</si>
  <si>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</si>
  <si>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</si>
  <si>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</si>
  <si>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</si>
  <si>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</si>
  <si>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Asigurarea necesarului de servicii postale si de curierat pentru Autoritatea de Management pentru POCU, Punctul National de Contact pentru Romi si Punctul de Contact pentru implementarea Conventiei privind Drepturile Persoanelor cu Dizabilitati</t>
  </si>
  <si>
    <t>Bucuresti-Ilfov, Centru, Nord-Est, Nord-Vest, Sud-Muntenia, Sud Est, SV Oltenia, Vest</t>
  </si>
  <si>
    <t>Sprijin acordat OIRPOSDRU SVO in vederea asigurarii necesarului logistic</t>
  </si>
  <si>
    <t>Sud Vest Oltenia</t>
  </si>
  <si>
    <t>Sprijin acordat OIR POSDRU Regiunea Nord Est privind organizarea Comitetului de Monitorizare pentru POCU 2014-2020 din al doilea semestru al anului 2018</t>
  </si>
  <si>
    <t>Iasi, Neamt</t>
  </si>
  <si>
    <t>Descopera Programul Operational Capital Uman</t>
  </si>
  <si>
    <t>Bucuresti - Ilfov, Centru, Nord-Est, Nord-Vest, Sud-Muntenia, Sud-Est, Sud-Vest Oltenia, Vest</t>
  </si>
  <si>
    <t>Personal contractual in afara organigramei la OIR Nord-Vest pentru implementarea POCU 2014 - 2020</t>
  </si>
  <si>
    <t>Cluj Napoca</t>
  </si>
  <si>
    <t>AA1/07.05.2019</t>
  </si>
  <si>
    <t>Sprijin pentru OIRPOSDRU Nord-Vest în vederea dotării cu echipamente IT</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</si>
  <si>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</si>
  <si>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</si>
  <si>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</si>
  <si>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</si>
  <si>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</si>
  <si>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N1/5035/17.04.2019, AA1/43998/26.06.2019, N2/12341/17.02.2020</t>
  </si>
  <si>
    <t>Îmbunătăţirea capacităţii OIR POSDRU SE de a gestiona în mod eficient POCU 2014-2020, prin angajare de personal contractual în afara organigramei</t>
  </si>
  <si>
    <t>Brăila</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</si>
  <si>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</si>
  <si>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</si>
  <si>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</si>
  <si>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Bucuresti - Ilfov</t>
  </si>
  <si>
    <t>Activitati de secretariat pentru OIR Bucuresti Ilfov</t>
  </si>
  <si>
    <t>Imbunatatirea capaitatii OIRPOSDRU Sud-Est de a gestiona in mod eficient POCU 2014-2020, prin achizitionare de mobilier, echipamente si licente IT</t>
  </si>
  <si>
    <t xml:space="preserve">Braila </t>
  </si>
  <si>
    <t>Personal contractual in afara organigramei la OIR Nord-Est pentru imbunatatirea capacitatii de a gestiona in mod eficient  implementarea POCU 2014 - 2020</t>
  </si>
  <si>
    <t>AA1/71969/30.09.2019, N1/50916/26.06.2020; AA2/15.01.2021</t>
  </si>
  <si>
    <t>Sprijin acordat OIR POSDRU Regiunea Bucuresti Ilfov pentru organizarea primei reuniuni ordinare, din anul 2019, a Comitetului de Monitorizare pentru POCU 2014-2020</t>
  </si>
  <si>
    <t>Inchiriere spatiu (cladire existenta si teren aferent) necesar functionarii OIR POSDRU SV Oltenia</t>
  </si>
  <si>
    <t>Imbunatatirea capacitatii OIR Bucuresti Ilfov de a gestiona in mod eficient POCU 2014- 2020, prin angajare de personal contractual in afara organigramei</t>
  </si>
  <si>
    <t>AA1/17.04.2019; AA2/59863/19.08.2019; AA3/04.11.2019</t>
  </si>
  <si>
    <t>Sprijin pentru finantarea cheltuielilor de personal efectuate de OIR POSDRU REGIUNEA NORD VEST, pentru personalul implicat în gestionarea instrumentelor structurale 2018 - 2023</t>
  </si>
  <si>
    <t>Sprijin pentru finanțarea cheltuielilor de personal efectuate in perioada 01.01.2018-31.12.2023 pentru personalul OIR POSDRU NORD-EST</t>
  </si>
  <si>
    <t>Sprijin pentru MFE – DGPECU în domeniul contractării proiectelor POCU</t>
  </si>
  <si>
    <t>Sprijin pentru OIR POSDRU Regiunea Centru , prin asigurarea suportului logistic necesar desfășurării activității zilnice - materiale consumabile si de birou, mobilier</t>
  </si>
  <si>
    <t>OI POCU: Sprijin pentru arhivarea documentelor rezultate din implementarea POSDRU 2007-2013</t>
  </si>
  <si>
    <t>Bucuresti-Ilfov, Centru, Nord-Est, Nord-Vest, Sud-Muntenia, Sud-Est, Sud-Vest Oltenia, Vest</t>
  </si>
  <si>
    <t>Sprijin acordat Organismului Intermediar Regional POSDRU Vest pentru derularea vizitelor de monitorizare in anul 2019</t>
  </si>
  <si>
    <t>Sprijin acordat Organismului Intermediar Regional POSDRU Vest pentru derularea vizitelor de
monitorizare in anul 2019</t>
  </si>
  <si>
    <t>Schimb de experiență și de bune practici cu privire la implementarea Fondului Social European</t>
  </si>
  <si>
    <t>Imbunatatirea capacitatii OIR Vest de a gestiona in mod eficient POCU 2014- 2020, prin angajare de personal contractual in afara organigramei</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</si>
  <si>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</si>
  <si>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</si>
  <si>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Sprijin acordat pentru finantarea cheltuielilor cu deplasarea personalului OIRPOSDRU Regiunea Sud Muntenia</t>
  </si>
  <si>
    <t>Sprijin pentru organizarea cadrului de dezbatere privind FSE post 2020</t>
  </si>
  <si>
    <t>Sprijin acordat OIRPOSDRU SUD EST pentru organizarea CM POCU 2014-2020 in luna mai 2019</t>
  </si>
  <si>
    <t>Activitati suport pentru OIR POSDRU SUD VEST OLTENIA</t>
  </si>
  <si>
    <t>AA1/60112/19.08.2019</t>
  </si>
  <si>
    <t>Imbunatatirea capacitatii OIR POSDRU CENTRU de a gestiona in mod eficient POCU 2014- 2020, prin angajare de personal contractual in afara organigramei- ianuarie 2019- decembrie 2019</t>
  </si>
  <si>
    <t>Sprijin privind asigurarea cheltuielilor de functionare a OIR POS DRU SVO</t>
  </si>
  <si>
    <t>AA1/76121/15.10.2019; AA2/76121/10.01.2020</t>
  </si>
  <si>
    <t>Sprijin acordat OIR POSDRU Regiunea Bucuresti Ilfov pentru efectuarea deplasarilor si organizarea de intalniri de lucru</t>
  </si>
  <si>
    <t>OI POCU: Sprijin pentru achizitia de soft legislativ pentru imbunatatirea activitatii de gestiune POCU</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</si>
  <si>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</si>
  <si>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</si>
  <si>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</si>
  <si>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</si>
  <si>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</si>
  <si>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</si>
  <si>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</si>
  <si>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</si>
  <si>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</si>
  <si>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</si>
  <si>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Închiriere imobile (clădiri existente şi terenul aferent) necesare funcţionării OIR POSDRU NORD-EST pentru perioada 01.01.2019-31.12.2023</t>
  </si>
  <si>
    <t>Sprijin pentru functionarea OIRPOSDRU NORD VEST - servicii de cazare transport</t>
  </si>
  <si>
    <t>OI POCU: Sprijin pentru angajare personal contractual in afara organigramei MEN</t>
  </si>
  <si>
    <t>OIPOCU: Sprijin pentru finantarea cheltuielilor de persoanl din perioada ianuarie 2019 - decembrie 2023</t>
  </si>
  <si>
    <t>AA1 (nr.  71623 / 15.09.2020)</t>
  </si>
  <si>
    <t>Sprijin pentru functionarea OIRPOSDRU Nord-Vest - servicii de arhivare</t>
  </si>
  <si>
    <t>OIPOCU: Sprijin logistic pentru derularea activităţilor de gestiune POCU 2014-2020 - dotare birouri</t>
  </si>
  <si>
    <t>Sprijin acordat Directiei OI POCU MEN pentru achizitia de echipamente si sisteme TIC necesare activitatii de implementare a POCU 2014-2020</t>
  </si>
  <si>
    <t>Continuarea întaririi capacitaþii Punctului Naþional de Contact pentru Romi - Etapa 2</t>
  </si>
  <si>
    <t>Inchirierea unui spatiu intr-un imobil/cladire de birouri cu destinatie de sediu necesar functionarii OIRPOSDRU Regiunea Bucuresti-Ilfov 2020-2023</t>
  </si>
  <si>
    <t>Sprijin pentru MFE si MDRAPFE în gestionarea POCU 2014-2020 prin asigurarea cheltuielilor cu relocarea, chiria si alte cheltuieli conexe</t>
  </si>
  <si>
    <t>Imbunatatirea capacitatii OIRPOSDRU Sud Est de a gestiona in mod eficient POCU 2014-2020, prin angajare de personal contractual in afara organigramei 2020-2023</t>
  </si>
  <si>
    <t xml:space="preserve">AA2/64833/14.08.2020 </t>
  </si>
  <si>
    <t>Sprijin acordat OIRPOSDRU REGIUNEA SUD MUNTENIA pentru organizarea Comitetului de Monitorizare POCU 2014-2020 în luna noiembrie 2019</t>
  </si>
  <si>
    <t>Personal contractual IN AFARA ORGANIGRAMEI LA oir Nord-Vest pentru implementarea POCU 2014 - 2020</t>
  </si>
  <si>
    <t>Sprijin DGPECU in vederea organizarii și desfășurarii cursurilor de formare pentru membri și observatorii CM POCU</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</si>
  <si>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</si>
  <si>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</si>
  <si>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</si>
  <si>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AA1 nr. 50726/10.07.2020; AA2/28.10.2020</t>
  </si>
  <si>
    <t>Sprijin pentru OIRPOSDRU NORD-EST in asigurarea serviciilor SSM,MM şi PSI pentru perioada 01.01.2020-31.12.2023</t>
  </si>
  <si>
    <t>Sprijin acordat OIRPOSDRU NORD EST in asigurarea diurnelor si a serviciilor de cazare si transport pentru perioada 01.01.2019 - 31.12.2020</t>
  </si>
  <si>
    <t>AA1/41539/26.05.2020; AA2/21.10.2020; AA3/15.01.2021</t>
  </si>
  <si>
    <t>Sprijin acordat OIR POSDRU Centru pentru achizitionarea unui autoturism</t>
  </si>
  <si>
    <t>Sprijin acordat OIRPOSDRU NORD-EST
prin asigurarea suportului logistic necesar
desfasurarii activitatii zilnice (consumabile
si accesorii, antivirus, certificate digitale)
pana la data de 31.12.2020</t>
  </si>
  <si>
    <t>AA1/14.01.2021</t>
  </si>
  <si>
    <t>Sprijin acordat Organismului Intermediar Regional POSDRU Nord Vest pentru derularea vizitelor de monitorizare şi a vizitelor de veificare la fata locului a proiectelor finantate prin Programul Operational Capital Uman 2014-2020.</t>
  </si>
  <si>
    <t>Sprijin acordat Organismului Intermediar Regional POSDRU SUD EST pentru achizitionarea a doua autoturisme necesare bunei desfasurari a activitatilor institutiei si a gestionarii  proiectelor finantate prin Programul Operational Capital Uman 2014-2020.</t>
  </si>
  <si>
    <t>AA1/30.09.2020; AA2/29.01.2021</t>
  </si>
  <si>
    <t>Sprijin acordat OIRPOSDRU Regiunea Sud Muntenia pentru finantarea cheltuielilor cu utilitatile efectuate in perioada 2020-2023</t>
  </si>
  <si>
    <t>Sprijin acordat OIR POSDRU SVO, prin angajare de personal contractual in afara organigramei</t>
  </si>
  <si>
    <t>AA1/21.07.2020</t>
  </si>
  <si>
    <t>Formarea profesionala a personalului OIR POSDRU Bucuresti Ilfov, pentru perioada 2020 - 2023</t>
  </si>
  <si>
    <t>Imbunatatirea capacitatii OIR POSDRU CENTRU de a gestiona in mod eficient POCU 2014- 2020, prin angajare de personal contractual in afara organigramei</t>
  </si>
  <si>
    <t>AA1/19.05.2020; AA2/14.08.2020</t>
  </si>
  <si>
    <t>Continuarea sprijinului acordat Directiei OI POCU MEC pentru achizitia de servicii complete de semnatura electronica</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</si>
  <si>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</si>
  <si>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</si>
  <si>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Vest de a gestiona in mod eficient POCU 2014-2020, prin angajarea de personal contractual in afara organigramei 2020-2023</t>
  </si>
  <si>
    <t>Sprijin pentru OIR POSDRU Regiunea Vest, prin achizitionarea de calculatoare si laptopuri</t>
  </si>
  <si>
    <t>Sprijin acordat OIR SVO pentru asigurarea cheltuielilor de functionare</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</si>
  <si>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</si>
  <si>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</si>
  <si>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Sprijin pentru OIRPOSDRU Regiunea Sud-Est in vederea finanțarii cheltuielilor de închiriere spațiu (clădire existenta si terenul aferent) necesar desfășurării activității Unității Județene Tulcea 2021-2023</t>
  </si>
  <si>
    <t>Achizitia de licență Caseware IDEA Version 10 UK si de instruire</t>
  </si>
  <si>
    <t>AA1/02.12.2020</t>
  </si>
  <si>
    <t>Sprijin acordat OIR POSDRU NE pentru asigurarea necesarului logistic</t>
  </si>
  <si>
    <t>Imbunatatirea capacitatii OIR POSDRU CENTRU de a gestiona in mod eficient POCU 2014-2020, prin asigurarea de echipamente IT, de software-uri si de servicii</t>
  </si>
  <si>
    <t>Sprijin acordat Organismului Intermediar Regional POSDRU Vest pentru asigurarea echipamentelor de protectie si a materialelor consumabile necesare pentru prevenirea raspandirii infectiei cu virusul SARS-Cov-19</t>
  </si>
  <si>
    <t>Sprijin acordat OIR POSDRU Regiunea Sud Est pentru infiintarea cheltuielilor cu utilitatile aferente perioadei 2020-2023</t>
  </si>
  <si>
    <t>Sustinerea activitatii OIRPOSDRU Regiunea Sud-Vest Oltenia prin angajarea de personal contractual</t>
  </si>
  <si>
    <t>Sprijin în gestionarea si implementarea POCU prin asigurarea necesarului de semnaturi electronice</t>
  </si>
  <si>
    <t>Închiriere imobil (clădire existentă şi teren aferent) necesar funcţionării OIR POSDRU Regiunea VEST în perioada 2021- 2023</t>
  </si>
  <si>
    <t>Imbunatatirea capacitatii OIR POSDRU Regiunea VEST de a gestiona in mod eficient POCU 2014-2020 (inclusiv proiectele finantate din axa 6- Educatie si competente), prin angajarea de personal contractual in afara organigramei 2020-2023</t>
  </si>
  <si>
    <t>Asigurarea materialelor necesare pentru protectia personalului MFE eligibil din
POCU</t>
  </si>
  <si>
    <t>Sprijin acordat OIR POSDRU Regiunea Sud Est pentru finanțarea cheltuielilor cu achizitia de echipamente IT (laptop-uri) si soft-uri aferente</t>
  </si>
  <si>
    <t>Personal contractual in afara organigramei la OIR Nord Vest pentru implementarea POCU, in perioada 2020-2023</t>
  </si>
  <si>
    <t>Sprijin al
activitățíi OIR BI prin angajarea de personal contractual în afara organigramei
pentru perioada 2020-2023</t>
  </si>
  <si>
    <t>Sprijin logistic pentru buna functionare a OIR POSDRU NV in perioada 2019-2020</t>
  </si>
  <si>
    <t>Sprijin pentru OIRPOSDRU Regiunea Sud-Est in vederea finanțării cheltuielilor de închiriere spațiu (clădire existenta si terenul aferent) necesar desfășurării activității in perioada 2021-2023</t>
  </si>
  <si>
    <t>Sprijin pentru OIR POSDRU Regiunea Vest , prin asigurarea suportului in desfasurarea activitatilor zilnice cu materiale consumabile, periferice si mobilier in anul 2020</t>
  </si>
  <si>
    <t>Arad, Caras-Severin, Hunedoara, Timis</t>
  </si>
  <si>
    <t>Arad, Resita, Deva, Timișoara</t>
  </si>
  <si>
    <t>Autoturism prin leasing operațional pentru OIR POSDRU Regiunea BI</t>
  </si>
  <si>
    <t>Sprijin acordat Organismului Intermediar Regional POSDRU Vest pentru asigurarea licentelor informatice necesare derularii activitatii.</t>
  </si>
  <si>
    <t>Sprijin acordat OIR POSDRU Regiunea Sud Est pentru finanțarea cheltuielilor materiale ocazionate de alocarea noilor axe prioritare conform AA la Acordul de delegare si suplimentarea schemei de personal cu 26 persoane</t>
  </si>
  <si>
    <t>Sprijin pentru MFE in gestionarea si implementarea POCU prin asigurarea necesarului de rechizite, echipamente IT si consumabile pentru echipamentele IT (II)</t>
  </si>
  <si>
    <t>Continuarea sprijinului pentru MFE în gestionarea POCU 2014-2020 prin asigurarea necesarului de hartie A3 si A4 in vederea desfăşurării activităţii zilnice în condiţii optime</t>
  </si>
  <si>
    <t>Continuarea sprijinului pentru MFE în gestionarea POCU 2014-2020 prin asigurarea necesarului de consumabile pentru imprimante si multifunctionale</t>
  </si>
  <si>
    <t>Asigurarea serviciilor necesare pentru buna functionare a OIR POSDRU Regiunea Vest 2021-2023</t>
  </si>
  <si>
    <t>Imbunatatirea capacitatii DGPECU in implementarea proiectelor depuse in cadrul POCU 2014-2020</t>
  </si>
  <si>
    <t>Asigurarea serviciilor poștale și de curierat pentru structurile eligibile POCU</t>
  </si>
  <si>
    <t>Asigurarea serviciilor de curatenie pentru buna functionare a OIRPOSDRU Vest</t>
  </si>
  <si>
    <t>Asigurarea utilitatilor si a serviciilor necesare pentru functionarea OIR POSDRU CENTRU</t>
  </si>
  <si>
    <t>Achizitionarea unui autoturism necesar pentru buna desfasurare a activitatilor implementate pentru gestionarea proiectelor POCU 2014-2020 de OIRPOSDRU Regiunea Sud Muntenia</t>
  </si>
  <si>
    <t>OIR SE</t>
  </si>
  <si>
    <t>AP 4</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</si>
  <si>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</si>
  <si>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</si>
  <si>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</si>
  <si>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</si>
  <si>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</si>
  <si>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</si>
  <si>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</si>
  <si>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</si>
  <si>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 xml:space="preserve"> Act aditional nr.1/8879/6.10.2017                             Act Aditional nr. 2/21.11.2017                    Act Aditional nr.3/25.01.2018              Act aditional nr.4/4554/05.04.2019         Act aditional nr.5/10725/07.08.2019     Act aditional nr.6/6702/07.04.2020    Act aditional nr.7/19698/05.10.2020      ACt aditional nr.8/2023/29.01.2021     Act aditional nr.9/3869/22.02.2021</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</si>
  <si>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</si>
  <si>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</si>
  <si>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</si>
  <si>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</si>
  <si>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</si>
  <si>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</si>
  <si>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</si>
  <si>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Act Aditional nr.1/9685/10.11.2017                  Act aditional nr.2/2667/30.03.2018        Act aditional nr.3/5713/21.06.2018     Act aditional nr.4/0871/22.01.2019                                         Act aditional nr.5/8039/20.06.2019       Act aditional nr.6/15882/11.11.2019  Act aditional nr.7/1402/28.01.2020      Act aditional nr.8/10293/26.05.2020     Act aditional nr.9/13785/13.07.2020       Act aditional nr. 10/17048/27.08.2020</t>
  </si>
  <si>
    <t>AP 5</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</si>
  <si>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</si>
  <si>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</si>
  <si>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</si>
  <si>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</si>
  <si>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</si>
  <si>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</si>
  <si>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</si>
  <si>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</si>
  <si>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</si>
  <si>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</si>
  <si>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</si>
  <si>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</si>
  <si>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</si>
  <si>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</si>
  <si>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</si>
  <si>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</si>
  <si>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</si>
  <si>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</si>
  <si>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</si>
  <si>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</si>
  <si>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</si>
  <si>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</si>
  <si>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</si>
  <si>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</si>
  <si>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Antreprenor in Romania!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</si>
  <si>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</si>
  <si>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</si>
  <si>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</si>
  <si>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</si>
  <si>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</si>
  <si>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</si>
  <si>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</si>
  <si>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</si>
  <si>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</si>
  <si>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</si>
  <si>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</si>
  <si>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        Act aditional nr. 8/0013/06.01.2020           Act aditional nr. 9/6106/30.03.2020       Act aditional nr. 10/24602/03.12.2020</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</si>
  <si>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</si>
  <si>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</si>
  <si>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</si>
  <si>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</si>
  <si>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        Act aditional nr.8/4555/05.04.2019         Act aditional nr.9/5257/19.04.2019             Act aditional nr.10/18475/17.09.2020</t>
  </si>
  <si>
    <t>Antreprenoriat - O noua sansa in Sud Est!</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</si>
  <si>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</si>
  <si>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</si>
  <si>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</si>
  <si>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            Act aditional nr.8/8909/04.07.2019           Act aditional nr.9/635/11.01.2021</t>
  </si>
  <si>
    <t>Initiative antreprenoriale sustenabile in Regiunea Sud-Est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</si>
  <si>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</si>
  <si>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</si>
  <si>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</si>
  <si>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</si>
  <si>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</si>
  <si>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</si>
  <si>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</si>
  <si>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</si>
  <si>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</si>
  <si>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</si>
  <si>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</si>
  <si>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</si>
  <si>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</si>
  <si>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            Act aditional nr.5/13184/27.11.2018            Act aditional nr.6//17276/03.12.2019             Act aditional nr.7/18418/20.12.2019          Act aditional nr.8/6897/09.04.2020              Act aditional nr.9/18026/10.09.2020</t>
  </si>
  <si>
    <t>Sustinerea dezvoltarii antreprenoriale ca urmare a facilitarii ocuparii pe cont propriu a regiunii Sud-Est, prin activitati de asistenta pentru infiintarea de afaceri nonagricole in mediul urban - Start-up Sud-Est</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</si>
  <si>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</si>
  <si>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</si>
  <si>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</si>
  <si>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</si>
  <si>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</si>
  <si>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</si>
  <si>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</si>
  <si>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           Act aditional nr.10/15090/29.07.2020          Act aditional nr.11/417/07.01.2021</t>
  </si>
  <si>
    <t>Start Smart</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</si>
  <si>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</si>
  <si>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</si>
  <si>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</si>
  <si>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   Act aditional nr. 6/15793/10.08.2020</t>
  </si>
  <si>
    <t>DEZVOLTARE DURABILA PRIN ANTREPRENORIAT IN REGIUNEA SUD-EST</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</si>
  <si>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</si>
  <si>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</si>
  <si>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</si>
  <si>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</si>
  <si>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</si>
  <si>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Fii antreprenor - program de dezvoltare a antreprenoriatului in mediul urban din Regiunea Sud Est</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</si>
  <si>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</si>
  <si>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</si>
  <si>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DREAM – Dezvoltare Regională prin Expertiză Antreprenorială Multisectorială</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</si>
  <si>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</si>
  <si>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</si>
  <si>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</si>
  <si>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 xml:space="preserve">Act aditional nr. 1/5711/21.06.2018       Act aditional nr.2/8312/24.08.2018    Act aditional nr.3/14551/28.12.2018           Act aditional nr.4/11214/19.08.2019    Act aditional nr.5/3112/11.02.2021 </t>
  </si>
  <si>
    <t>Up to start</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</si>
  <si>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</si>
  <si>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</si>
  <si>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Dezvoltarea mediului antreprenorial din regiunea Sud-Est prin acces la finantare - DEMOFIN - SE</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</si>
  <si>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</si>
  <si>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</si>
  <si>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</si>
  <si>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</si>
  <si>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</si>
  <si>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</si>
  <si>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</si>
  <si>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            Act aditionalnr.5/13500/11.07.2019           Act aditional nr.6/10651/29.05.2020            Act aditional nr.7/20531/14.10.2020        Act aditional nr.8/1021/15.01.2021   </t>
  </si>
  <si>
    <t>Antreprenoriat inovativ in regiunea Sud-Est (AntRES)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</si>
  <si>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</si>
  <si>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</si>
  <si>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       Act aditional nr.9/18444/17.09.2020                Act aditional nr.10/982/15.01.2021</t>
  </si>
  <si>
    <t>Start UP Smart 2.0</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</si>
  <si>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</si>
  <si>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O afacere pentru viitor!</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</si>
  <si>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</si>
  <si>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              Act aditional nr.2/899/14.01.2021</t>
  </si>
  <si>
    <t>ANTREPRENORIAT - Solutie durabila pentru ocupare</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</si>
  <si>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</si>
  <si>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</si>
  <si>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</si>
  <si>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          Act aditional nr.8/13707/10.07.2020           ACt aditional nr.9/8257/13.01.2021</t>
  </si>
  <si>
    <t>Idee-Plan-Antreprenoriat</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</si>
  <si>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</si>
  <si>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</si>
  <si>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START Antreprenorial-Masuri integrate de antreprenoriat in Regiuniea de Sud Est a Romaniei prin sustinerea intreprinderilor cu profil non-agricol</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</si>
  <si>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</si>
  <si>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        Act aditional nr.7/20688/15.10.2020            Act aditional nr.8/782/13.10.2021</t>
  </si>
  <si>
    <t>Dezvoltarea spiritului antreprenorial în rândul tinerilor întreprinzători, susţinerea angajării durabile si a antreprenoriatului social in cadrul regiunii Sud-Est - SE-Social-Biz</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</si>
  <si>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</si>
  <si>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</si>
  <si>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</si>
  <si>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       Act aditional nr.8/19071/25.09.2020      Act aditional nr.9/21333/23.10.2020       Act aditional nr.10/624/11.01.2021</t>
  </si>
  <si>
    <t>START UP pentru Regiunea Sud Est</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</si>
  <si>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</si>
  <si>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       Act aditional nr.9/26001/25984/23.12.2020      Act aditional nr.10/3490/16.02.2021</t>
  </si>
  <si>
    <t>Construieste-ti viitorul!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</si>
  <si>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</si>
  <si>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</si>
  <si>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START-UP AS – Antreprenor de Succes in Regiunea Sud-Est</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</si>
  <si>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</si>
  <si>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</si>
  <si>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</si>
  <si>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        Act aditional nr.6/6107/30.03.2020       Act aditional nr.7/3075/11.02.2021</t>
  </si>
  <si>
    <t>FORTIN pentru Satu Nou, Mircea Voda - transformarea unei comunitati marginalizate intr-o comunitate prospera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</si>
  <si>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</si>
  <si>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</si>
  <si>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</si>
  <si>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    Act aditional nr.9/16528/20.08.2020</t>
  </si>
  <si>
    <t>Măsuri integrate pentru o viață mai bună</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</si>
  <si>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</si>
  <si>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</si>
  <si>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        Act aditional nr.8/13376/07.07.2020         Act aditional nr.9/1259/20.01.2021</t>
  </si>
  <si>
    <t>Parteneriat Integrat pentru Dezvoltarea Durabila a 4 Comunitati Marginalizate din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</si>
  <si>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</si>
  <si>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</si>
  <si>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"Dezvoltarea integrată a comunei Brăhăşeşti"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</si>
  <si>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</si>
  <si>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</si>
  <si>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</si>
  <si>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   Act aditional nr.2/10845/12.12.2018       Act aditional nr.3/5875/26.03.2020    Act aditional nr.4/3147/12.02.2021</t>
  </si>
  <si>
    <t>Antreprenor o sansa pentru viitor</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</si>
  <si>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</si>
  <si>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</si>
  <si>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   Act aditional nr.4/20719/16.10.2020     Act aditional nr.5/2455/04.02.2021</t>
  </si>
  <si>
    <t>COMUNITATEA SE DEZVOLTA - O SANSA PENTRU PODGORIA</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</si>
  <si>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</si>
  <si>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</si>
  <si>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</si>
  <si>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</si>
  <si>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</si>
  <si>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</si>
  <si>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</si>
  <si>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Măsuri integrate pentru dezvoltarea multisectorială a Comunei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</si>
  <si>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</si>
  <si>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</si>
  <si>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</si>
  <si>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</si>
  <si>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</si>
  <si>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</si>
  <si>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</si>
  <si>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</si>
  <si>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</si>
  <si>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        Act aditional nr.4/23534/18.11.2020        Act aditional nr.5/3972/23.02.2021</t>
  </si>
  <si>
    <t>Masuri integrate in comuna Jurilovca - Pasi spre dezvoltare locala sustenabila!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</si>
  <si>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</si>
  <si>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</si>
  <si>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</si>
  <si>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Start-up business – o sansa pentru tine si comunitatea ta!</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</si>
  <si>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</si>
  <si>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</si>
  <si>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</si>
  <si>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BOOK SUCCES-Adaptare la schimbare</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</si>
  <si>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</si>
  <si>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</si>
  <si>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</si>
  <si>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</si>
  <si>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</si>
  <si>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</si>
  <si>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</si>
  <si>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</si>
  <si>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</si>
  <si>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</si>
  <si>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</si>
  <si>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</si>
  <si>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</si>
  <si>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</si>
  <si>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</si>
  <si>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</si>
  <si>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</si>
  <si>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</si>
  <si>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</si>
  <si>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</si>
  <si>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</si>
  <si>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</si>
  <si>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</si>
  <si>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</si>
  <si>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</si>
  <si>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</si>
  <si>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</si>
  <si>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</si>
  <si>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</si>
  <si>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</si>
  <si>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</si>
  <si>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</si>
  <si>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</si>
  <si>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</si>
  <si>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</si>
  <si>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</si>
  <si>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</si>
  <si>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</si>
  <si>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</si>
  <si>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</si>
  <si>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Galaţi,Constanţa,Buzău,Brăila,Vrancea,Tulcea</t>
  </si>
  <si>
    <t>Judeţul Galaţi,Judeţul Constanţa,Judeţul Buzău,Judeţul Brăila,Judeţul Vrancea,Judeţul Tulcea</t>
  </si>
  <si>
    <t>instituție de învățământ superior de stat acreditată</t>
  </si>
  <si>
    <t>Act aditional nr.1/2829/01.03.2019</t>
  </si>
  <si>
    <t>Performanta in Inovare si Competitivitate in Regiunea Sud-Est</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</si>
  <si>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</si>
  <si>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</si>
  <si>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</si>
  <si>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</si>
  <si>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</si>
  <si>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</si>
  <si>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Sprijinirea mediului de afaceri pentru facilitarea dezvoltarii capacitatii de adaptare proactiva, la schimbarile dinamice din sectoarele economice identificate conform SNC/SNCDI - PROIMM</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</si>
  <si>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</si>
  <si>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</si>
  <si>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</si>
  <si>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</si>
  <si>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</si>
  <si>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</si>
  <si>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</si>
  <si>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</si>
  <si>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</si>
  <si>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</si>
  <si>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</si>
  <si>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</si>
  <si>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</si>
  <si>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</si>
  <si>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</si>
  <si>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</si>
  <si>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</si>
  <si>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</si>
  <si>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</si>
  <si>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</si>
  <si>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</si>
  <si>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</si>
  <si>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</si>
  <si>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</si>
  <si>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</si>
  <si>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</si>
  <si>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</si>
  <si>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</si>
  <si>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</si>
  <si>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</si>
  <si>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</si>
  <si>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</si>
  <si>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</si>
  <si>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</si>
  <si>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</si>
  <si>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</si>
  <si>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</si>
  <si>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</si>
  <si>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</si>
  <si>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</si>
  <si>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</si>
  <si>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</si>
  <si>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</si>
  <si>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</si>
  <si>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</si>
  <si>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</si>
  <si>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</si>
  <si>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Act aditional nr.1/6189/15.05.2019      Act aditional nr.2/16048/13.11.2019           Act aditional nr.3/4360/09.03.2020       Act aditional nr.4/4689/12.03.2020          Act aditional nr.5/9393/15.05.2020       Act aditional nr.6/13240/03.07.2020</t>
  </si>
  <si>
    <t>O SANSA PENTRU FIECARE!</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</si>
  <si>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</si>
  <si>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</si>
  <si>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</si>
  <si>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</si>
  <si>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</si>
  <si>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</si>
  <si>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</si>
  <si>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</si>
  <si>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</si>
  <si>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</si>
  <si>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</si>
  <si>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</si>
  <si>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</si>
  <si>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</si>
  <si>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</si>
  <si>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Ramnicu Sarat, sprijin pentru o comunitate incluziva</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</si>
  <si>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</si>
  <si>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</si>
  <si>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Act aditional nr.1/14414/21.12.2018          Act aditional nr.2/9510/16.07.2019           Act aditional nr.3/16600/22.11.2019   Act aditional nr.4/8153/28.04.2020</t>
  </si>
  <si>
    <t>Sprijin pentru funcționarea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</si>
  <si>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</si>
  <si>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</si>
  <si>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</si>
  <si>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</si>
  <si>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</si>
  <si>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      Act aditional nr.3/4160/24.02.2021</t>
  </si>
  <si>
    <t>Sprijin pentru funcționarea GAL Urban Medgidia pentru implementarea Strategiei de Dezvoltare Locală a Zonelor Urbane Marginalizate din Municipiul Medgidia (SDL a ZUM Medigidia)</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</si>
  <si>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</si>
  <si>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</si>
  <si>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„Dezvoltarea de întreprinderi sociale pentru comunități prospere și integrate”</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</si>
  <si>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</si>
  <si>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</si>
  <si>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</si>
  <si>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</si>
  <si>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</si>
  <si>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</si>
  <si>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</si>
  <si>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</si>
  <si>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Sunt OKupat - masuri personalizate si integrate pentru cresterea ocuparii somerilor si a persoanelor inactive, a persoanelor din mediul rural si a cetatenilor romani apartinand minoritatii roma de pe teritoriul ITI Delta Dunarii</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</si>
  <si>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</si>
  <si>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</si>
  <si>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</si>
  <si>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          Act aditional nr.4/14815/24.07.2020        Act aditional nr.5/19298/29.09.2020</t>
  </si>
  <si>
    <t>Ocupare sustenabila a fortei de munca prin programe de formare individualizate din teritoriul ITI Delta Dunarii.</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</si>
  <si>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</si>
  <si>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</si>
  <si>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</si>
  <si>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</si>
  <si>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</si>
  <si>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</si>
  <si>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</si>
  <si>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</si>
  <si>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</si>
  <si>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</si>
  <si>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</si>
  <si>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</si>
  <si>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</si>
  <si>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</si>
  <si>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</si>
  <si>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Servicii Integrate pentru VIITOR</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</si>
  <si>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</si>
  <si>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</si>
  <si>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VARSTA VULNERABILITATII</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</si>
  <si>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</si>
  <si>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</si>
  <si>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</si>
  <si>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Act aditional nr.1/13408/27.09.2019       Act aditional nr.2/8487/04.05.2020   Act aditional nr.3/11093/04.06.2020      Act aditional nr.4/2544/05.02.2021               Act aditional nr.5/2563/05.02.2021</t>
  </si>
  <si>
    <t>Start-up social in regiunea NE</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</si>
  <si>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</si>
  <si>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</si>
  <si>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</si>
  <si>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</si>
  <si>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</si>
  <si>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</si>
  <si>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</si>
  <si>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SOLIDAR - Parteneri la Succes!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</si>
  <si>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</si>
  <si>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</si>
  <si>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</si>
  <si>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</si>
  <si>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</si>
  <si>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SOLIDAR - Efort comun pentru un viitor mai bun!</t>
  </si>
  <si>
    <t>Judetul Constanta/Judetul Tulcea</t>
  </si>
  <si>
    <t>I.S.S. - Intreprinderi sociale de succes</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</si>
  <si>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</si>
  <si>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</si>
  <si>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</si>
  <si>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</si>
  <si>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</si>
  <si>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</si>
  <si>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</si>
  <si>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</si>
  <si>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</si>
  <si>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</si>
  <si>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</si>
  <si>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</si>
  <si>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</si>
  <si>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</si>
  <si>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</si>
  <si>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</si>
  <si>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</si>
  <si>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</si>
  <si>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</si>
  <si>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</si>
  <si>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</si>
  <si>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</si>
  <si>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</si>
  <si>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</si>
  <si>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</si>
  <si>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</si>
  <si>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</si>
  <si>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</si>
  <si>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</si>
  <si>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</si>
  <si>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</si>
  <si>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</si>
  <si>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Act aditional nr.1/7093/13.04.2020          Act aditional nr.2/9243/14.05.2020     Act aditional nr.3/20713/16.10.2020</t>
  </si>
  <si>
    <t>SUCCES- Initiativa si Motivatie in Antreprenoriatul Social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</si>
  <si>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</si>
  <si>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</si>
  <si>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</si>
  <si>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</si>
  <si>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FORCONF</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</si>
  <si>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</si>
  <si>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</si>
  <si>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</si>
  <si>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</si>
  <si>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</si>
  <si>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PRIMUL PAS IN ANTREPRENORIATUL SOCIAL - PRIMUL PAS SPRE SUCCES!</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</si>
  <si>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</si>
  <si>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</si>
  <si>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</si>
  <si>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</si>
  <si>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</si>
  <si>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</si>
  <si>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</si>
  <si>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</si>
  <si>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</si>
  <si>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</si>
  <si>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</si>
  <si>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</si>
  <si>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</si>
  <si>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</si>
  <si>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</si>
  <si>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</si>
  <si>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</si>
  <si>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</si>
  <si>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</si>
  <si>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</si>
  <si>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</si>
  <si>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</si>
  <si>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</si>
  <si>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</si>
  <si>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</si>
  <si>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</si>
  <si>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</si>
  <si>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</si>
  <si>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</si>
  <si>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Afaceri de bine</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</si>
  <si>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</si>
  <si>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</si>
  <si>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</si>
  <si>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WEstart! - Sustinem dezvoltarea economiei sociale</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</si>
  <si>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</si>
  <si>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</si>
  <si>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</si>
  <si>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</si>
  <si>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</si>
  <si>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</si>
  <si>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</si>
  <si>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</si>
  <si>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</si>
  <si>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</si>
  <si>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</si>
  <si>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</si>
  <si>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</si>
  <si>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</si>
  <si>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</si>
  <si>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</si>
  <si>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</si>
  <si>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 xml:space="preserve">Obiectivul general-Dezvoltarea competentelor profesionale, actualizarea cunostintelor, a aptitudinilor persoanelor angajate - angajați cu contract individual de muncă ce provin din întreprinderi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din regiunile Sud Est si Sud Muntenia. 1. "OS1. MANAGEMENT: Asigurarea unui sistem de management si de control performant si riguros prin monitorizarea continua a rezultatelor obtinute, in vederea maximizarii impactului asupra grupului tinta vizat, in cele 18 luni de implementare.2.2. "OS2. CAMPANII DE INFORMARE SI CONSTIENTIZARE. Derularea a 20 sesiuni de informare, inovare sociala, nediscriminare, care vor totaliza minin 600 de participanti, sesiuni ce se adreseaza IMM-urilor din regiunea SE si SM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secundară3. "OS3. ORGANIZARE PROGRAME DE FORMARE PROFESIONALA Selectia si introducerea in formare a minim 340 de angajati din IMM-uri care-și desfășoară activitatea principală sau secundară într-unul din sectoarele economice cu potențial competitiv identificate conform SNC si în domeniile de specializare inteligentă conform SNCDI, din regiunile Sud-Est si Sud Muntenia. 4. "OS4. EVALUAREA COMPETENTELOR ANGAJATILOR OBTINUTE PE CAI INFORMALE SI NONFORMALE. Din analiza IMM-urilor selectate (minimum 36) si a activitatilor desfasurate de catre angajatii acestora se vor selecta minimum 40 de angajati care vor urma un program de evaluare a competentelor obtinute pe alte cai decat cele formale, respectiv informale si non-formale. "OS5. SPRIJIN ACORDAT IMM-urilor: Selectarea si capacitarea a minimum 36 de IMM-uri din regiunile Sud-Est si Sud-Muntenia, care-și desf. activ. principală sau secundară într-unul din sect. ec. cu potențial comp.identificate conf. SNC si în dom. de spec. inteligentă conf. SNCDI sau din întrep. care intenționează să-și adapteze activ. princ. sau sec., in vederea introducerii la minim 5 IMM-uri programe de invatare la locul de munca in termen de maxim 6 luni de la finalizarea proiectului. </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</si>
  <si>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</si>
  <si>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</si>
  <si>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camera de comerţ/instituție de învățământ superior de stat acreditată</t>
  </si>
  <si>
    <t>Angajati performanti!</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</si>
  <si>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</si>
  <si>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</si>
  <si>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</si>
  <si>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</si>
  <si>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</si>
  <si>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</si>
  <si>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</si>
  <si>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</si>
  <si>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</si>
  <si>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</si>
  <si>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</si>
  <si>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</si>
  <si>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SSM@160 - Servicii sociale si socio-medicale pentru persoanele varstnice din municipiul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</si>
  <si>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</si>
  <si>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instituții publice aflate în subordinea sau sub coordonarea consiliului local/primarului</t>
  </si>
  <si>
    <t>Suntem aici-Ambulanta Sociala</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</si>
  <si>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</si>
  <si>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</si>
  <si>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Bunicii Comunitatii - 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</si>
  <si>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</si>
  <si>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</si>
  <si>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</si>
  <si>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</si>
  <si>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</si>
  <si>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</si>
  <si>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</si>
  <si>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</si>
  <si>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</si>
  <si>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 xml:space="preserve">Act aditional nr.1/17140/28.08.2020-respins      Act aditional nr.2/18849/23.09.2020       Act aditional nr.3/3008/11.02.2021     Act aditional nr.4/14179/18.12.2018  Act aditional nr.5/3847/22.03.2019          Act aditional nr.6/15862/11.11.2019    Act aditional nr.7/18026/16.12.2019     Act aditional nr.8/5105/18.03.2020    </t>
  </si>
  <si>
    <t>Respect pentru bunicii nostri din Ceamurlia de Jos, Tulcea</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</si>
  <si>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</si>
  <si>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</si>
  <si>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Viata noua in comunitate</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</si>
  <si>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</si>
  <si>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</si>
  <si>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</si>
  <si>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</si>
  <si>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</si>
  <si>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</si>
  <si>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</si>
  <si>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</si>
  <si>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</si>
  <si>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</si>
  <si>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</si>
  <si>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</si>
  <si>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</si>
  <si>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</si>
  <si>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</si>
  <si>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</si>
  <si>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</si>
  <si>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 6</t>
  </si>
  <si>
    <t>#omeserie</t>
  </si>
  <si>
    <t>OBIECTIVUL GENERAL al proiectului il reprezinta cresterea ratei de participare a 182 de elevi din învă?ământul secundar ?i / sau ter?iar non-universitar din regiunile Sud Muntenia, Centru,Vest, Sud Est si Sud-Vest Oltenia la programe de învăţare la locul de muncă, cu accent pe sectoarele economice cu poten?ial competitiv identificate conform SNC şi din domeniile de specializare inteligentă conform SNCDI prin optimizarea ofertei educa?ionale prin parteneriat social, centrată pe formarea ?i dezvoltarea de competen?e profesionale ?i transversale cerute pe pia?a muncii, inclusiv pentru categoriile dezavantajate de persoane (19 persoane de etnie roma si 19 persoane din mediul rural), consilierea si orientarea profesionala a acestora, stimularea competivitatii prin organizarea de competitii profesionale si creearea unui sistem de informare in duble sens: de la angajatori catre unitatile de invatamant (despre nevoile de instruire) si de la unitatile de invatamant catre angajatori (despre neoile reale de pe piata muncii).OS 1-Organizarea ?i derularea de programe de învăţare la locul de muncă (internship/ traineeship, stagii de practică etc.) pentru 182 elevi din invatamantul secundar si/ sau tertiar non-universitar din regiunile Sud Muntenia, Centru,Vest, Sud Est si Sud-Vest Oltenia, din care 19 elevi de etnie roma si 19 elevi din mediul rural, si cresterea gradului de constientizare cu privire la oportunitatile oferite de stagiile de practica precum si cu privire la principiile inovarii sociale, nediscriminare si a imbunătă?irii accesibilită?ii, a utilizării ?i a calită?ii tehnologiilor informa?iei ?i comunica?iilor OS 2-Furnizarea de servicii de consiliere şi orientare profesională axate pe dobândirea de competenţe corelate cu necesităţile pieţei muncii pentru 182 elevi din invatamantul secundar si/ sau tertiar non-universitar din regiunile Sud Muntenia, Centru,Vest, Sud Est si Sud-Vest Oltenia, din care 19 elevi de etnie roma si 19 elevi din mediul rural. Realizarea acestui obiectiv consta in asigurarea unor programe specifice de consiliere si orientare in cariera organizate de unitatile de invatamant in parteneriat cu un furnizor specializat si acreditat si dobandirea de competente transversale.OS 3-Încheierea de 10 noi parteneriate/ convenţii între furnizorii de educa?ie ?i formare profesională ini?ială (unităţi de învăţământ) şi partenerii de practică (societăţi comerciale/ structuri asociative, poten?iali angajatori ai viitorilor absolven?i, în special cu entită?i din sectoarele economice cu poten?ial competitiv identificate conform SNC ?i din domeniile de specializare inteligentă conform SNCDI) si crearea unui sistem de informare coordonata, in ambele sensuri: de la companii/sectorul privat catre reteaua unitatilor de invatamânt privind nevoile lor de instruire, precum si de la unitatile de invatamânt catre intreprinderi, pentru a raspunde nevoilor actuale si viitoare ale pietei muncii la nivel regional /local.OS 4-Stimularea competitivitatii in randul elevilor si cresterea gradului de incredere al angajatorilor vis-a vis de capacitatile profesionale ale grupului tinta, prin intermediul unor competitii profesionale care sa-i rasplateasca pe cei mai buni.OS 5-Crearea unui retele de informare coordonată, în ambele sensuri: de la companii/sectorul privat către re?eaua unită?ilor de învă?ământ privind nevoile lor de instruire, precum ?i de la unită?ile de învă?ământ către întreprinderi, pentru a răspunde nevoilor actuale ?i viitoare ale pie?ei muncii la nivel regional /local.</t>
  </si>
  <si>
    <t>Centru/Sud - Muntenia/Sud-Est/Sud-Vest Oltenia/Vest</t>
  </si>
  <si>
    <t>Alba/Braşov/Covasna/Harghita/Mureş/Sibiu/Argeş/Călăraşi/Dâmboviţa/Giurgiu/Ialomiţa/Prahova/Teleorman/Brăila/Buzău/Constanţa/Galaţi/Tulcea/Vrancea/Dolj/Gorj/Mehedinţi/Olt/Vâlcea/Arad/Caraş-Severin/Hunedoara/Timiş</t>
  </si>
  <si>
    <t>Judeţul Alba/Judeţul Braşov/Judeţul Covasna/Judeţul Harghita/Judeţul Mureş/Judeţul Sibiu/Judeţul Argeş/Judeţul Călăraşi/Judeţul Dâmboviţa/Judeţul Giurgiu/Judeţul Ialomiţa/Municipiul Ploieşti/Municipiul Turnu Măgurele/Judeţul Brăila/Judeţul Buzău/Judeţul Constanţa/Judeţul Galaţi/Judeţul Tulcea/Judeţul Vrancea/Judeţul Dolj/Judeţul Gorj/Judeţul Mehedinţi/Judeţul Olt/Judeţul Vâlcea/Judeţul Arad/Judeţul Caraş-Severin/Judeţul Hunedoara/Judeţul Timiş</t>
  </si>
  <si>
    <t>organism neguvernamental nonprofit (persoană juridică de drept privat fără scop patrimonial/ organism neguvernamental nonprofit (persoană juridică de drept privat fără scop patrimonial</t>
  </si>
  <si>
    <t>SPOR - Stagii de practica, orientare si reusita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</si>
  <si>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retea) in vederea facilitarii dialogului dintre companii/sectorul privat, reteaua unitatilor de invatamant, parinti / tutorii elevilor si grupul tinta, prin organizarea a 5 intalniri, 5 workshop-uri etc , in urma carora vor rezulta materiale didactice pentru valorificarea unor solutii practice, viabile, inovative de imbunatarire a ofertei de stagii de practica/invatarea la locul de munca inclusiv valorificarea de bune practici.OS4.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30 de premii pentru cei mai buni.</t>
  </si>
  <si>
    <t>organism neguvernamental nonprofit (persoană juridică de drept privat fără scop patrimonial/întreprindere mică</t>
  </si>
  <si>
    <t>Imbunatatirea performantelor elevilor prin participarea la stagii de practica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</si>
  <si>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forum) in vederea facilitarii dialogului dintre companii/sectorul privat, reteaua unitatilor de invatamant, parinti / tutorii elevilor si grupul tinta.OS.4.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32 de premii pentru cei mai buni.</t>
  </si>
  <si>
    <t>organism neguvernamental nonprofit (persoană juridică de drept privat fără scop patrimonial</t>
  </si>
  <si>
    <t>Un viitor mai bun - prin educatie</t>
  </si>
  <si>
    <t>OBIECTIVUL GENERAL al proiectului il reprezinta asigurarea unei rate crescute de participare a 120 de elevi teritoriul ITI Delta Dunarii din cadrul - ŞCOALA PROFESIONALĂ “DANUBIUS” TULCEA; Liceul Tehnologic “Mihai Viteazul”, la programe de invatare la locul de munca pe o perioada de 24 de luni, cu accent pe sectoarele economice cu potential competitiv identificate conform SNC si din domeniile de specializare inteligenta conform SNCDI.OS1 -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programe de invatare la locul de munca. OS2 -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servicii de consiliere si orientare profesionala. OS3 - Cresterea participarii la programe de invatare la locul de munca a elevilor din invatamantul secundar, cu accent pe sectoarele economice cu potential competitiv identificate conform SNC si din domeniile de specializare inteligenta conform SNCDI, prin incheierea parteneriatelor de practica cu operatorii economici din aria de implementare a proiectului cu activitatea predominanta in sectoarele economice cu potential competitiv identificate conform SNC si in domeniile de specializare inteligenta conform SNCDI, precum si prin derularea unei campanii de informare coordonata in ambele sensuri cu privire la importanta si necesitatea stagiilor de practica pentru elevi si angajatori.OS 4 - Cresterea participarii la programe de invatare la locul de munca a elevilor din invatamantul secundar, cu accent pe sectoarele economice cu potential competitiv identificate conform SNC si din domeniile de specializare inteligenta conform SNCDI, prin participarea a 120 de elevi teritoriul ITI Delta Dunarii de liceu la 8 targuri pentru firmele de exercitiu, 12 concursuri pe meserii si la certificarea competentelor informatice pentru obinerea certificatului ECDL.</t>
  </si>
  <si>
    <t>Mihai Viteazu/Municipiul Tulcea</t>
  </si>
  <si>
    <t>întreprindere mică/organism neguvernamental nonprofit (persoană juridică de drept privat fără scop patrimonial)</t>
  </si>
  <si>
    <t>Educație pentru inovare în Delta Dunării</t>
  </si>
  <si>
    <t>Obiectivul general al proiectului este asigurarea participării a 105 de elevi din învățământul ISCED 2-4 aflați în teritoriul ITI Delta Dunării la programe inovative de învățare la locul de muncă în sectoare economice cu potențial competitiv prin realizarea de stagii de practică relevante pentru activitatea lor viitoare pe piața muncii.12345</t>
  </si>
  <si>
    <t>Corbu/Istria/Mihail Kogălniceanu/Săcele/Baia/Bestepe/C.A. Rosetti/Ceamurlia de Jos/Ceatalchioi/Chilia Veche/Crişan/Frecăţei/Greci/Grindu/I.C.Brătianu/Jijila/Jurilovca/Luncaviţa/Mahmudia/Maliuc/Mihai Bravu/Mihail Kogălniceanu/Municipiul Tulcea/Murighiol/Niculiţel/Nufăru/Oraş Babadag/Oraş Isaccea/Oraş Măcin/Oraş Sulina/Sarichioi/Sfântu Gheorghe/Slava Cercheză/Smârdan/Somova/Valea Nucarilor/Văcăreni</t>
  </si>
  <si>
    <t>PRACTIC - PROGRAM DE STAGII DE PRACTICA PENTRU ELEVII DIN ITI DELTA DUNARII!</t>
  </si>
  <si>
    <t>OBIECTIVUL GENERAL al proiectului il reprezinta asigurarea unei rate crescute de participare a 102 de elevi din teritoriul ITI Delta Dunaii la programe de invatare la locul de munca pe o perioada de 24 de luni, cu accent pe sectoarele economice cu potential competitiv identificate conform SNC si din domeniile de specializare inteligenta conform SNCDI.1234</t>
  </si>
  <si>
    <t>organism neguvernamental nonprofit (persoană juridică de drept privat fără scop patrimonial)/organizaţie patronală/organism neguvernamental nonprofit (persoană juridică de drept privat fără scop patrimonial)</t>
  </si>
  <si>
    <t>ITI - SE - Sansa pentru educatie</t>
  </si>
  <si>
    <t>Obiectivul general al proiectului il reprezinta facilitarea participarii la programe de invatare la locul de munca pentru 110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 1234</t>
  </si>
  <si>
    <t>START - Sistem inovativ integrat pentru tranziția studenților către piața muncii</t>
  </si>
  <si>
    <t>Obiectivul general al proiectului îl constituie formarea unor competențe practic-aplicative în domeniul de licență Stiințe militare, informații și ordine publică ce aparține domeniului de specializare inteligentă ”Tehnologia informațiilor și a comunicațiilor, spațiu și securitate (Strategia CDI 2014-2020), precum și in domeniul cercetării-dezvoltării în științe sociale și umaniste aferent codului CAEN 7220 și dobândirea unor competențe digitale în domeniul tehnologiei informației (TIC) pentru studenții din grupul țintă, prin care să li se asigure acestora un start consolidat în cariera profesionala, în vederea inserției oportune în munca. Proiectul contribuie la realizarea Obiectivului specific 6.13 prin faptul că în urma derulării lui, absolvenții din grupul țintă, studenți din învățământul universitar terțiar, de proveniență din regiuni mai putin dezvoltate, își vor mări considerabil șansele de a găsi sau de a genera locuri de muncă, de cercetare, de inovare – conform „Strategiei naționale de cercetare, dezvoltare și inovare 2014-2020”, pct. 4.2 și 4.2.1 , în sectorul competitiv cu potențial de specializare inteligentă „Tehnologia informațiilor și a comunicațiilor, spațiu și securitate”, în mod deosebit în domeniul securității – stabilit ca domeniu prioritar, conform „Strategiei naționale pentru competitivitate 2014-2020”, pct. 2.3.Obiectiv 1 – Organizarea și derularea unor programe de învățare la locul de muncă prin stagiului de practică de cercetare în instituții și organizații din domeniul securității, care oferă potențial de dezvoltare inteligentă, și competențe de cercetare, dezvoltare, inovare studenților din grupul țintă. Contribuie la realizarea Indicatorului 4S129 prestabilit de realizare și Indicatorul prestabilit de rezultat 4.S.115.Obiectiv 2 – Dobândirea și dezvoltarea competențelor antreprenoriale prin simulare organizațională, prin instruire/pilotare în soluții tehnice realizate și on-line.Obiectiv 3 – Consiliere și orientare profesională pentru dobândirea competenței digitale, necesară pe piața muncii, o competență practic-aplicative suplimentară calificării universitare. Este utilă pentru studenții din grupul țintă doresc să se integreze în piața muncii încă din timpul studiilor universitare, pentru cazul în care nu vor activa în domeniul calificării universitare, pentru a urma cursuri de calificare TIC.</t>
  </si>
  <si>
    <t>Bucureşti - Ilfov/Centru/Nord-Est/Nord-Vest/Sud - Muntenia/Sud-Est/Sud-Vest Oltenia/Vest</t>
  </si>
  <si>
    <t>Bucureşti/Ilfov/Alba/Braşov/Covasna/Harghita/Mureş/Sibiu/Bacău/Botoşani/Iaşi/Neamţ/Suceava/Vaslui/Bihor/Bistriţa-Năsăud/Cluj/Maramureş/Satu Mare/Sălaj/Argeş/Călăraşi/Dâmboviţa/Giurgiu/Ialomiţa/Prahova/Teleorman/Brăila/Buzău/Constanţa/Galaţi/Tulcea/Vrancea/Gorj/Mehedinţi/Olt/Vâlcea/Arad/Caraş-Severin/Hunedoara/Timiş</t>
  </si>
  <si>
    <t>Municipiul Bucureşti/Judeţul Ilfov/Judeţul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Gorj/Judeţul Mehedinţi/Judeţul Olt/Judeţul Vâlcea/Judeţul Arad/Judeţul Caraş-Severin/Judeţul Hunedoara/Judeţul Timiş</t>
  </si>
  <si>
    <t>PASSA - Practica si activitati suport la standarde actuale</t>
  </si>
  <si>
    <t>Obiectivul general al proiectului consta in facilitarea integrarii pe piata muncii, potrivit abilitatilor si motivatiei lor intrinseci, a 182 de elevi in domeniul medical (specializarile asistent medical generalist si asistent medical de farmacie) prin 1) dezvoltarea si consolidarea unui parteneriat activ si eficient in Regiunea Sud-Est, la nivelul judetului Vrancea, intre Scoala Postliceala Sanitara Vasile Alecsandri Focsani si parteneri de practica, contribuind la imbunatatirea invatarii la locul de munca in formarea profesionala si cresterea implicarii partenerilor sociali in dezvoltarea sistemului de formare profesionala si 2) dobandirea competentelor necesare prin programe de invatare la locul de munca, beneficiind de o infrastructura imbunatatita a formarii si de o acumulare de bune practici la nivel international, in vederea asigurarii premiselor pentru participarea la o piata a muncii interne si internationale moderna, flexibila, dinamica si incluziva, contribuind astfel la realizarea obiectivului major al Strategiei Europa 2020 si anume cresterea ratei de ocupare.OS1 – Facilitarea accesului grupului tinta la servicii de consiliere si orientare profesionala specializate in cadrul cabinetului de asistenta psihopedagogica al Solicitantului, prestate de specialist in domeniu, pentru crearea premiselor procesului de tranzitie de la scoala la viata activa a 182 de elevi (din care 20 elevi din mediul rural si/sau etnie roma) din domeniul medical (asistent medical generalist, asistent medical de farmacie), pe o perioada de 16 luni de implementare a proiectului;OS2 - Dezvoltarea unui parteneriat activ si eficient la nivelul judetului Vrancea intre Scoala Postliceala Sanitara Vasile Alecsandri Focsani si parteneri de practica in domeniul medical,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unitati.OS3 – facilitarea dezvoltarii profesionale a 182 de elevi (din care 20 elevi din mediul rural si/sau etnie roma) prin derularea stagiilor de practica in cadrul organizatiilor partenere si evaluarea acestora de catre Solicitant cu ajutorul dotarii realizate prin proiect, vizita de studiu la entitati din Portugalia care desfasoara activitati in domeniul medical, precum si prin activitati de sprijin a sistemului de invatare la locul de munca, respectiv organizarea de workshopuri privind sustinerea unui interviu si nediscriminarea la locul de munca, organizarea unui seminar cu tema Inovatii TIC in medicina, asigurarea materialelor pentru practica elevilor si materiale educationale relevante, in vederea imbunatatirii procesului de insertie a absolventilor pe piata muncii, pe parcursul a 24 de luni de implementare a proiectului.OS4 – Facilitarea accesului grupului tinta pe piata muncii, in vederea cresterii gradului de ocupare a viitorilor absolventi, prin calificarea a minimum 80% din grupul tinta, angajarea a minimum 21% din grupul tinta si continuarea studiilor pentru minimum 10% din grupul tinta pana la incetarea calitatii de participant.</t>
  </si>
  <si>
    <t>instituție de învățământ pre-universitar particulară acreditat</t>
  </si>
  <si>
    <t>Practica in teritoriul ITI Delta Dunarii</t>
  </si>
  <si>
    <t xml:space="preserve">Obiectivul general al proiectului il reprezinta facilitarea participarii la programe de invatare la locul de munca pentru 106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3 - 5).OS1. Pregatirea si cresterea participarii la programe de invatare la locul de munca pentru 106 elevi si ucenici din invatamantul secundar si tertiar non-universitar, din teritoriul ITI DD, prin organizarea de stagii de practica.OS2. Consilierea si orientarea in cariera prin organizarea unor sesiuni de consiliere pentru cei 106 elevi si ucenici participanti la stagiile de practica organizate. OS3. Dezvoltarea sistemului de invatare la locul de munca prin incheierea a cel putin 5 noi parteneriate cu entitati de profil din regiunea ITI DD, intr-o perioada de 24 de luni. OS4. Sprijinirea sistemului de invatare la locul de munca, prin dezoltarea unei aplicatii informatice care sa creeze legatura necesara dintre cei 3 factori implicati (institutii de invatamant - elevi - angajatori), precum si organizarea unui concurs de motivare a elevilor in urma caruia vor fi acordate 40 de premii. </t>
  </si>
  <si>
    <t>Învață de la cei mai buni!</t>
  </si>
  <si>
    <t>Obiectivul general al proiectului este cresterea ratei de participare a studentilor la programe dezvoltate pentru a facilita inserția pe piața muncii a absolvenților de studii terțiare, sa contribuie la dezvoltarea unei oferte educațională optimizată prin parteneriat social, centrată pe formarea și dezvoltarea de competențe profesionale și transversale cerute pe piața muncii, inclusiv pentru categoriile dezavantajate de persoane si sa dezvolte noi parteneriate intre institutii de invatamant universitar si sectorul privat, inclusiv în vederea organizării de stagii de practică.O.S.1: Facilitarea si imbunatatirea accesului pe piata muncii a 330 de studenti, prin oferirea de servicii de consiliere si orientare profesionala personalizata fiecarui student din grupul tinta. O.S.2: Consolidarea cunostintelor profesionale si dezvoltarea competentelor si aptitudinilor practice pentru 330 de studenti prin participarea la activitati practice in cadrul intreprinderilor partenere. O.S.3: Sustinerea integrarii facile a absolvenților de studii terțiare pe piata muncii (in special in sectoarele economice cu potențial competitive identificate în SNC, precum și SNCDI) prin parteneriate nou infiintate/dezvoltate între instituții de învățământ superior, sectorul privat și actori din domeniul cercetării și inovării si prin crearea unui sistem de informare coordonata in ambele sensuri intre sectorul privat si unitatile de invatamant superior privind nevoile de instruire pentru a raspunde la nevoile actuale si viitoare ale pietei muncii prin realizarea unei platforme online de stagii de practică care va actiona ca un sistem funcțional de realizare a stagii de practică la nivelul angajatorilor.</t>
  </si>
  <si>
    <t>Bucuresti -Ilfov/Sud-Est</t>
  </si>
  <si>
    <t>Bucureşti/Ilfov/Brăila/Buzău/Constanţa/Galaţi/Tulcea/Vrancea</t>
  </si>
  <si>
    <t>Municipiul Bucureşti/Judeţul Ilfov/Judeţul Brăila/Judeţul Buzău/Judeţul Constanţa/Judeţul Galaţi/Judeţul Tulcea/Judeţul Vrancea</t>
  </si>
  <si>
    <t>instituție de învățământ superior de stat acreditată/ microîntreprindere</t>
  </si>
  <si>
    <t>PRACTITUR – Stagii de practica pentru elevi imbunatatite in regiunea Sud-Est</t>
  </si>
  <si>
    <t>Obiectivul general al proiectululi este reprezentat de: Facilitarea tranzitiei de la scoala la viata activa pentru 182 elevi din invatamantul secundar si tertiar, din regiunea Sud-Est (respectiv judetul Constanta), prin derularea de activitati de consiliere, orientare profesionala, invatare la un potential loc de munca, cu precădere în sectoarele economice cu potențial competitiv conform SNC și SNCDI.O.S.1: Imbunatatirea tranzitiei de la scoala la o viata activa pentru 182 de elevi din invatamantul secundar si tertiar, prin furnizarea de servicii de consiliere, orientare profesionala, invatare la un potential loc de munca si actiuni cu caracter inovator care sa conduca la luarea de decizii informate privind continuarea studiilor sau dobandirea unui loc de munca.O.S.2: Organizarea si derularea de programe de invatare la un potential loc de munca pentru 182 de elevi, din regiunea SE, cu accent pe domeniile identificate prin SNC si SNCDI, in vederea imbunatatirii tranzitiei de la scoala la o viata activa.O.S.3. Realizarea unei campanii de informare si constientizare, printr-un sistem de informare coordonata in ambele sensuri, cu implicarea tuturor actorilor implicati din mediul privat, public, educational (institutii, agenti economici, elevi), precum si a parintilor/tutorilor elevilor in vederea informarii asupra beneficiilor participarii elevilor la stagii de practica, mijlocirii relationarii in ambele sensuri dinspre institutiile de invatamant si mediul privat, si invers, in vederea corelarii nevoilor de instruire cu nevoile actuale si viitoare ale pietei muncii, si incheierea de parteneriate sustenabile intre institutia de invatamant si sectorul privat.O.S.4. Implementarea de actiuni inovatoare pentru facilitarea tranzitiei de la scoala la o viata activa a elevilor din GT prin activitati inovative de facilitare a practicii, solutii inovatoare din punct de vedere social.</t>
  </si>
  <si>
    <t>Judetul Constanta</t>
  </si>
  <si>
    <t>STAGII DE PRACTICĂ INOVATIVE PENTRU DOBÂNDIREA DE COMPETENȚE ÎN SECTOARELE ECONOMICE CU POTENȚIAL COMPETITIV</t>
  </si>
  <si>
    <t>Obiectiv General: Efectuarea de investitii, in decurs de 24 luni, in domeniul educatiei, al formarii si al formarii profesionale, pentru 241 studenti din cadrul Academiei Navale Mircea cel Batran din Constanta, regiunea SE, sectorul industrie si servicii, pentru cresterea gradului de acces si adaptabilitate la cerintele pietei muncii, prin dezvoltarea unui cadru partenerial functional intre mediul academic, studenti si angajatori, in vederea dobandirii de competente, a invatarii pe tot parcursul vietii si facilitarii insertiei pe piata muncii, cu precadere în sectoarele economice cu potential competitiv conform SNC si SNCDI.OS1: Furnizarea de servicii de consiliere si orientare profesionala, axate pe dobandirea de competente profesionale si transversale, corelate cu necesitatile pietei muncii, pentru 241 de studenti din cadrul Academiei Navale Mircea cel Batran din Constanta, Regiunea SE, in decurs de 15 luni, in vederea tranzitiei de la scoala la viata activa.OS 2: Organizarea si derularea de programe de invatare la un potential loc de munca prin desfasurarea de stagii de pregatire practica, in Regiunea SE, in sectorul industrie si servicii navale si maritime, pentru 241 de studenti din GT, cu accent pe domeniile identificate prin SNC si SNCDI, in vederea imbunatatirii tranzitiei de la scoala la o viata activa. in decurs de 20 luni, in colaborare cu 6 parteneri de practica, in vederea plasarii pe piata muncii a 85 de studenti din GT.OS 3: Implementarea, pe parcursul a 19 luni, de initiative inovatoare in sprijinul tranzitiei de la scoala la viata activa a studentilor din cadrul Academiei Navale Mircea cel Batran din Constanta, Regiunea SE, prin formarea si dezvoltarea de competente profesionale si transversale cerute pe piata muncii pentru 241 de studenti din GT.OS 4: Crearea unui sistem de informare coordonata in ambele sensuri, in decurs de 19 luni, intre Academia Navala Mircea cel Batran din Constanta, Regiunea SE, si mediul economic, prin crearea unui centru de practica, organizarea de workshopu-uri tematice, crearea.unei platforme de comunicare cu mediul economic si instruirea practica a 241 de studenti din GT in domeniul digital, in vederea cresterii numarului absolventilor de invatamant tertiar universitar care isi gasesc un loc de munca.</t>
  </si>
  <si>
    <t>organism neguvernamental nonprofit (persoană juridică de drept privat fără scop patrimonial)/ instituție de învățământ superior de stat acreditată</t>
  </si>
  <si>
    <t>Stagii de practica inovative pentru o dezvoltare durabila</t>
  </si>
  <si>
    <t>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</si>
  <si>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Judetul Tulcea</t>
  </si>
  <si>
    <t>organism neguvernamental nonprofit (persoană juridică de drept privat fără scop patrimonial)/instituție de învățământ pre-universitar de stat acreditată/instituție de învățământ pre-universitar de stat acreditată</t>
  </si>
  <si>
    <t>Stagii de practica - succesul garantat in cariera aleasa!</t>
  </si>
  <si>
    <t xml:space="preserve">Facilitarea accesului pe piaţa muncii pentru 185 de elevi (ISCED 2-4, nivel de calificare 3-5) din domeniile economice cu potential competitive identificate conform Strategiei Nationale de Competitivitate, precum si a SNCDI: turism si eco-turism, procesare alimente si bauturi, TIC din Regiunea Sud-Est, prin derularea de activitati de invatare aferente stagiilor de practica pentru cresterea numarului absolventilor care gasesc un loc de munca si stimularea participarii la programe de învăţare la locul de muncă a elevilor. In acelaşi timp, obiectivul general al proiectului va genera un efect pozitiv pe termen lung prin integrarea pe piata muncii a cel putin 39 de persoaneOS1 – Cresterea gradului de constientizare si promovarea de atitudini pozitive fata de importanta programelor de invatare la locul de munca prin derularea unei campanii de promovare in randul elevilor pentru un numar minim de 185 de elevi interesati de demararea stagii de practica in domenii cu potential competitiv conform SNC, precum si a SNCDI. Obiectivul specific nr.1 corespunde activitatiilor nr 1, 2, 3, 4, 5, 6. 2. OS2 – Facilitarea tranzitiei de la scoala la viata activa a 185 de elevi prin oferirea de servicii de orientare si consiliere privind cariera si derularea stagiilor de practica. Obiectivul specific nr.2 corespunde activitatiilor nr 1, 4, 5, 6. 3. OS3 – Dezvoltarea si realizarea de noi parteneriate intre institutiile de invatamant si agentii economici la nivel local/ regional, pentru asigurarea coordonarii intre programa scolara si cerintele din piata muncii. Obiectivul specific nr.3 corespunde activitatii nr 1, 2, 6. 4. OS4 – Asigurarea insertiei pe piata muncii pentru minimum 21% dintre elevii participanti la stagiile de practica si facilitarea dezvoltarii personale si profesionale a acestora si dobandirea calificarilor pentru 76% dintre elevii ce au participat la stagiile de practica, respectiv 129 de elevi la incetarea calitatii de participant in proiect, precum si minimum 19 elevi (minimum 10% din elevii participanti la stagiile de practica) care isi continua studiile sau partipa la programe de formare profesionala la incetarea calitatii de participant in proiect. Obiectivul specific nr.4 corespunde activitatiilor nr 1, 2 , 3, 4, 5, 6. </t>
  </si>
  <si>
    <t>organism neguvernamental nonprofit (persoană juridică de drept privat fără scop patrimonial)/asociaţie de dezvoltare intercomunitară (ADI)</t>
  </si>
  <si>
    <t>Meseria, bratara de aur</t>
  </si>
  <si>
    <t>Creșterea participării la programe de învățare la locul de muncă a 182 de elevi și/sau ucenici din învățământul secundar și terțiar non-universitar, provenind din Colegii/Licee din judetul si Municipiul Buzau, cu accent pe sectoarele economice cu potențial competitiv identificate conform SNC și din domeniile de specializare inteligentă conform SNCDI.O1 - Facilitarea accesului pe piata muncii pentru un numar de 182 de elevi prin servicii informare, consiliere si orientare profesionala si mediere pe piata muncii in vederea stabilirii profilului profesional si dobândirea de competențe care răspund necesităților pieței muncii.O2 - Dezvoltarea unei retele de parteneri scoala - mediul de afaceri in vederea desfasurarii unor stagii de practica pentru grupul tinta si a informarii coordonate intre membrii retelei cu privire la nevoile de instruire, respectiv la realitatea pietei munciiO3 - Organizarea unor activitati interactive si stimularea elevilor prin implicarea in competitii profesionale, concursuri si seminarii.</t>
  </si>
  <si>
    <t>Municipiul Buzau</t>
  </si>
  <si>
    <t>microîntreprindere/ organism neguvernamental nonprofit (persoană juridică de drept privat fără scop patrimonial)</t>
  </si>
  <si>
    <t>Practicant serios - un angajat valoros!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</si>
  <si>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“Victor Frunza” Ramnicu-Sarat, prin facilitarea tranzitiei de la scoala la viata activa in vederea insertiei viitoare pe piata muncii, in domenii profesionale relevante specializarii studiate din domeniile Industrie Mecanica, Mecanic auto, Electromecanica, Electrician auto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 Acestia vor beneficia de activitati de consiliere, orientare profesionala si indrumare cu experti competenti si cu o bogata experienta. Elevii vor fi astfel sprijiniti sa finalizeze studiile si apoi sa opteze pe baza competentelor si a propriilor nevoi pentru continuarea studiilor si/sau angajare. Obiectivul specific 1 este corelat cu activitatile A1.1,A1.2, A3,A6,A7,A8 din grafic, cu actiunile sprijinite in cadrul apelului din ghidul solicitantului si cu rezultatele corespunzatoare acestor activitati R1-R5, R14-R19, R28-R49 .OS2 -Participarea la programe de invatare la locul de munca (stagii de practica interne si internationale) performante, interactive si inovative si competitii profesionale pentru 182 de elevi si angajarea a minim 39 (21.43%) dintre acestia ca urmare a finalizarii acestora. Se urmareste efectuarea de stagii practice la angajatori din Romania conform planurilor de invatamant aprobate pentru 182 de elevi din domeniile Industrie alimentara, Mecanica, Turism si alimentatie, Mecanic auto, Electromecanica, Electrician auto in concordanta cu propriul set de competente, domenii din sectoare cu potential competitiv,identificate in SNC din domeniile de specializare inteligenta conform SNCDI si organizarea de competitii profesionale cu premii pentru acestia. Cei mai buni 56 de elevi vor pleca in stagii de practica intensive (10 zile) in Italia, organizate de partenerul transnational. Minimum 20% din stagiile de practică sunt efectuate la operatori economici ale căror coduri CAEN se regăsesc în Anexa 5 la prezentul Ghid sau entități care activează în domenii de specializare inteligentă în corelare cu domeniile de specializare conform Anexei 5 bis la prezentul Ghid Obiectivul specific 2 este corelat cu activitatile A1,A2.2,A2.3,A4,A5,A6,A7,A8 din grafic, cu actiunile sprijinite in cadrul apelului din ghidul solicitantului si cu rezultatele corespunzatoare acestor activitati: R1-R6, R10-R13, R20-R49.OS3 -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 Se urmareste astfel imbunatatirea nivelului de informare, constientizare si intelegere a acestora privind oportunitatile oferite in cadrul proiectului si identificarea de solutii practice, viabile, inovative de imbunatatire permanenta a ofertei de stagii.</t>
  </si>
  <si>
    <t>Municipiul Ramnicu Sarat</t>
  </si>
  <si>
    <t>organism neguvernamental nonprofit (persoană juridică de drept privat fără scop patrimonial)/ instituție de învățământ pre-universitar de stat acreditată/organism neguvernamental nonprofit (persoană juridică de drept privat fără scop patrimonial)</t>
  </si>
  <si>
    <t>Stagii de practica pentru elevi in Delta</t>
  </si>
  <si>
    <t>Obiectivul general al proiectului il reprezinta cresterea gradului de angajabilitate a elevilor din teritoriul ITI Delta Dunarii prin participarea a 102 elevi la programe de invatare la locul de munca.O.S.1.Dezvoltarea parteneriatului social la nivelul unitatii/ institutiei de invatamant implicate prin incheierea si operationalizarea de parteneriate pentru practica. Obiectivul raspunde nevoii grupului tinta de a dispune de competente adecvate cerintelor si asteptarilor angajatorilor(OT.10). In cadrul activitatii 1 (A1) vor fi efectuate demersurie pentru atingerea acestui obiectiv prin semnarea parteneriatului (rezultatul R1) si a conventiilor de practica (R2) pentru asigurarea cadrului institutional pentru ca stagiile de practica prevazute in (A3) sa se desfasoare in conditiile prevazute (R8,R9,R10, R11, R12) si cu instrumentele (R5,R6,R7) proiectate. Pentru indeplinirea acestui obiectiv, prin (A4) au fost prevazute resursele si metodele (R13, R14, R15, R16, R17, R18) care sa asigure adecvarea (prin implicarea beneficiarului) si sustenabilitatea (prin crearea bazelor unui parteneriat solid si prin diseminarea beneficilor deja obtinute prin proiect si prin continuarea demersurilor). Prin magementul de proiect (A5) se va urmari atingerea obiectivelor asumate, valorificarea resurselor si a oportunitatilor, preventia si managementul riscurilor (R19).OS.2.Dezvoltarea abilitatilor si a competentelor transversale, cheie, pentru mentinerea competitivitatii pe piata muncii a viitorilor angajati. Obiectivul raspunde uneia dintre principalele provocari cu care se confrunta angajatii in ultimele decenii: mentinerea competitivitatii pe o piata a muncii care sufera modificari si ajustari din ce in ce mai rapide, mai bruste si mai semnificative(OT.10). In acest sens, in cadrul (A2) vor fi vizate competentele-cheie, transversale, care sa il insoteasca pe viitorul angajat pe durata carierei sale si sa il ajute sa se raporteze la modificarile din jurul sau in mod constructiv, intelegand nevoia de informare continua in vederea luarii unei decizii care ii vizeaza cariera ca si nevoia de Formare Profesionala Continua (R3,R4)O.3.Dezvoltarea competentelor profesionale specifice elevilor din sectorul turismului, ecoturismului, procesarea alimentelor si bauturilor, in vederea cresterii insertiei lor pe piata muncii. Obiectivul se adreseaza nevoii grupului tinta de a beneficia de competente specifice meseriei pentru care se pregatesc(OS.6.14). Astfel, au fost prevazute in cadrul activitatii (A3) stagii de pregatire practica la angajator pentru care conditiile de desfasurare (R8,R9,R10, R11, R12) vor lua in calcul particularitatile specifice ale practicantilor, unitatilor/institutiilor de invatamant si ale angajatorilor. In plus, pentru asigurarea atat a unei relevante maxime cat si a unui nivel de calitate constant al interventiei, au fost proiectate instrumente (R5,R6, R7) care sa vina in sprijinul expertilor si a grupului-tinta. Competitia pentru selectia celor mai buni elevi premiati din (A4) vine cu asigurarea unei metode inovatoare, creative(R11) prin care GT sa isi dezvolte si puna in practica(R12) competentele intr-un cadru(R13,R14) autentic de munca la un angajator. In vederea atingerii obiectivului, prin(A4) se va creste si mentine atentia si interesul(R15) inclusiv prin subventiile bugetate si premiile acordate, iar tinerii vor primi un feed- back(R16, R18) care sa ii sprijine in autoevaluari ulterioare.</t>
  </si>
  <si>
    <t>ACCES- Activitati de consolidare a competentelor elevilor prin stagii de practica -ITI DELTA DUNARII</t>
  </si>
  <si>
    <t>OBIECTIVUL GENERAL AL PROIECTULUI: cresterea participarii la programe de invatare la locul de munca si alte activitati relevante, inovatoare si durabile, specifice domeniului de pregatire profesionala Turism si Alimentatie, pentru 116 elevi din invatamantul secundar superior (ISCED 3), nivel de calificare 3 si 4, in scopul cresterii sanselor de dezvoltare profesionala sustenabila, precum si a gradului de insertie si adaptabilitate a acestora la dinamica pietei muncii din sectoarele economice cu potential competitiv, respectiv domeniude specializare inteligenta (identificate si definite conform SNC/SNCDI), la nivelul teritoriului ITI Delta Dunarii (respectiv judetul Tulcea).OS1_Cresterea ratei de participare a 116 elevi scolarizati in invatamantul secundar superior, nivel de calificare 3 si 4, la programe de invatare la locul de munca specifice domeniului de pregatire profesionala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93 elevi certificati, respectiv peste 80%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116 elevi scolarizati in invatamantul secundar superior, in calificari de nivel 3 si 4, specifice domeniilor de pregatire profesionala Turism si Alimentatie,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 prin: a) crearea unui parteneriat local sustenabil intre factori relevanti din teritoriul ITI Delta Dunarii pentru identificarea unor solutii practice, viabile, inovative de crestere a relevantei IPT pe piata muncii si a insertiei elevilor din sistemul educational la locul de munca; b) dezvoltarea a 10 parteneriate noi cu entitati private din sectoarele economice cu potential competitiv si consolidarea celor existente vizand facilitarea continuarii/ dezvoltarii stagiilor de practica la angajatori pentru domeniul de pregatire profesionala Turism si Alimentatie.OS4_Imbunatatirea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care vizeaza: a) 2 seminarii de informare si constientizare care au ca scop principal prezentarea de strategii si mecanisme de sustinere si promovare a parteneriatelor intre scoli si angajatori, popularizarea oportunitatilor de facilitare a tranzitiei de la statutul de elev la acela de angajat; b) 4 ateliere de lucru tematice privind aprofundarea tematicii legaturilor intre elevi/familie - scoala - companie si analiza unor recomandari pentru strategiile corespondente la diferite niveluri, raspunsul mediului educational la cerintele actuale/ viitoare ale pietei muncii in domeniile economice de specializare inteligenta la nivel local/ judetean/ regional.OS5_Cresterea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 si 4, precum si dezvoltarea performanta a sistemului de invatare la locul de munca specific domeniilor de pregatire profesionala Turism si Alimentatie, prin: a) organizarea a 2 editii ale concursurilor profesionale locale (in anul 1 si 2 de implementare) specifice domeniului vizat pentru stimularea elevilor care au interes si aptitudini deosebite in domeniul tehnico-aplicativ; b) organizarea a 2 schimburi de experienta/ excursii tematice la agenti economici relevanti din sectoarele economice cu potential competitiv, respectiv domeniile de specializare inteligenta (identificate conform SNC/SNCDI), la nivelul teritoriului ITI DELTA DUNARIIOS6_Imbunatatirea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(10,5%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teritoriului ITI Delta Dunarii (judetul Tulcea),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 prin: a) furnizarea de elemente specifice dezvoltarii durabile, protectiei mediului si TIC in programa/ tematica stagiilor de invatare la locul de munca pentru 116 elevi din invatamantul secundar superior, nivel de calificare 3-4, precum si a altor activitati/ actiuni de sprijin relevante, avand ca scop asigurarea pe termen lung a echilibrului dintre dezvoltarea sustenabila a capitalului uman, mediul inconjurator si cresterea economica durabila la nivelul teritoriului ITI Delta Dunarii; b) sprijinirea tranzitiei a 26 absolventi IPT (peste 22% din GT) din mediul educational la cel al pietei muncii prin gasirea unui loc de munca (corelat cu indicatorul de rezultat imediat 4S121); c) sprijinirea a 12 absolventi IPT (peste 10% din GT) sa urmeze un alt nivel educational/cursuri de formare la incetarea calitatii de participant (corelat cu indicatorul de rezultat imediat 4S122). OS8_asigurarea performantei in sistemul de educatie si formare profesionala initiala pentru a raspunde nevoilor pietei muncii aferenta zonei judetului Tulcea, respectiv cresterea actractivitatii teritoriului ITI Delta Dunarii prin investii in formarea/ valorificarea adecvata a competentelor viitoarei forte de munca, integrand si creand oportunitati de dezvoltare economica a sectorului cu potential competitiv „Turism” (potrivit viziunii si directiei de abordare a Strategiei Integrate de Dezvoltare Durabila a Deltei Dunarii – pentru orizontul 2030), cu sprijin adecvat asigurat prin implementarea de programe de invatare la locul de munca cu implicarea a 116 elevi scolarizati in invatamantul secundar superior (ISCED 3), in calificari de nivel 3 si 4, specifice domeniului de pregatire profesionala Turism si Alimentatie.</t>
  </si>
  <si>
    <t>microîntreprindere/ instituție de învățământ pre-universitar de stat acreditată</t>
  </si>
  <si>
    <t>MIXT EDUCATIV PRIN STAGII DE PRACTICA</t>
  </si>
  <si>
    <t>CRESTEREA GRADULUI DE PARTICIPARE, PENTRU UN NUMAR DE 144 ELEVI DIN INVATAMANTUL SECUNDAR SI TERTIAR NON-UNIVERSITAR REGIUNEA SUD EST, DIN JUDETELE TULCEA SI CONSTANTA, LA PROGRAME DE INVATARE PRIN STAGII DE PRACTICA DERULATE LA ANGAJATORI, PE CUPRINSUL UNUI AN SCOLAR, CONFORM PLANULUI DE INVATAMANT SI A METODOLOGIILOR SPECIFICE UNITATILOR DE INVATAMANT COOPTATE, IN TERMEN DE 24 DE LUNI. OS1.ACCESIBILIZAREA SI SUSTINEREA, IN TERMEN DE 24 DE LUNI, A PROCESULUI DE ORGANIZARE SI DERULARE DE PROGRAME DE INVATARE LA LOCUL DE MUNCA, PENTRU UN NUMAR DE MINIM 144 ELEVI DIN INVATAMANTUL SECUNDAR SI TERTIAR NON-UNIVERSITAR DIN JUDETELE TULCEA SI CONSTANTA, PRIN DEZVOLTAREA DE PARTENERIATE (SAU CONVENTII) DE PRACTICA, CU PARTENERI DE PRACTICA DIN SECTOARELE ECONOMICE CU POTENTIAL COMPETITIV IDENTIFICATE CONFORM SNC SI DIN DOMENIILE DE SPECIALIZARE INTELIGENTA CONFORM SNCDI.OS2. CONSOLIDAREA COMPETENTELOR PROFESIONALE SI TRANSVERSALE PRACTICE, IN TERMEN DE 24 DE LUNI, PENTRU UN NUMAR DE MINIM 144 ELEVI DIN INVATAMANTUL SECUNDAR SI TERTIAR NON-UNIVERSITAR, PROVENITI DIN MEDIUL RURAL SI URBAN DIN JUDETELE TULCEA SI CONSTANTA, PRIN PARTICIPAREA LA PROGRAME DE CONSILIERE SI ORIENTARE PROFESIONALA CORELATE CU PROGRAME PRACTICE DE INVATARE DERULATE IN CONTEXTE REALE DE MUNCA IN CADRUL PARTENERIATELOR DE PRACTICA INCHEIATE PREPONDERENT CU STRUCTURILE ECONOMICE DIN SECTOARELE ECONOMICE CU POTENTIAL COMPETITIV IDENTIFICATE CONFORM SNC SI DIN DOMENIILE DE SPECIALIZARE INTELIGENTA CONFORM SNCDI.</t>
  </si>
  <si>
    <t>Tulcea/Constanta</t>
  </si>
  <si>
    <t>Judetul Constanta/Municipiul Constanta/Judetul Tulcea/Municipiul Tulcea</t>
  </si>
  <si>
    <t>organism neguvernamental nonprofit (persoană juridică de drept privat fără scop patrimonial)/organizaţie patronală</t>
  </si>
  <si>
    <t>Soluții inovative pentru pregătirea practică a studenților</t>
  </si>
  <si>
    <t>Obiectivul general al proiectului este dezvoltarea relației de parteneriat universitate – piața muncii, inițiată în cadrul unor proiecte anterioare, pentru dezvoltarea de competențe (profesionale si transversale) asimilate angajabilității la nivelul studentilor din domeniul economic și juridic (ISCED 5 – 7), din Regiunea Sud-Est si pentru adaptarea programelor educaționale la cerințele specifice ale studenților netradiționali. In acest scop, studentii vor participa la activitati de consiliere și orientare profesională, la stagii de practică organizate în medii de muncă reale, la activitati curriculare si extra-curriculare inovative derulate prin colaborare intre universitate si reprezentanții pieței muncii si organizate in cadrul Centrului de Colaborare universitate – piata muncii care functioneaza in cadrul facultatii. In urma derularii activitatilor proiectului se va asigura tranzitia facila a studentilor de la universitate la piata muncii si optimizarea ofertei educaționale in acord cu asteptarile angajatorilor, cu efecte benefice atat asupra generatiilor actuale cat si a celor viitoare de studenti. OS1. Creșterea numărului de persoane din Regiunea Sud-Est care vor dezvolta o viziune pe termen lung asupra posibilităților de evoluție personală și profesională și asupra necesității învățării pe tot parcursul vieții, prin participarea a 288 de studenți înscriși la programe de studii universitare din domeniul economic și juridic (ISCED 5 – 7), la activități de consiliere și orientare profesională, la stagii de practică derulate în medii de muncă reale și la diverse forme de colaborare între universitate și reprezentanții pieței muncii.OS2. Dezvoltarea unui sistem de informare coordonată intre universitate si reprezentantii pietei muncii utilizand logistica din cadrul Centrului de colaborare universitate-piata muncii functional in cadrul facultatii, in contextul continuarii a minimum 20% dintre parteneriate incheiate de Facultatea de Stiinte Juridice si Stiinte Economice Constanta cu agenti economici din regiunea S-E si al incheierii a noi parteneriate cu agenti economici din sectoarele economice cu potential competitiv (cf. Listei codurilor CAEN aferente direcţiilor de politică industrială menţionate în Strategia Naţională pentru Competitivitate 2014-2020)OS3. Cresterea numarului de studenti care dobandesc o pregatire universitara in acord cu cerintele pietei muncii precum si dezavoltarea competentelor transversale asociate angajabilitatii si care, pe aceasta baza, reusesc sa obtina o calificare (min. 208 studenti), sa isi gaseasca un loc de munca corespunzator pregatirii academice (min. 115 de studenti) si sa isi continue studiile (min. 32 studenti)OS4.Optimizarea ofertei educationale a facultatii in urma colaborarii cu reprezentantii pietei muncii ceea ce va duce la reproiectarea curriculara a programelor de studii pentru integrarea competentelor asociate angajabilitatii (profesionale si transversale), inclusiv a competentelor digitale si antreprenoriale in activitatile curriculare.OS5. Dezvoltarea ofertei educationale a facultatii, prin introducerea sistemului de comunicare educationala la distanta, astfel incat aceasta sa corespunda nevoilor specifice studentilor netraditionali,</t>
  </si>
  <si>
    <t>instituție de învățământ superior particulară acreditată</t>
  </si>
  <si>
    <t>STEP – Stagiile de practică, un pas spre viitoarea meserie</t>
  </si>
  <si>
    <t xml:space="preserve">Obiectivul general al proiectului vizează creșterea ratei de participare a elevilor din învățământul secundar și terțiar non-universitar la programe de învățare la locul de muncă, prin optimizarea stagiilor de practică, a serviciilor de consiliere și orientare profesională și prin utilizarea metodei inovative de tip „firme de exercițiu”, în vederea îmbunătățirii perspectivelor de inserție pe piața muncii ale acestora, cu accent pe sectoarele economice cu potențial competitiv identificate conform SNC şi din domeniile de specializare inteligentă conform SNCDI.OS1. Creșterea relevanței rezultatelor învățării dobândite la școală și la locul de muncă prin organizarea interactivă a stagiilor de practică pentru 181 elevi, care să acopere necesarul de abilități și care să permită aplicarea cunoștințelor teoretice, în mediul real. Pentru atingerea OS1 elevii din grupul țintă vor fi sprijiniți în mod direct în programele de învățare la locul de muncă, utilizând instrumente moderne de creștere a relevanței educației și formării profesionale pentru piața muncii, prin corelații cu dinamica pieței muncii și dobândirea competențelor necesare ce le vor facilita tranziția de la școală la viața activă. Organizarea și dezvoltarea programelor de pregătire practică de calitate folosind o abordare unitară contribuie la creșterea relevanței rezultatelor învățării dobândite la locul de muncă, sporind astfel adaptabilitatea tinerilor absolvenți la exigențele primului loc de muncă relevant. OS2. Dezvoltarea, adaptarea, promovarea și furnizarea serviciilor de orientare și consiliere profesională pentru 181 elevi, care să sprijine elevii pentru facilitarea integrării lor pe piața muncii conform abilităților elevilor și motivației lor intrinseci. Solicitantul își propune să dezvolte componenta de consiliere și orientare profesională, ca primă etapă esențială în stabilirea traseului profesional al elevilor. Prin consolidarea serviciului de consiliere și orientare profesională, elevii vor avea acces permanent la asistență avizată, care le va asigura sprijinul necesar în orientarea spre acea arie de exercitare a profesiei potrivită ca și rută de carieră.OS3. Dezvoltarea unui sistem de informare coordonată, între unități de învățământ, agenți economici și părinți, prin dezvoltarea și promovarea unor parteneriate sociale privind nevoile de instruire ale elevilor în raport cu nevoile actuale și viitoare ale pieței muncii la nivel regional/local, în vederea facilitării tranziției de la școală la viața activă. Obiectivul vizează consolidarea relației interinstituționale între actorii mediului educațional și cei ai mediului de afaceri în vederea facilitării inserției profesionale a viitorilor absolvenți, grupul țintă fiind format pentru a face față schimbărilor inerente care vor avea loc ca urmare a evoluției sociale și economice.OS4. Dezvoltarea abilităților și competențelor practice pentru cel puțin 30 elevi prin activități de simulare specifice unei firme reale, utilizând metoda inovativă „firma de exercițiu”, în scopul creșterii calității și relevanței învățării la locul de muncă și a șanselor de ocupare ale elevilor. În cadrul OS4. se inițiază o nouă formă de transfer de cunoștințe și experiență aliniată direct la dinamica și cerințele economiei de piață, prin diversificarea și modernizarea modului de furnizare a formării profesionale și a educației la locul de muncă, prin utilizarea resurselor și serviciilor oferite de „firmele de exercițiu” în cadrul instituțiilor de învățământ preuniversitar. </t>
  </si>
  <si>
    <t>Municipiul Braila/Oras Insuratei</t>
  </si>
  <si>
    <t>autoritate a administraţiei publice centrale finanţată integral de la bugetul de stat sau BAS</t>
  </si>
  <si>
    <t>AIM - absolventi incadrati in munca</t>
  </si>
  <si>
    <t>Obiectivul general al proiectului consta in facilitarea integrarii pe piata muncii, potrivit abilitatilor si motivatiei lor intrinseci, a 184 de elevi din ciclul superior al liceului (filiera tehnologica), in domeniile de pregatire profesionala turism, alimentatie publica, comert, estetica si mecanicaOS1 – Facilitarea accesului grupului tinta la servicii de consiliere si orientare profesionala specializate asigurate de catre Solicitant, prestate de specialisti in domeniu, pentru crearea premiselor procesului de tranzitie de la scoala la viata activa a 184 de elevi (din care 20 elevi din mediul rural si/sau etnie roma) din domeniile de pregatire profesionala turism, alimentatie publica, comert, estetica si mecanica, pe o perioada de 14 luni de implementare a proiectului;OS2 - dezvoltarea unui parteneriat activ si eficient la nivelul Regiunilor Sud Muntenia, Sud-Vest Oltenia și Sud-Est intre HR Specialists SRL, Asociatia pentru Dezvoltarea Antreprenoriatului Feminin, unitati de invatamant secundar (ciclul superior al liceului, filiera tehnologica) si parteneri de practica in domeniile de pregatire profesionala turism, alimentatie publica, comert, estetica si mecanica,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 scolare.OS3 – Facilitarea dezvoltarii profesionale a 184 de elevi (din care 20 elevi din mediul rural si/sau etnie roma) prin derularea stagiilor de practica in cadrul organizatiilor partenere si evaluarea acestora la nivelul unitatilor scolare, vizita de studiu la entitati din Portugalia care desfasoara activitati in domeniile turism, alimentatie publica, comert, estetica si mecanica, precum si prin activitati de sprijin a sistemului de invatare la locul de munca, respectiv organizarea de workshopuri privind sustinerea unui interviu si nediscriminarea la locul de munca, acordarea de burse pentru participarea la stagiile de practica, asigurarea unui kit de materii prime si materiale adecvate derularii practicii, organizarea unui seminar, in vederea imbunatatirii procesului de insertie a absolventilor pe piata muncii, pe parcursul a 24 de luni de implementare a proiectului.OS4 – Facilitarea accesului grupului tinta pe piata muncii, in vederea cresterii gradului de ocupare al viitorilor absolventi, prin calificarea a minimum 76% din grupul tinta, angajarea a minimum 21% din grupul tinta si continuarea studiilor pentru minimum 10% din grupul tinta pana la incetarea calitatii de participant.</t>
  </si>
  <si>
    <t>Un viitor mai sigur pentru studenți</t>
  </si>
  <si>
    <t>Obiectivul general al proiectului il reprezinta imbunatatirea utilitatii sistemului educational universitar pentru piata muncii prin dezvoltarea de sisteme de invatare bazate pe munca in vederea cresterii numarului de absolventi care isi gasesc un loc de munca la absolvirea studiilor universitare asigurand un proces integrat, complet si eficient de tranzitie de la scoala la viata activa.Obiectiv 1 Optimizarea ofertei educationale in vederea formarii si dezvoltarii de competente profesionale cerute pe piata muncii prin realizarea unui sistem functional de stagii de practica si de tranzitie de la scoala la viata activa si a unui program de informare coordonata a angajatorilor pentru a asigura o sinergie eficienta intre cererea si oferta de competente pe piata fortei de munca din judetul Constanta, respectiv regiunea Sud EstObiectiv specific 2 Facilitarea procesului tranzitiei de la scoala la viata activa si cresterea relevantei procesului educational prin furnizarea de stagii de practica pentru 325 de studenti din cadrul Universitatii Maritime din Constanta in vederea asimilarii de catre acestia de competente practice relevante pentru piata muncii si nevoile angajatorilor.</t>
  </si>
  <si>
    <t>ePractica eSucces</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</si>
  <si>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ECONOMIC "ELINA MATEI BASARAB" Ramnicu-Sarat, prin facilitarea tranzitiei de la scoala la viata activa in vederea insertiei viitoare pe piata muncii, in domenii profesionale relevante specializarii studiate din domeniile Industrie alimentara, Mecanica, Turism si alimentatie, Comert, Economic, gastronomie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formare.OS2 -Participarea la programe de invatare la locul de munca (stagii de practica interne si internationale) performante, interactive si inovative si competitii profesionale pentru 182 de elevi si angajarea a minim 39 (21.43%) dintre acestia ca urmare a finalizarii acestora.OS3 -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t>
  </si>
  <si>
    <t>Ramnicu-Sarat</t>
  </si>
  <si>
    <t>organism neguvernamental nonprofit (persoană juridică de drept privat fără scop patrimonial)/instituție de învățământ pre-universitar de stat acreditată/organism neguvernamental nonprofit (persoană juridică de drept privat fără scop patrimonial)</t>
  </si>
  <si>
    <t>STAGII DE PRACTICA IN CENTRUL DE EXCELENTA IN SECURITATE CIBERNETICA IN CLOUD-CyberX</t>
  </si>
  <si>
    <t>Obiectivul general al proiectului Avand in vedere obiectivele Programului Operational Capital Uman, ale Strategiei Nationale de Cercetare, Dezvoltare si Inovare 2014 – 2020 prin care este vizata sustinerea specializarilor inteligente, luand in considerare domeniile nationale de excelenta prevazute in Strategia Nationala pentru Competitivitate 2015 – 2020 si Programul National de Reforma privind accelerarea reformelor in sistemul educatiei, Universitatea Titu Maiorescu in calitate de solicitant, propune proiectul “Stagii de practica in Centrul de Excelenta in Securitate Cibernetica in Cloud” – avand acronimul CyberX. OS1 Rata crescută de participare a studenţilor si masteranzilor la stagiile de practica din cadrul parteneriatelor nou înființate/dezvoltate care să faciliteze inserția pe piața muncii a absolvenților de studii universitare; 325 de studenti si masteranzi vor beneficia de formare și pregatire tehnică de specialitate în domeniul securitații cibernetice (prevenire, identificare, analiză și reacție la incidentele de securitate cibernetică); sunt vizate incheierea de parteneriate noi care vor include masuri concrete privind ocuparea tinerilor din grupul tinta , iar acestea se vor incheia pe o perioada mai mare de aplicabilitate, in acest fel asigurandu-se sustenabilitatea proiectului.OS2 Ofertă educațională optimizată prin parteneriat social, centrată pe formarea și dezvoltarea de competențe profesionale și transversale cerute pe piața muncii; pentru toti cei 325 de studenti din grupul tinta al carui domiciliu sau resedinta se afla in regiuni mai putin dezvoltate ale Romaniei, se va asigura acces liber la tehnologii si posibilitati de practica moderna (de exemplu servicii de cloud computing) care vor creste competitivitatea absolventilor intr-un domeniu in care Romania e competitiva si este definit ca prioritar de toate strategiile relevante, precum si dezvoltarea unui mediu real de practica in securitate cibernetica. De asemenea se vor asigura activitati de consiliere si orientare profesionala, care vor fi structurate in trei etape - etapa de autocunoastere, etapa de explorare a pietei muncii si etapa de construire a planului de cariera, toate aceste activitati contribuind la o integrare cat mai eficienta pe piata muncii, functie si de aptitudinile si nivelul de pregatire si angajabilitate dovedite pe parcursul activitatilor din proiect.OS3 Parteneriate nou infiintate/ dezvoltate intre unitati/ institutii de invatamant (universitar si postuniversitar) / angajatori, in vederea organizarii de stagiilor de practica si in vederea asigurarii unui loc de munca pentru absolventii stagiilor de practica; sunt urmarite 5 parteneriate cu universitati si 7 parteneriate cu angajatori potentiali din domeniul selectat, parteneriate care vor fi incheiate pe parcursul implementarii proiectului, pentru durate de cel putin 3 ani universitari, cu posibilitate de prelungire, intrucat nevoia de forta de munca pregatita este constant in crestere; parteneriatele incheiate vor genera un numar de minim 325 de studenti eligibili ca grup tinta si vor permite angajarea a 130 de studenti si continuarea studiilor/formarii pentru 39 de studenti.</t>
  </si>
  <si>
    <t>Alba/Braşov/Sibiu/Bacău/Iaşi/Cluj/Argeş/Dâmboviţa/Brăila/Constanţa/Galaţi/Dolj/Gorj/Olt/Arad/Timiş</t>
  </si>
  <si>
    <t>Judeţul Alba/Judeţul Braşov/Judeţul Sibiu/Judeţul Bacău/Judeţul Iaşi/Judeţul Cluj/Judeţul Argeş/Judeţul Dâmboviţa/Judeţul Brăila/Judeţul Constanţa/Judeţul Galaţi/Judeţul Dolj/Judeţul Gorj/Judeţul Olt/Judeţul Arad/Judeţul Timiş</t>
  </si>
  <si>
    <t>PracSIS - Stagii de practica inovative in sectoarele economice cu potential competitiv</t>
  </si>
  <si>
    <t>OBIECTIVUL GENERAL AL PROIECTULUI: cresterea participarii la programe de invatare la locul de munca si alte activitati relevante, inovatoare si durabile, specifice domeniilor de pregatire profesionala Economic si Comert, pentru 186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Buzau).OS1_Cresterea ratei de participare a 186 elevi scolarizati in invatamantul secundar superior, nivel de calificare 4, la programe de invatare la locul de munca specifice domeniilor de pregatire profesionala Economic si Comert,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90% din total GT).OS2_Facilitarea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186 elevi scolarizati in invatamantul secundar superior, in calificari de nivel 4, specifice domeniilor de pregatire profesionala Economic si Comert, prin furnizarea, monitorizarea si evaluarea unor servicii complexe de informare si consiliere profesionala, axate pe dobandirea de competente care raspund necesitatilor actuale. OS3_Consolidarea relatiei dintre piata muncii si sistemul IPT (pentru domeniile de pregatire profesionala Economic si Comert),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4, precum si dezvoltarea performanta a sistemului de invatare la locul de munca specific domeniilor de pregatire profesionala Economic si ComertOS6_Imbunatatirea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(71,5%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Buzau),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</si>
  <si>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organism neguvernamental nonprofit (persoană juridică de drept privat fără scop patrimonial)/instituție de învățământ pre-universitar de stat acreditată</t>
  </si>
  <si>
    <t>ProInsert - Program de facilitare a inserției pe piața muncii pentru viitorii absolvenți</t>
  </si>
  <si>
    <t>OBIECTIVUL GENERAL AL PROIECTULUI: cresterea participarii la programe de invatare la locul de munca si alte activitati relevante, inovatoare si durabile, specifice domeniilor de pregatire profesionala Comert, Turism si alimentatie, pentru 190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Prahova).OS1_Cresterea ratei de participare a 190 elevi scolarizati in invatamantul secundar superior, nivel de calificare 3-4, la programe de invatare la locul de munca specifice domeniilor de pregatire profesionala Comert,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92%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190 elevi scolarizati in invatamantul secundar superior, in calificari de nivel 3-4, specifice domeniilor de pregatire profesionala Comert, Turism si alimentatie, prin furnizarea, monitorizarea si evaluarea unor servicii complexe de informare si consiliere profesionala, axate pe dobandirea de competente care raspund necesitatilor actualOS3_Consolidarea relatiei dintre piata muncii si sistemul IPT (pentru domeniile de pregatire profesionala Comert,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Comert, Turism si alimentatie,OS6_Imbunatatirea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(55,2% din grupul tinta vizat) prin masuri concrete de reducere/ 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Prahova),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</si>
  <si>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Sud - Muntenia</t>
  </si>
  <si>
    <t>Argeş/CălăraşiDâmboviţa/Giurgiu/Ialomiţa/Prahova/Teleorman</t>
  </si>
  <si>
    <t>Municipiul Piteşti/Municipiul CălăraşiMunicipiul Târgovişte/Municipiul Giurgiu/Municipiul Slobozia/Municipiul Ploieşti/Municipiul Alexandria</t>
  </si>
  <si>
    <t>ACCES- Activitati de consolidare a competentelor elevilor prin stagii de practica</t>
  </si>
  <si>
    <t xml:space="preserve">OBIECTIVUL GENERAL AL PROIECTULUI: cresterea participarii la programe de invatare la locul de munca si alte activitati relevante, inovatoare si durabile, specifice domeniilor de pregatire profesionala Mecanica, Electromecanica, Protectia mediului,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Dambovita).OS1_Cresterea ratei de participare a 185 elevi scolarizati in invatamantul secundar superior, nivel de calificare 3-4, la programe de invatare la locul de munca specifice domeniilor de pregatire profesionala Mecanica, Electromecanica, Protectia mediului,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170 elevi certificati, respectiv peste 90%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in calificari de nivel 3-4, specifice domeniilor de pregatire profesionala Mecanica, Electromecanica, Protectia mediului,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Mecanica, Electromecanica, Protectia mediului), stabilirea unor modalitati concrete de colaborare sustenabila pentru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Mecanica, Electromecanica, Protectia mediului,OS6_Imbunatatirea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(69%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Dambovita),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</si>
  <si>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local/primarului/organism neguvernamental nonprofit (persoană juridică de drept privat fără scop patrimonial)</t>
  </si>
  <si>
    <t>TehnoStagiu - Program competitiv de invatare la locul de munca pentru elevi</t>
  </si>
  <si>
    <t xml:space="preserve">OBIECTIVUL GENERAL AL PROIECTULUI: cresterea participarii la programe de invatare la locul de munca si alte activitati relevante, inovatoare si durabile, specifice domeniilor de pregatire profesionala Electromecanica, Electronica automatizari, Informatica si Transporturi,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Galati).OS1_Cresterea ratei de participare a 185 elevi scolarizati in invatamantul secundar superior si tertiar nonuniversitar, nivel de calificare 4-5, la programe de invatare la locul de munca specifice domeniilor de pregatire profesionala Electromecanica, Electronica automatizari, Informatica si Transporturi,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150 elevi certificati, respectiv peste 81%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si tertiar nonuniversitar, in calificari de nivel 4-5, specifice domeniilor de pregatire profesionala Electromecanica, Electronica automatizari, Informatica si Transporturi, prin furnizarea, monitorizarea si evaluarea unor servicii complexe de informare si consiliere profesionala, axate pe dobandirea de competente care raspund necesitatilor actuale.OS3_Consolidarea relatiei dintre piata muncii si sistemul IPT (pt domeniile de pregatire profes Electromecanica, Electronica automatizari, Informatica si Transporturi), stabil unor modalitati concrete de colaborare sustenabila pt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competitiv/domeniile de specializare inteligenta (identificate si definite conform SNC/SNCDI), formarea unei atitudini pozitive si responsabile fata de construirea unei cariere inca din timpul formarii profesionale initiale, cresterea eficientei, performantei si dezvolt competitive a elevilor scolarizati in invatamantul secundar superior si tertiar nonuniversitar, nivel de calificare 4-5, precum si dezvoltarea performanta a sistemului de invatare la locul de munca specific domeniilor de pregatire profesionala Electromecanica, Electronica automatizari, Informatica si Transporturi,OS6_Imbunatatirea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(20%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Galati),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</si>
  <si>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local/primarului/camera de comerţ</t>
  </si>
  <si>
    <t>Anticamera pentru viata</t>
  </si>
  <si>
    <t>OG-Intrarirea capacitatii DGASPC Buzau de a furniza programe de servicii integrate de sprijin pentru sustinerea procesului de tranzitie al copiilor/ tinerilor, de la sistemul institutionalizat la servicii la nivelul comunitatii, prin Serviciul de integrare socio-profesionala si vocationala din structura sa. Atingerea obiectivului general implica atingerea obiectivelor specifice ale prezentului apel de proiecte, respectiv reducerea numarului de copii si tineri plasati in institutii prin furnizarea de servicii la nivelul comunitatii (OS 4.12) si cresterea numarului tinerilor care parasesc sistemul institutionalizat (cu varsta de pana la 18 ani) pregatiti pentru a avea o viata independentă (OS 4.13).OS1-Furnizarea unui program de servicii integrate catre 96 copii si tineri care urmeaza sa paraseasca sistemul institutionalizat de protectie speciala a copiilor si/sau tineri care au parasit sistemul institutionalizat de protectie a copiilor incepand cu anul 2016 pentru dobandirea abilitatilor de viata independenta.OS2-Furnizarea unui program integrat de sprijin prin facilitarea integrarii pe piata muncii a copiilor si tinerilor care urmeaza sa paraseasca sistemul institutionalizat de protectie a copiilor si tinerilor care au parasit sistemul institutionalizat de protectie a copiilor in ultimii 4 ani.OS3-Sprijin acordat pentru sustinerea a 40 tineri care au parasit sau urmeaza sa paraseasca sistemul institutionalizat de protectie a copilului, prin acordarea de servicii tip "prima camera" (sprijin financiar pentru asigurarea unei locuinte si/sau a platii utilitatilor)</t>
  </si>
  <si>
    <t>Judetul Buzau</t>
  </si>
  <si>
    <t>Cresterea competentelor prin stagii de practica inovative</t>
  </si>
  <si>
    <t>OG-Facilitarea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</si>
  <si>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Stagii de practica inovative in domenii de specializare inteligenta</t>
  </si>
  <si>
    <t>OG-Facilitarea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</si>
  <si>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organism neguvernamental nonprofit (persoană juridică de drept privat fără scop patrimonial)/instituție de învățământ pre-universitar de stat acreditatăacreditată</t>
  </si>
  <si>
    <t>Participare activa la viata comunitatii prin implementare de servicii integrate in teritoriul GAL Crivatul de Sud-Est</t>
  </si>
  <si>
    <t>OBIECTIVUL GENERAL al proiectului consta in reducerea cu 251 a numarului de persoane aflate in risc de saracie si excluziune sociala din comunitatea marginalizata rurala acoperita de Strategia de Dezvoltare Locala a Grup de Actiune Locala Crivatul de Sud-Est, judetul Buzau, prin implementarea unui pachet integrat de servicii. OS1 Cresterea accesului la servicii sociale pentru cel putin 46 de copii din familii aflate in situatii de dificultate si 10 copii ai caror parinti sunt plecati la munca in strainatate din teritoriul acoperit de Strategia de Dezvoltare Locala GAL - Crivatul de Sud-Est in 36 de luni Rezultatele care vor conduce la atingerea acestui obiectiv specific sunt: minim 46 de copii din familii aflate in situatii de dificultate si 10 copii ai caror parinti sunt plecati la munca in strainatate in cadrul subactivitatii A3.1 (A3.1.1 si A 3.1.2) prin furnizarea de servicii sociale pentru copii.OS2 Cresterea accesului la servicii sociale pentru cel putin 55 de varstnici si 140 de adulti aflati in risc de saracie si excluziune sociala din teritoriul acoperit de Strategia de Dezvoltare Locala GAL - Crivatul de Sud-Est in 36 de luni Rezultatele care vor conduce la atingerea acestui obiectiv specific sunt: minim 55 de varstnici sprijiniti prin servicii socio-medicale furnizate in cadrul subactivitatii A3.2., minim 140 de adulti (persoane somere/neocupate aflate in risc de saracie si excluziune sociala) sprijinite prin servicii sociale – consiliere sociala si informare in cadrul subactivitatii A3.3OS3 Cresterea ocuparii formale a populatiei de pe teritoriul acoperit de Strategia de Dezvoltare Locala GAL - Crivatul de Sud-Est in urmatorii trei ani, cu cel putin 35 de persoane nou intrate pe piata muncii prin angajare sau ocupare pe cont propriu in 36 de luni Rezultatele care vor conduce la atingere acestui obiectiv specific sunt: 140 de persoane care au beneficiat de sesiuni de servicii de stimulare a ocuparii fortei de munca prin activitatea A4. Sprijin pentru accesul si mentinerea pe piata muncii , 140 de persoane care au participat la servicii de Informare si consiliere, mediere A4.1. si de formare profesionala prin subactivitatea A4.2.OS4 Imbunatatirea conditiilor de locuit pentru 111 gospodarii ai caror membri fac parte din grupul tinta al proiectului in 36 de luni Rezultatul care conduce la atingerea acestui obiectiv este mediu de locuire imbunatatit (mediu sanatos de trai si crearea conditiilor de invatare si ocupare) in cel putin 111 de gospodarii, produs prin activitatea A 5 a proiectului si A2 Identificarea, recrutarea si mentinerea GT.OS 5 Cresterea calitatii vietii pentru un numar de 251 persoane aflate in risc de saracie si excluziune sociala din comunitatea marginalizata rurala acoperita de Strategia de Dezvoltare Locala a Grup de Actiune Locala Crivatul de Sud-Est in 36 de luni Rezultatul care conduce la atingerea acestui obiectiv: 251 persoane aflate in risc de saracie si excluziune sociala sprijinite printr-un set de masuri integrate (A3, A4, A5)</t>
  </si>
  <si>
    <t>Racoviţa/Balta Albă/Bălăceanu/Boldu/Ghergheasa/Municipiul Buzău/Puieşti/Râmnicelu/Valea Râmnicului/Vâlcelele/Ziduri/Municipiul Galaţi</t>
  </si>
  <si>
    <t>Improve yourself - ARCCA!</t>
  </si>
  <si>
    <t xml:space="preserve">Obiectivul general al proiectului: Creşterea gradului de ocupare pentru 322 de studenti inscrisi in invatamantul superior din Regiunile Sud-Est, Sud-Muntenia, Sud Vest Oltenia, Nord Est si Centru. Ca urmare a accesului la activitati de învăţare la un potenţial loc de muncă cu precadere in sectoarele econimice cu potential competitiv conform SNC şi SNCDI.OS1 - Creşterea gradului de conştientizare şi promovarea de atitudini pozitive faţă de importanta programelor de invatare la locul de munca prin derularea unei campanii de promovare in randul studentilor pentru un număr de 322 de persoane interesate de demararea stagiilor de practica in domenii cu potential competitiv conform SNC.OS2 - Facilitarea tranzitiei de la scoala la viata activa a 322 de studenti prin oferirea de servicii de orientare si consiliere privind cariera si derularea stagiilor de practica.OS3 - Dezvoltarea si realizarea de noi parteneriate intre mediul universitar si agenţii economici la nivel local pentru asigurarea coordonării intre programa scolara si cerintele din piata muncii.OS4 - Asigurarea insertiei pe piata muncii pentru minimum 40% dintre studentii participanti la stagiile de practica si facilitarea dezvoltarii personale si profesionale a acestora si dobandirea calificarilor pentru 72% dintre participantii la stagiile de practica, respectiv 233 de studenti la incetarea calitatii de participant in proiect, precum si minimum 33 de studenti (minimum 11% din studentii participanti la stagiile de practica) care isi continua studiile sau partipa la programe de formare profesionala la incetarea calitatii de participant in proiect. </t>
  </si>
  <si>
    <t>Bucureşti - Ilfov</t>
  </si>
  <si>
    <t>Bucureşti</t>
  </si>
  <si>
    <t>Municipiul Bucureşti</t>
  </si>
  <si>
    <t>întreprindere mică/ instituție de învățământ superior de stat acreditată</t>
  </si>
  <si>
    <t>A doua șansă, o nouă șansă!</t>
  </si>
  <si>
    <t>Obiectivul general al proiectului este derularea unor acțiuni de sprijin axate pe creșterea accesului la măsuri de educație pentru 600 de copii/ tineri/ adulți care au abandonat cursurile învățământului primar și/sau gimnazial înainte de finalizarea acestuia și înscrierea acestora în programul ”A Doua Șansă”, dezvoltarea profesională / îmbunătățirea competențelor pentru 515 persoane din cadrul personalului didactic din învățământul preuniversitar, a personalului de sprijin și didactic auxiliar, în vederea promovării unor servicii educaționale de calitate orientate pe nevoile tinerilor elevi.OS1. Organizarea și derularea unei de campanii de promovare a programului ”A Doua Șansă” prin organizarea a 12 evenimente personalizate prin care să se explice beneficiile reîntoarcerii în sistemul de educație și formare pentru tinerii și adulții care nu și-au finalizat educația obligatorie.OS2. Organizarea și derularea programului ”A Doua Șansă” pentru 600 de tineri care au abandonat școala.OS3. Oferirea de servicii de consiliere și orientare a carierei pe tot parcursul vieții pentru 600 de tineri care au abandonat școala.OS4. Organizarea de cursuri pentru dezvoltarea profesională / îmbunătățirea competențelor a 515 persoane din cadrul personalului didactic din învățământul preuniversitar, a personalului de sprijin și didactic auxiliar, în vederea promovării unor servicii educaționale de calitate orientate pe nevoile grupului țintă</t>
  </si>
  <si>
    <t>BrăilaBuzăuConstanţaGalaţiTulceaVrancea</t>
  </si>
  <si>
    <t>Judeţul BrăilaJudeţul BuzăuJudeţul ConstanţaJudeţul GalaţiJudeţul TulceaJudeţul Vrancea</t>
  </si>
  <si>
    <t>organism neguvernamental nonprofit (persoană juridică de drept privat fără scop patrimonial)/autoritate a administraţiei publice centrale finanţată integral de la bugetul de stat sau BAS</t>
  </si>
  <si>
    <t>1. OBIECTIV SPECIFIC nr. 1 - Ob. sp. 1 Dezvoltarea unor programe de învățare la locul de munca prin intermediul stagiilor de pregătire practică la minim 6 agenți economici pentru 185 Elevi Grup țintă specific 4S131, din care minim 66 persoane provin din grupuri vulnerabile - mediul rural si/sau etnie rromă -, inclusiv cu acordare de burse pentru creșterea participării la educație si formare profesională, cu cofinanțare FSE si care beneficiază de sprijin complex, inclusiv cu promovarea Egalității de șanse în formarea profesională și Non discriminare pe piața muncii pentru persoane din grupuri vulnerabile . Se corelează în mod direct cu ACTIVITATEA 1, cu rezultatele principale ale acesteia: 185 de persoane din GT Elevi înscriși in învățământul preuniversitar care beneficiază în mod direct de asistența si sprijin – stagii parctice la angajatori, burse, premii, informatii structurate despre ocupatii si piata muncii locala/zonala, servicii de informare și pentru creșterea ratei de participare si acces în învățământul secundar si terțiar non -universitar si de îmbunătățirea calitatii formarii profesionale pentru creșterea șanselor de angajare, în special pentru categoriile dezavantajate de persoane (Elevi din mediul rural, de etnie rromă). Se acorda Bursa de participare. Se asigura si masurile specifice de informare si promovare a proiectului precum si condițiile privind temele secundare FSE prevăzute în documentul ”Orientări privind accesarea finanțarilor în cadrul POCU 2014-2020”.2. OBIECTIV SPECIFIC nr. 2 - Ob. sp. 2 Evaluarea nevoilor locale la nivelul pieței muncii pentru ISCED 2-3-4 și furnizarea de servicii de consiliere in formare profesională si orientare in cariera pentru 185 persoane GT eligibil din zona Galați, regiunea de Sud Est, și crearea de solutii inteligente de informare si orientare pentru elevi in vederea creșterii accesibilității pe piața muncii, inclusiv a persoanelor din grupuri vulnerabile (mediul rural si de etnie rromă). Se coreleaza cu in mod direct cu ACTIVITATEA 2, cu rezultatele sale principale: crearea si operationalizarea unei platforme informare si orientare profesională pentru GT elevi , la care sa se asigurea accesul public; elaborarea si diseminarea in proiect si la nivel local/zonal a unui Pachet de acțiuni pentru sustenabilitate in domenii specializări inteligente care va fi implementat la Lider, inclusiv cu proiectarea de acțiuni de continuare a proiectului cu finanțare/sustinere proprie. Realizarea prin proiect, corelat cu alte subactivitati, si utilizarea unui laborator inovativ de lucru cu GT Elevi.3. OBIECTIV SPECIFIC nr 3 – Ob. Sp. 3 Organizarea si desfasurarea de campanii zonale de informare pentru dezvoltarea parteneriatelor pentru minim 20% stagii de practică in sectoare cu potential competitiv conform SNC si SNCDI cu entitati /ocupatii din domenii de specializare inteligenta și pentru creşterea conştientizării grupului ţintă pe tema egalitatii de sanse şi drepturilor egale pe piata muncii si a importanţei dezvoltării durabile Se coreleaza cu in mod direct cu ACTIVITATEA 3, cu rezultatele sale principale: analize despre piața muncii pentru încheierea parteneriatelor multianuale pentru activități de învățare la locul de muncă și activități de multiplicare a convențiilor / contractelor cadru pentru noi stagii de practică în vederea validării de noi calificări; 8 acorduri de practica incheiate, inclusiv pentru noi calificari; 2 campanii tematice desfasurate, in care sunt incluse promovarea a minim 2 teme secundare FSE si a 2 obiective orizontale; 90 de persoane GT informate prin seminarii, minim 185 de persoane GT informate prin brosuri, ghiduri si manuale pe teme specifice proiectului si teme si obiective orizontale FSE . Elevii din grupul tinta vor avea si beneficii directe: 4 excursii tematice desfasurate, 2 stagii de practica desfasurate in coduri CAEN conform anexa 5 din Ghid specific, un numar de 40 de persoane angajate dupa incetarea calitatii de participant in proiect.4. OBIECTIV SPECIFIC nr 4 – Ob. Sp. 4 Organizarea prin proiect de activitati de sprijin pentru sistemul de invatare la locul de munca prin forme diversificate, cum ar fi intreprinderea simulata si firme de exercitiu, cu activarea a 2 Intreprinderi simulate pentru 20 elevi Gt 4s131 si a 3 firme de exercitiu pentru 30 de elevi GT, dezvoltarea de activitati de orientare si dezvoltarea carierei pentru 185 Elevi GT cod 4S131, inclusiv ca minim 20 de elevi din categoria 4 S122 sa continue studiile sau cursurile de formare la incetarea proiectului. Un numar de 185 de elevi sprijiniti prin 4 activitati internship si schimburi de experienta derulate cu GT, inclusiv cu vizite tematice in vederea cresterii participarii la formarea profesională si a accesibilitatii pe piata muncii. Se coreleaza cu in mod direct cu ACTIVITATEA 4, cu rezultatele sale principale: metodologii de înființare pentru Întreprinderi simulate si firme de exercițiu realizate și diseminate in beneficiul grupului tinta; 2 intreprinderi simulate si 3 firme de exercitiu cu activitati desfasurate pentru sprijinul a minim 30 persoane din GT eligibil; 185 de elevi cu activitati de orientare in cariera desfasurate si minim 140 de persoane GT cu competente TIC (sau echivalente) dezvoltate, 185 persoane GT 4S131 sprijinite cu activitati Excursii tematice/schimburi de experienta. In activitatile directe cu persoanele din GT vor exista componentele de promovare penttru 2 teme secundare FSE si 2 obiective orizontale prin materiale tiparite si sesiuni sau module special alocate.5. OBIECTIV SPECIFIC nr. 5 - Ob. sp. 5 Asigurarea unui management performant pentru gestionarea resurselor proiectului, inclusiv promovarea si publicitatea proiectului în conformitate deplina cu Manualul de identitate vizuala POCU. Cheltuielile indirecte sunt stabilite ca rata forfetara de 15% din costurile directe eligibile cu personalul. Rata de cofinantare pentru fiecare institutie/entitate din parteneriat este stabilita conform Ghidului general ”Orientari privind …” la 2,00% din bugetul propriu pentru Lider si cate 5% din bugetul propriu pentru Partener 1 si Partener 2. Pentru toate categoriile de grup tinta si, conform principiului ne-segregarii, pentru membrii comunitatilor implicate în proiect: informare si promovare a valorilor specifice FSE, inclusiv a temelor secundare si obiectivelor orizontale, cu sub-temele: Protectia biodiversitatii, Poluatorul plateste, Utilizarea eficienta a resurselor, Adaptarea la schimbarea climatica, Rezilienta la dezastre, Egalitatea de gen, Nediscriminarea, Accesibilitatea pentru persoane cu dizabilitati. Asigura îndeplinirea tuturor indicatorilor OS 6.14 asumati în sectiunea INDICATORI PRESTABILITI</t>
  </si>
  <si>
    <t>instituție de învățământ pre-universitar de stat acreditată/ întreprindere mare/întreprindere mare/întreprindere mare</t>
  </si>
  <si>
    <t>Dezvoltare comunitară integrată în Răsăritul Țării Făgărașului</t>
  </si>
  <si>
    <t xml:space="preserve">OBIECTIVUL GENERAL al proiectului consta in reducerea cu 251 a numarului de persoane aflate in risc de saracie si excluziune sociala din comunitatea marginalizata rurala acoperita de Strategia de Dezvoltare Locala GAL Rasaritul Tarii Fagarasului (RTF), judetul Brasov, prin implementarea de masuri integrate. OS1-Cresterea accesului la servicii sociale pentru 251 de persoane aflate in risc de saracie si excluziune sociala din teritoriul acoperit de Strategia de Dezvoltare Locala GAL Rasaritul Tarii Fagarasului pe parcursul a 36 de luni. 
OS2-Cresterea ocuparii formale a populatiei de pe teritoriul acoperit de Strategia de Dezvoltare Locala GAL Rasaritul Tarii Fagarasului in urmatorii trei ani, cu cel putin 35 de persoane nou intrate pe piata muncii prin angajare sau ocupare pe cont propriu pe parcursul a 36 de luni.OS3-Imbunatatirea conditiilor de locuit pentru cel putin 111 de gospodarii ai caror membri fac parte din grupul tinta al proiectului pe parcursul a 36 de luni. </t>
  </si>
  <si>
    <t>Brasov/Galati</t>
  </si>
  <si>
    <t>ComanaHârseniHolbavMândraPărăuŞercaiaŞinca NouăMunicipiul Galaţi</t>
  </si>
  <si>
    <t>Imbunatatirea conditiilor pietei muncii prin cresterea calificarilor in randul angajatilor din regiunile SE, SM si Centru</t>
  </si>
  <si>
    <t>OBIECTIVUL GENERAL AL PROIECTULUI îl constituie imbunătățirea accesului egal la învățarea pe tot parcursul vieții prin corelarea programelor de formare cu piata muncii asigurand cresterea participarii la programe de formare profesionala continua pentru 676 persoane adulte, angajati din regiunile Sud Est, Sud Muntenia si Centru.OS 1 – Realizarea de campanii promovare si constientizare cu privire la avantajele si beneficiile formării profesionale și participării la programele de FPC pentru 700 persoaneOS 2 - Furnizarea de actiuni de consiliere profesionala si tutorat pentru 676 de persoane din grupul tinta pentru dezvoltarea carierei, respectiv incurajarea participarii la programe de FPC si asistarea in gasirea directiei potrivite pentru orientarea in cariera, precum si prin asistarea si facilitarea progresului cursantilorOS 3 – Imbunatatirea accesului egal la invatarea pe tot parcursul vietii pentru 676 de persoane adulte (angajati, inclusiv PFA și întreprinderi individuale), cu accent pe acei adulți, cu un nivel scăzut de calificare sau nu și persoanele cu vârsta de peste 40 ani, din zone rurale defavorizate, care vor participa la programe FPC prin masuri integrate si flexibile, din care min 560 vor fi certificate.OS 4 – Imbunatatirea situatiei grupului tinta prin oferirea de solutii inovative in urma participarii la activitatile proiectului care ii sprijina in dezvoltarea carierei si cautarea de noi oportunitati de ocupare prin cele 390 persoane care isi gasesc un loc de munca ca urmare a sprijinului primit, respectiv 74 persoane care urmeaza studii/cursuri la incetarea calitatii de participant.</t>
  </si>
  <si>
    <t>Centru/Sud-Muntenia/Sud-Est</t>
  </si>
  <si>
    <t>AlbaBraşovCovasnaHarghitaMureşSibiuCălăraşiDâmboviţaGiurgiuIalomiţaPrahovaTeleormanBrăilaBuzăuConstanţaGalaţiTulceaVrancea</t>
  </si>
  <si>
    <t>Judeţul AlbaJudeţul BraşovJudeţul CovasnaJudeţul HarghitaJudeţul MureşJudeţul SibiuJudeţul CălăraşiJudeţul DâmboviţaJudeţul GiurgiuJudeţul IalomiţaJudeţul PrahovaJudeţul TeleormanJudeţul BrăilaJudeţul BuzăuJudeţul ConstanţaJudeţul GalaţiJudeţul TulceaJudeţul Vrancea</t>
  </si>
  <si>
    <t>Organizarea şi derularea unei campanii de informare şi conştientizare a studentilor de la facultati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studentii la angajare.Derularea de stagiilor de practica a studentilor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SNCDI.Organizarea activitatilor de consiliere si orientare profesionala pentru studenti din proiect are drept scop viitorul traseu profesional prin alegerea profesiei viitoare sau prin continuarea studiilor, in concordanta cu aptitudinile, asteptarile, pregatirea si competentele fiecaruia.Realizarea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 Atingerea temelor secundare egalitatea de sanse, nediscriminarea si dezvoltarea durabila in desfasurarea activitatilor proiectului va conduce spre o intelegere a necesitatii si importantei acestor teme.Crearea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studentilor, ca viitori angajati.Promovarea produselor inovative si traditionale realizate de studenti si de producatori la diferite evenimente specializate si generaliste se vor realiza in special prin agentul economic si prin toate activitatile proiectului. Prin promovarea, prezentarea si consumul acestor produse la aceste evenimente se vor putea imbunatati, adapta si dezvolta aceste produse in concordanta cu legislatia din domeniu.</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</si>
  <si>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</si>
  <si>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</si>
  <si>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organism neguvernamental nonprofit (persoană juridică de drept privat fără scop patrimonial)/ întreprindere mijlocie/ instituție de învățământ superior de stat acreditată/ instituție de învățământ superior de stat acreditată/instituție de învățământ superior de stat acreditată</t>
  </si>
  <si>
    <t>Dezvoltarea abilitatilor și a competențelor forței de muncă pentru persoanele angajate din regiunea SUD-EST</t>
  </si>
  <si>
    <t>OBIECTIVUL GENERAL al proiectului este cresterea participarii a 658 persoane adulte cu varste intre 25-64 ani la programe de formare profesionala continua din Regiunea de Sud-Est.1.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</si>
  <si>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ACTIUNI SOCIALE SI MASURI INTEGRATE PRIN MECANISMUL DLRC IN COMUNITATILE MARGINALIZATE DIN ORASUL ISACCEA/REVARSAREA, JUDETUL TULCEA</t>
  </si>
  <si>
    <t>Obiectivul general al proiectului consta in dezvoltarea locala plasata sub responsabilitatea comunitatii (DLRC) prin promovarea incluziunii sociale, combaterea saraciei si a oricarei forme de discriminare" in conformitate cu Regulamentul (UE) nr.1304/2013, art 3, alin 1, lit b., la nivelul localitatii Revarsarea/ oras Isaccea si a localitatilor limitrofe din teritoriul GAL Dobrogea de Nord Tulcea.Proiectul vizeaza reducerea numarului de persoane aflate in risc de saracie sau excluziune sociala din comunitatile marginalizate din zona rurala si orase cu o populatie de pana la 20.000 locuitori prin implementarea de masuri/ operatiuni integrate in contextul mecanismului de DLRC, in teritoriul UAT ISACCEA/Revarsarea, jud. Tulcea. Obiective specifice: 1. Cresterea sanselor de ocupare a populatiei adulte prin oferirea de programe de informare si consiliere profesionala, programe de calificare si masuri de antreprenoriat pentru minim 126 de persoane aflate in risc de saracie sau excluziune sociala din UAT Isaccea/Revarsarea 2. Evaluarea nevoilor sociale si socio-medicale a minim 250 de persoane prin acordarea de consiliere psiho-sociala si informare, in vederea oferirii de servicii socio-medicale. 3. Combaterea discriminarii persoanelor varstnice prin organizarea de actiuni in domeniul combaterii discriminarii, ce presupun implicarea activa a varstnicilor in cadrul comunitatii. 4. Imbunatatirea conditiilor de locuit pentru minim 124 de persoane prin acordarea de pachete specifice mentinerii igienei locuintei. 5. Crearea de parteneriate cu actori relevanti, institutii publice si/sau ONG-uri pentru valorificarea rezultatelor proiectului, precum si pentru continuarea activitatilor derulate in cadrul Centrului social de zi, asigurand functionalitatea acestuia prin implicarea activa a partenerilor-actori relevanti.</t>
  </si>
  <si>
    <t>Oraş Isaccea</t>
  </si>
  <si>
    <t>PRO INCLUZIUNE - Asistenta Sociala Integrata pentru Comunitatea Mihailesti</t>
  </si>
  <si>
    <t>Obiectivul general al proiectului il reprezinta facilitarea accesului la servicii integrate pentru 258 de persoane aflate in risc de saracie si excluziune sociala din comunitatea marginalizata Mihailesti.OS 1 - Furnizarea serviciilor medicale (pachet analize medicale gratuite/consult medical la domiciliu gratuit) in cadrul Centrului Multifunctional de Asistenta Integrata Mihailesti pentru 258 persoane aflate in risc de saracie sau excluziune sociala; Pachetul de analize medicale/consult medical gratuit vor fi stabilite in functie de nevoile fiecarei persoane care face parte din grupul tinta.Se va tine cont de antecedentele medicale si de recomandarile anterioare din partea medicilor.Activitatea se va externaliza unui furnizor acreditat de servicii medicale. OS 1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2 - Furnizarea serviciilor sociale( ajutoare financiare si materiale) in cadrul Centrului Multifunctional de Asistenta Integrata Mihailesti pentru 130 persoane aflate in risc de saracie sau excluziune sociala; Acordarea de ajutoare materiale și financiare consta in: - 90 Ajutoare financiare pentru achizitionarea medicamentelor prescrise ( 90 retete*100 lei), - 60 Ajutoare financiare pentru iarna (vor fi sprijinite 20 de familii in fiecare an de implementare*500lei), - 150 Pachete rechizite pentru copii la inceperea anului scolar(10 prescolari*3ani si 40 scolari*3ani) vor primi ajutor material in fiecare an in cei 3 ani de implementare in valoare de 300 lei/pachet. OS 2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3 - Acordarea de sprijin pentru cresterea accesului si participarii la educatie-Servicii educationale specifice nevoilor pentru imbunatatirea performantei scolare pentru 70 copii din comunitatea Mihailesti. Pentru indeplinirea obiectivului se vor desfasura urmatoarele activitati specifice: -Gradinita estivala,sprijin pentru creșterea accesului și participării la educația timpurie.Se va organiza in fiecare an de implementare pentru prescolari. Gradinita de vara se va organiza in perioada iulie-aug si va avea ca scop reducerea fenomenului de abandon scolar si facilitarea inscrierii copiilor in ciclul primar, precum si familiarizarea copiilor cu mediul de scoala. Desfasurarea cursurilor gradinitei estivale: 4 ore/zi. -Activitati de sedimentare a cunostintelor insusite la orele de curs: pregatirea temelor si examenelor de capacitate (ore de revizuire a informatiilor asimilate la scoala). -Activitati extra-curiculare :1)Ateliere educationale creative pentru copii organizate in tabere creative de educatie interculturala si combatere a discriminarii;2)Ateliere de dezvoltare personala inclusiv sedinte interactive de debate.3)Activitati de constientizare a beneficiilor pe care le ofera educatia in relatie cu oportunitatile de angajare si un trai decent. Conf. ACT 2 din GS Conditii Specifice,OS 3 a fost stabilit in functie de diferitele tipologii de grup tinta si beneficiari (prescolar, scolar) din comunitatea marginalizata.Ob este cresterea (dpdv cantitativ si calitativ) a accesului si participarii la educatie precum si la activitatile extra scolare,prin desfasurarea in primul rand a activitatilor de sensibilizare asupra importantei educatiei (campanii de informare/sensibilizare a comunitatii).Responsabili - S,P2.OS 4 - Sprijin pentru accesul și/sau menținerea pe piața muncii: - Furnizarea serviciilor specializate pentru stimularea ocupãrii forței de muncã (informare si consiliere profesionala,mediere pe piata muncii) pentru 130 persoane. - Formare profesionala continua pentru 36 persoane aflate in risc de saracie sau excluziune sociala. - Evaluarea competențelor dobândite în sistem non-formal și informal pentru 10 persoane. - Subventionarea unui numar de 20 angajatori in vederea inlesnirii ocuparii fotei de munca. - Plasarea pe piata muncii a 33 persoane care au beneficiat de servicii specializate,inclusiv a ocuparii pe cont propriu. OS 4 corespunde Activitatii nr. 3 din Ghidul S Conditii Specifice, si este menit sa creeze o oferta profesionala locala (si nu doar forta de munca ieftina, pentru munca sezoniera in strainatate sau in domeniul agricol) prin valorificarea potentialului fortei de munca, crearea conditiilor pentru cresterea gradului de participare pe piata muncii si accesul la locuri de munca de calitate si nu doar in agricultura. Responsabili - Solicitantul,Partener 1.OS 5 - Sprijin pentru infiintarea unei afaceri - Sustinerea antreprenoriatului in cadrul comunitatii inclusiv a ocuparii pe cont propriu pentru 20 persoane. Pentru realizarea acestui obiectiv se vor desfasura urmatoarele actiuni: - 1 curs de competente antreprenoriale; - 20 persoane ce beneficiaza de sprijin pentru elaborarea planului de afaceri,consiliere,consultanta si mentorat,sprijin in infiintarea companiei. OS 5 corespunde Activitatii nr.4 din Ghidul Conditii Specifice si contribuie la incurajarea infiintarii de noi afaceri prin sustinerea antreprenoriatului in cadrul comunitatii inclusiv a ocuparii pe cont propriu prin organizarea unui curs de competente antreprenoriale si acordarea de sprijin in eleborarea planurilor de afacere,consultanta si mentorat in infiintarea companiei si consiliere in management. Dezvoltarea antreprenoriatului in comunitatea marginalizata reprezinta solutia de dezvoltare comunitara pe termen lung. Vor fi identificate soluțiile economice cele mai avantajoase pentru utilizarea resurselor comunitare materiale si umane prin transformarea punctele slabe identificate - în puncte tari (SWOT) prin utilizarea resurselor comunitare proprii într-o formă economică organizată (înființare de entități juridice).Responsabil - Partener 1.OS 6 - Acordarea de micro-granturi (subvenții) pentru înființarea de noi afaceri, inclusiv sprijin post-înființare afacere pentru 10 entitati juridice. OS 6 corespunde Activitatii nr.4 din Ghidul Conditii Specifice si contribuie la incurajarea infiintarii de noi afaceri prin sustinerea antreprenoriatului in cadrul comunitatii inclusiv a ocuparii pe cont propriu prin acordare de micro-granturi (subventii) de pana la 25.000 euro in functie de solicitari.Se va acorda inclusiv sprijin post-înființare afacere (servicii de contabilitate primară, servicii financiare, de marketing, antreprenorii vor fi instruiți în dezvoltarea planului de afaceri, management resurse umane, identificare oportunități de finanțare pentru dezvoltarea activității independente). .Responsabili - Partener 1,Partener 3.OS 7 - Furnizare de asistenta juridica pentru reglementarea actelor de identitate,de proprietate,de stare civila de obținere a drepturilor de asistență socială (beneficii de asistență/ servicii sociale) pentru 70 persoane/spete. OS 7 corespunde Activitatii nr.5 din Ghidul Solicitantului Conditii Specifice si contribuie la imbunatatirea situatiei persoanelor aflate in risc de saracie si intareste legaturile dintre membrii comunitatii si administratia publica locala conducand la dezvoltarea sustenabila a comunitatii. Responsabil - Partener 3.OS 8 - Constituirea unui Grup de Initiativa Locala si crearea unui parteneriat intre Grupul de initiativa locala si autoritatea locala pentru realizarea Planului de actiune pentru imbunatatirea situatiei romilor. Elaborarea unei STRATEGII GENERALE DE SUSTENABILITATE a proiectului in vederea mentinerii serviciilor integrate dupa incetarea finantarii. OS 8 corespunde Activitatii nr.6 din Ghidul Solicitantului Conditii Specifice si contribuie la asigurarea unui cadru stabil, flexibil si incurajator de dezvoltare a serviciilor integrate si la cresterea economico-sociala bazata pe principiile echitatii, cetateniei active, solidaritatii, participarii democratice, transparentei si nediscriminarii.Prin atingerea acestui obiectiv se asigura sustenabilitatea proiectului - un exemplu de bune practici. Responsabili: Solicitantul,Partener 1,Partener 2,Partener 3.OS 9 - Imbunanatirea conditiilor de locuit - lucrari de reparatii consolidări structurale, izolație termică și încălzirea locuinței, extinderi de camere, îmbunătățirea igienei locuinței și spațiilor conexe pentru un numar de 15 locuinte. OS 9 corespunde Activitatii nr.7 din Ghidul Solicitantului Conditii Specifice si contribuie la imbunatatirea conditiilor de locuit, acordand o atentie deosebita problemelor care afecteaza in mod direct sanatatea si starea de siguranta a locuitorilor. Din studiu realizat pe teren si din intalnirile realizate cu leaderii comunitatii si vizitarea gospodariilor au reiesit probleme critice a locuintelor care afecteaza in mod direct starea de sanatate a familiilor. Din aceasta perspectiva au fost identificate prioritatile de interventie asupra locuintelor astfel incat sa se evite riscurile majore cu privire la siguranta si sanatatea locuitorilor. Responsabil - Partener 3.</t>
  </si>
  <si>
    <t>Mihăileşti</t>
  </si>
  <si>
    <t>organism neguvernamental nonprofit (persoană juridică de drept privat fără scop patrimonial)/microîntreprindere/instituție de învățământ pre-universitar de stat acreditată/unitate administrativ teritorială nivel local</t>
  </si>
  <si>
    <t>TOTAL OIR SE</t>
  </si>
  <si>
    <t>OIR SVO</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</si>
  <si>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</si>
  <si>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SUD VEST OLTENIA</t>
  </si>
  <si>
    <t>DOLJ</t>
  </si>
  <si>
    <t>COMUNA CALOPAR</t>
  </si>
  <si>
    <t>unitate administrativ teritoriala nivel local/ P1 institutie de învatamânt pre-universitar de stat acreditata</t>
  </si>
  <si>
    <t>AA1/13.10.2017; AA2/21.12.2017; AA3/15.03.2018; AA4/29.05.2018; AA5/29.08.2018;  AA6/26.11.2018 AA7/03.06.2019 AA8/24.07.2019  AA9/13.11.2019</t>
  </si>
  <si>
    <t>Masuri active pentru integrare sociala</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</si>
  <si>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</si>
  <si>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</si>
  <si>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</si>
  <si>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Abordare integrata pentru comunitatile marginalizate rome</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</si>
  <si>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</si>
  <si>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COMUNA CARAULA</t>
  </si>
  <si>
    <t>unitate administrativ teritoriala nivel local/ P1 institutie de învatamânt pre-universitar de stat acreditata/ P2 microintreprindere</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</si>
  <si>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</si>
  <si>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OLT</t>
  </si>
  <si>
    <t>COMUNA GRĂDINARI</t>
  </si>
  <si>
    <t>organism neguvernamental nonprofit/ P1 intreprindere mica/P2 unitate administrativ teritoriala nivel local/ P3 institutie de învatamânt pre-universitar de stat acreditata</t>
  </si>
  <si>
    <t>AA1/19.10.2017; AA2/15.03.2018; AA3/26.04.2018 AA4/29.08.2018; AA5/13.12.2018  AA6/10.04.2019 AA7/02.08.2019 AA8/25.10.2019 AA10/16.04.2020 AA11/11.08.2020 AA12/16.09.2020</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</si>
  <si>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</si>
  <si>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</si>
  <si>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</si>
  <si>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 AA9/27.08.2020</t>
  </si>
  <si>
    <t>Impreuna pentru piata muncii incluziva</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</si>
  <si>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</si>
  <si>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COMUNA GHIDICI</t>
  </si>
  <si>
    <t>Actiuni Comunitare pentru Combaterea Excluziunii Sociale - ACCES</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</si>
  <si>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</si>
  <si>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</si>
  <si>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</si>
  <si>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 ; AA6/08.07.2020 AA7/09.09.2020 AA8/25.11.2020</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</si>
  <si>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</si>
  <si>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</si>
  <si>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</si>
  <si>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</si>
  <si>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 AA5 respins; AA6/01.07.2020; AA7/29.07.2020; AA8/22.10.2020</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</si>
  <si>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</si>
  <si>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</si>
  <si>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 AA9/18.08.2020</t>
  </si>
  <si>
    <t>Viitor European: Integrare</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</si>
  <si>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</si>
  <si>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</si>
  <si>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 AA9/20.08.2020</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</si>
  <si>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</si>
  <si>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</si>
  <si>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reziliat</t>
  </si>
  <si>
    <t>MUNICIPIUL SLATINA</t>
  </si>
  <si>
    <t>organism neguvernamental nonprofit</t>
  </si>
  <si>
    <t>AA1/13.10.2017</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</si>
  <si>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</si>
  <si>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MUNICIPIUL DROBETA-TURNU-SEVERIN</t>
  </si>
  <si>
    <t>unitate administrativ teritoriala nivel local/ P1 intreprindere mijlocie/ P2 organism neguvernamental nonprofit</t>
  </si>
  <si>
    <t>AA1/16.10.2017; AA2/10.11.2017</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</si>
  <si>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</si>
  <si>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MUNICIPIUL CARACAL</t>
  </si>
  <si>
    <t>AA1/13.10.2017; AA2/10.11.2017</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</si>
  <si>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</si>
  <si>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</si>
  <si>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</si>
  <si>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</si>
  <si>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</si>
  <si>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AA1/10.11.2017; AA2/02.03.2018; AA3/15.03.2018; AA4/26.04.2018; AA5/30.05.2018; AA6/30.07.2018  AA7/20.09.2018 AA8/03.10.2018 AA9/08.04.2020; AA10/06.07.2020</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</si>
  <si>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</si>
  <si>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</si>
  <si>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</si>
  <si>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</si>
  <si>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</si>
  <si>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 AA11/16.10.2020</t>
  </si>
  <si>
    <t>Antreprenoriat prin inovare pentru viitor!</t>
  </si>
  <si>
    <t>Cresterea abilitatii persoanelor de a materializa idei de afaceri inovative prin dezvoltarea competentelor antreprenoriale si manageriale pentru 300 de persoane cu varsta peste 18 ani rezidente sau cu domiciliul in principal in Spania in ultimele 12 luni.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</si>
  <si>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</si>
  <si>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</si>
  <si>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</si>
  <si>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Dezvoltarea competentelor antreprenoriale a 340 de persoane din Diaspora si prin crearea unui numar de minim 68 locuri de munca in Romania</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</si>
  <si>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</si>
  <si>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</si>
  <si>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 AA5/18.12.2020</t>
  </si>
  <si>
    <t>Start Antreprenoriat !</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</si>
  <si>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</si>
  <si>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</si>
  <si>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</si>
  <si>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</si>
  <si>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</si>
  <si>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</si>
  <si>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</si>
  <si>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MUNICIPIUL CRAIOVA, MUNICIPIUL TARGU JIU, MUNICIPIUL DR.TR.SEVERIN, MUNICIPIUL SLATINA, MUNICIPIUL RAMNICU VALCEA</t>
  </si>
  <si>
    <t>AA1/15.03.2018; AA2/09.05.2018 AA3/29.08.2018 AA4/04.10.2018; AA5/29.11.2018</t>
  </si>
  <si>
    <t>START-UP PENTRU EXCELENTA</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</si>
  <si>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</si>
  <si>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</si>
  <si>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</si>
  <si>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 ; AA10/08.07.2021 AA11/17.12.2020</t>
  </si>
  <si>
    <t>CREEAZA PENTRU TINE</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</si>
  <si>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</si>
  <si>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</si>
  <si>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</si>
  <si>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 AA10/12.11.2020</t>
  </si>
  <si>
    <t>Centru de Resurse pentru Antreprenori si Afaceri Durabile</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</si>
  <si>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</si>
  <si>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</si>
  <si>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</si>
  <si>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 AA6/12.08.2020</t>
  </si>
  <si>
    <t>Antreprenoriat Consolidat, Competitiv si Sustenabil in regiunea SV Oltenia – A.C.C.E.S</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</si>
  <si>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</si>
  <si>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</si>
  <si>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</si>
  <si>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</si>
  <si>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</si>
  <si>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</si>
  <si>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</si>
  <si>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AA1/23.02.2018; AA2/15.03.2018; AA3/30.07.2018 AA4/12.10.2018; AA5/29.11.2018  AA6/29.01.2019  AA7/07.10.2019  AA8/04.11.2019</t>
  </si>
  <si>
    <t>Antreprenoriat pentru o viata activa</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</si>
  <si>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</si>
  <si>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</si>
  <si>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</si>
  <si>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</si>
  <si>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</si>
  <si>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</si>
  <si>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AA1/14.05.2018; AA2/23.05.2018; AA3/15.06.2018  AA4/18.09.2018; AA5/04.12.2018 AA6/07.04.2020</t>
  </si>
  <si>
    <t>Antreprenori, la START!</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</si>
  <si>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</si>
  <si>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</si>
  <si>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</si>
  <si>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 AA4/14.12.2020</t>
  </si>
  <si>
    <t>Antreprenoriat urban: de la start-up la afacere sustenabila</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</si>
  <si>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</si>
  <si>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</si>
  <si>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Enterprise 2020 - Antreprenori responsabili pentru dezvoltarea durabila a regiunii Sud-Vest Oltenia</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</si>
  <si>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</si>
  <si>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</si>
  <si>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 AA4/28.10.2020</t>
  </si>
  <si>
    <t>STAR ANTREPRENOR- UN START PENTRU SUCCES IN REGIUNEA SUD VEST OLTENIA!</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</si>
  <si>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</si>
  <si>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întreprindere mica/ P1 organism neguvernamental nonprofit</t>
  </si>
  <si>
    <t>AA1/12.03.2018; AA2/19.03.2018; AA3/04.04.2018; AA4/18.05.2018 AA5/21.08.2018 AA6/13.12.2018 AA7/26.01.2021</t>
  </si>
  <si>
    <t>Antreprenoriat urban inovativ</t>
  </si>
  <si>
    <t>organism neguvernamental nonprofit/ P1 organism neguvernamental nonprofit/ P2 întreprindere mijlocie</t>
  </si>
  <si>
    <t>AA1/09.02.2018; AA2/02.03.2018;  AA3/26.07.2018;  AA4/08.11.2018 AA5/17.12.2018 AA7/23.09.2019; AA8/14.07.2020</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</si>
  <si>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</si>
  <si>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</si>
  <si>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</si>
  <si>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</si>
  <si>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</si>
  <si>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</si>
  <si>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 AA2/26.01.2021</t>
  </si>
  <si>
    <t>GRANT PLUS - Finantare pentru startup-uri inovative</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</si>
  <si>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</si>
  <si>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MUNICIPIUL CRAIOVA, MUNICIPIUL TARGU JIU, MUNICIPIUL DR.TR.SEVERIN, MUNICIPIUL SLATINA,MUNICIPIUL RAMNICU VALCEA</t>
  </si>
  <si>
    <t>camera de comert/P1 întreprindere mica/ P2 organism neguvernamental nonprofit</t>
  </si>
  <si>
    <t>AA1/28.02.2018; AA2/15.05.2018 AA3/03.08.2018 AA4/15.10.2018 AA5/12.03.2019  AA6/10.12.2019 AA7/24.04.2020; AA8/03.07.2020 AA9/09.11.2020</t>
  </si>
  <si>
    <t>Fii si tu antreprenor!</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</si>
  <si>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</si>
  <si>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</si>
  <si>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 AA5/14.12.2020</t>
  </si>
  <si>
    <t>START SUSTENABIL PENTRU AFACERI INOVATIVE!</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</si>
  <si>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</si>
  <si>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</si>
  <si>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</si>
  <si>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 AA11/29.07.2020</t>
  </si>
  <si>
    <t>societate comerciala aflata în subordinea, sub coordonarea sau sub autoritatea unei autoritati a administraþiei publice centrale sau locale/ P1 organism neguvernamental nonprofit/ P2 organism neguvernamental nonprofit</t>
  </si>
  <si>
    <t>AA1/23.03.2018; AA2/23.05.2018  AA3/17.09.2018 AA4/08.01.2021</t>
  </si>
  <si>
    <t>Antreprenoriat Sustenabil in Regiunea Sud Vest Oltenia</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</si>
  <si>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</si>
  <si>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</si>
  <si>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 AA9/02.10.2020; AA12/09.10.2020</t>
  </si>
  <si>
    <t>Start la antreprenoriat</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</si>
  <si>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</si>
  <si>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organism neguvernamental nonprofit/ P1 organism neguvernamental nonprofit/ P2 organism neguvernamental nonprofit/ P3 organism neguvernamental nonprofit</t>
  </si>
  <si>
    <t>AA1/05.07.2018  AA2/13.08.2018 AA3/25.09.2018  AA4/21.12.2018  AA5/12.04.2019  AA6/17.07.2019; AA7/02.10.2020</t>
  </si>
  <si>
    <t>Dezvoltarea mediului antreprenorial din regiunea Sud-Vest prin acces la finantare - DEMOFIN - SV</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</si>
  <si>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</si>
  <si>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 xml:space="preserve"> întreprindere mare/P1 organism neguvernamental nonprofit</t>
  </si>
  <si>
    <t>AA1/15.03.2018; AA2/16.04.2018; AA3/19.07.2018  AA4/18.09.2018 AA6/23.01.2019  AA7/30.10.2019</t>
  </si>
  <si>
    <t>StartUP the Ingenius Way! - Program de dezvoltare a antreprenoriatului in regiunea Sud Vest - Oltenia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</si>
  <si>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</si>
  <si>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</si>
  <si>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</si>
  <si>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AA1/21.03.2018 AA2/09.08.2018; AA3/30.08.2018  AA4/18.12.2018  AA5/01.04.2019 AA6/14.04.2020 AA7/02.12.2020</t>
  </si>
  <si>
    <t>Cresterea ocuparii prin sustinerea a minim 54 de intreprinderii cu profil non-agricol din Regiunea Sud -Vest Oltenia</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</si>
  <si>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</si>
  <si>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</si>
  <si>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</si>
  <si>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 xml:space="preserve">  AA1/17.05.2018 AA2/01.08.2018 AA3/19.09.2018  AA4/06.11.2018 AA5/21.12.2018 AA6/19.06.2019 AA7/01.04.2020  AA8/05.05.2020</t>
  </si>
  <si>
    <t>COMUNITARIA - Interventie personalizata pentru reducerea marginalizarii in Comuna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</si>
  <si>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</si>
  <si>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COTOFENII DIN FATA</t>
  </si>
  <si>
    <t>SISTEM Calimanesti - Servicii Integrate de Sanatate, Trai, Educatie si Munca in Calimanesti</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</si>
  <si>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</si>
  <si>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</si>
  <si>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</si>
  <si>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</si>
  <si>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Integra – Servicii comunitare integrate in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</si>
  <si>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</si>
  <si>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COMUNA VOINEASA</t>
  </si>
  <si>
    <t>SISTEM Babeni- Servicii Integrate de Sanatate, Trai, Educatie si Munca in Babeni</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</si>
  <si>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</si>
  <si>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ORAS BABENI</t>
  </si>
  <si>
    <t>HOPE - Interventie comunitara integrata in Comuna Vaideeni</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</si>
  <si>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</si>
  <si>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</si>
  <si>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</si>
  <si>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Un viitor sustenabil prin incluziune sociala in comuna Jiana</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</si>
  <si>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</si>
  <si>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COMUNA JIANA</t>
  </si>
  <si>
    <t>unitate administrativ teritoriala nivel local/ P1 institutie de învatamânt pre-universitar de stat acreditata/ P2 camera de comert/ P3 organism neguvernamental nonprofit</t>
  </si>
  <si>
    <t>AA1/29.06.2018  AA3/05.11.2018 AA4/24.04.2019  AA5/09.08.2019  AA6/04.11.2019 AA7/21.02.2020 AA8/16.03.2020 AA9/10.04.2020 AA10/03.08.2020</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</si>
  <si>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</si>
  <si>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COMUNA AMARASTII DE JOS</t>
  </si>
  <si>
    <t>organism neguvernamental nonprofit/P1 întreprindere mijlocie/P2 unitate administrativ teritoriala nivel local/P3 institutie de învatamânt pre-universitar de stat acreditata</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</si>
  <si>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</si>
  <si>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</si>
  <si>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</si>
  <si>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JUDETUL DOLJ, JUDETUL GORJ,JUDETUL  MEHEDINTI, JUDETUL OLT, JUDETUL VALCEA</t>
  </si>
  <si>
    <t>intreprindere mijlocie</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</si>
  <si>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</si>
  <si>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</si>
  <si>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</si>
  <si>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</si>
  <si>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</si>
  <si>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</si>
  <si>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</si>
  <si>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</si>
  <si>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</si>
  <si>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JUDETUL DOLJ, JUDETUL GORJ,JUDETUL MEHEDINTI, JUDETUL OLT,JUDETUL VALCEA</t>
  </si>
  <si>
    <t>AA1/26.06.2018 AA2/06.09.2018  AA3/12.04.2019</t>
  </si>
  <si>
    <t>Resurse umane si afaceri competitive in regiunile Sud, Sud-Vest si Nord-Est</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</si>
  <si>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</si>
  <si>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</si>
  <si>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</si>
  <si>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</si>
  <si>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</si>
  <si>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</si>
  <si>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</si>
  <si>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AA1/28.06.2018 AA2/30.08.2018  AA3/10.12.2018 AA4/29.01.2019 AA5/16.05.2019 AA6/19.07.2019</t>
  </si>
  <si>
    <t>Resurse umane si competitivitate pentru sectoarele economice cu potential competitiv</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</si>
  <si>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</si>
  <si>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</si>
  <si>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</si>
  <si>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</si>
  <si>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</si>
  <si>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</si>
  <si>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JUDETUL DOLJ, JUDETUL GORJ, JUDETUL MEHEDINTI, JUDETUL OLT,JUDETUL VALCEA</t>
  </si>
  <si>
    <t>AA1/14.02.2019</t>
  </si>
  <si>
    <t>Resurse umane competitive, afaceri de succes!</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</si>
  <si>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</si>
  <si>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DOLJ, GORJ, OLT</t>
  </si>
  <si>
    <t>JUDETUL DOLJ, JUDETUL GORJ, JUDETUL OLT</t>
  </si>
  <si>
    <t>AA1/25.06.2018 AA2/30.08.2018 AA3/15.10.2018 AA4/21.12.2018  AA5/12.04.2019  AA6/06.06.2019</t>
  </si>
  <si>
    <t>Cresterea performantelor angajatilor din sectoarele Procesarea alimentelor si bauturilor si Turism si ecoturism</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</si>
  <si>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</si>
  <si>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</si>
  <si>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</si>
  <si>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</si>
  <si>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</si>
  <si>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</si>
  <si>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</si>
  <si>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Servicii personalizate pentru ocupare</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</si>
  <si>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</si>
  <si>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HARGHITA, DOLJ, GORJ, OLT</t>
  </si>
  <si>
    <t>JUDETUL HARGHITA, JUDETUL DOLJ, JUDETUL GORJ, JUDETUL OLT</t>
  </si>
  <si>
    <t>microîntreprindere/ P1 organism neguvernamental nonprofit</t>
  </si>
  <si>
    <t>AA1/13.12.2018 AA2/18.07.2019</t>
  </si>
  <si>
    <t>Sanse Crescute de Ocupare pentru Persoanele Inactive</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</si>
  <si>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</si>
  <si>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</si>
  <si>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</si>
  <si>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</si>
  <si>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</si>
  <si>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</si>
  <si>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</si>
  <si>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</si>
  <si>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</si>
  <si>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</si>
  <si>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</si>
  <si>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</si>
  <si>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</si>
  <si>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</si>
  <si>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</si>
  <si>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</si>
  <si>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</si>
  <si>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</si>
  <si>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</si>
  <si>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</si>
  <si>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</si>
  <si>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</si>
  <si>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</si>
  <si>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</si>
  <si>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 xml:space="preserve">AA1/22.10.2018; AA2/28.05.2019; AA3/14.10.2019; AA4/17.01.2020 AA5/27.03.2020  AA6/29.05.2020 </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</si>
  <si>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</si>
  <si>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</si>
  <si>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</si>
  <si>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</si>
  <si>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</si>
  <si>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</si>
  <si>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</si>
  <si>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MUNICIPIUL CARACAL, JUDETUL OLT</t>
  </si>
  <si>
    <t>AA1/12.10.2018</t>
  </si>
  <si>
    <t>Zile cu soare pentru intreprinderi sociale</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</si>
  <si>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</si>
  <si>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</si>
  <si>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</si>
  <si>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</si>
  <si>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</si>
  <si>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</si>
  <si>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Municipiul Craiova</t>
  </si>
  <si>
    <t>institutii publice aflate în subordinea sau sub coordonarea consiliului local</t>
  </si>
  <si>
    <t>AA1/11.07.2019 AA2/20.08.2019  AA3/25.02.2020 AA4/18.03.2020</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</si>
  <si>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</si>
  <si>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</si>
  <si>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</si>
  <si>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</si>
  <si>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</si>
  <si>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</si>
  <si>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</si>
  <si>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</si>
  <si>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</si>
  <si>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Antreprenoriat Social - Progres, Echitate, Respect (ASPER)</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</si>
  <si>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</si>
  <si>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</si>
  <si>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</si>
  <si>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</si>
  <si>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</si>
  <si>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Sanse reale pentru o viata mai buna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</si>
  <si>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</si>
  <si>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Municipiul Râmnicu Vâlcea, Oras Ocnele Mari</t>
  </si>
  <si>
    <t>Sunt mandru ca sunt bunic!</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</si>
  <si>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</si>
  <si>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Teleorman</t>
  </si>
  <si>
    <t>Comuna Gratia</t>
  </si>
  <si>
    <t>unitate administrativ teritoriala nivel local/P1- organism neguvernamental nonprofit</t>
  </si>
  <si>
    <t>Implica-te! Indraznim, credem si reusim impreuna!</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</si>
  <si>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</si>
  <si>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Arges, Calarasi,Dambovita,Giurgiu, Ialomita, Prahova, Teleorman</t>
  </si>
  <si>
    <t>Judetele:Arges, Calarasi,Dambovita,Giurgiu, Ialomita, Prahova, Teleorman</t>
  </si>
  <si>
    <t>organism neguvernamental nonprofit/P1-societate comerciala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</si>
  <si>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</si>
  <si>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</si>
  <si>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</si>
  <si>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</si>
  <si>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</si>
  <si>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Municipiul Turnu
Magurele</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</si>
  <si>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</si>
  <si>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Centru, Nord-Est, Sud-Muntenia, Sud-Est, Sud-Vest Oltenia, vest</t>
  </si>
  <si>
    <t>Brasov, Sibiu, Bacau, Cluj, Giurgiu, Constanta, Dolj, Arad</t>
  </si>
  <si>
    <t>Judetele: Brasov, Sibiu, Bacau, Cluj, Giurgiu, Constanta, Dolj, Arad</t>
  </si>
  <si>
    <t>intreprindere mare</t>
  </si>
  <si>
    <t>AA1/06.02.2020; AA2/28.07.2020</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</si>
  <si>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</si>
  <si>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</si>
  <si>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</si>
  <si>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</si>
  <si>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</si>
  <si>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</si>
  <si>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</si>
  <si>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</si>
  <si>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</si>
  <si>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</si>
  <si>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AA1/17.01.2020 AA2/08.05.2020</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</si>
  <si>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</si>
  <si>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</si>
  <si>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</si>
  <si>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</si>
  <si>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</si>
  <si>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</si>
  <si>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</si>
  <si>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</si>
  <si>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</si>
  <si>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</si>
  <si>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 AA2/07.10.2020</t>
  </si>
  <si>
    <t>SPER - Sustenabilitate, Performanta, Educatie, Responsabilitate pt dezvoltarea comunitatilor</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</si>
  <si>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</si>
  <si>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</si>
  <si>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</si>
  <si>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/P1 -institutie de învatamânt superior de stat acreditata /P2- intreprindere mica</t>
  </si>
  <si>
    <t>SES - Start Economie Sociala</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</si>
  <si>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</si>
  <si>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Arges, Dambovita, Prahova</t>
  </si>
  <si>
    <t>Judetele:Arges, Dambovita, Prahova</t>
  </si>
  <si>
    <t>organism neguvernamental nonprofit /P1 - intreprindere mica/ P2 - intreprindere mica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</si>
  <si>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</si>
  <si>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 xml:space="preserve">organism neguvernamental nonprofit, de utilitate publica, cu personalitate juridica, care functioneaza în domeniul dezvoltarii regionale/ P1 - organism neguvernamental nonprofit </t>
  </si>
  <si>
    <t>Sprijin pentru competitivitate sociala in regiunea Sud Vest</t>
  </si>
  <si>
    <t>Obiectivul general al proiectului il reprezinta incurajarea antreprenoriatului si sprijin oferite pentru infiintarea de intreprinderi sociale in Regiunea de Dezvoltare Sud-Vest Oltenia.</t>
  </si>
  <si>
    <t>Dolj, Gorj, Mehedinti, Olt Valcea</t>
  </si>
  <si>
    <t>Judetele:Dolj, Gorj, Mehedinti, Olt Valcea</t>
  </si>
  <si>
    <t xml:space="preserve">intreprindere mijlocie/ P1 - organism neguvernamental nonprofit </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</si>
  <si>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</si>
  <si>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 AA2/19.10.2020</t>
  </si>
  <si>
    <t>O sansa pentru economia sociala, un viitor mai bun pentru persoanele vulnerabile</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</si>
  <si>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</si>
  <si>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</si>
  <si>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</si>
  <si>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</si>
  <si>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</si>
  <si>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</si>
  <si>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</si>
  <si>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</si>
  <si>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</si>
  <si>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</si>
  <si>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</si>
  <si>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</si>
  <si>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</si>
  <si>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</si>
  <si>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</si>
  <si>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</si>
  <si>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Dolj, Gorj, Mehedinti, Olt, Valcea</t>
  </si>
  <si>
    <t>Judetele: Dolj, Gorj, Mehedinti, Olt, Valcea</t>
  </si>
  <si>
    <t>unitate administrativ teritoriala nivel local/P1- organism neguvernamental nonprofit/ P2 -organism neguvernamental nonprofit</t>
  </si>
  <si>
    <t>Initiativa sociala in regiunea Sud-Muntenia</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</si>
  <si>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</si>
  <si>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Arges, Calarasi,  Dambovita, Giurgiu, Ialomita,  Prahova, Teleorman</t>
  </si>
  <si>
    <t>Judetele:Arges, Calarasi,  Dambovita, Giurgiu, Ialomita,  Prahova, Teleorman</t>
  </si>
  <si>
    <t>microintreprindere/P1-societate comerciala/ P2- camera de comert</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</si>
  <si>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</si>
  <si>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</si>
  <si>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</si>
  <si>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</si>
  <si>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</si>
  <si>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</si>
  <si>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</si>
  <si>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 AA3/09.10.2020 AA4/11.11.2020</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</si>
  <si>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</si>
  <si>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reziliat prin decizia 10304 din 13.05.2020</t>
  </si>
  <si>
    <t>unitate administrativ teritoriala nivel local/ P1- intreprindere mica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</si>
  <si>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</si>
  <si>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</si>
  <si>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</si>
  <si>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</si>
  <si>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</si>
  <si>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</si>
  <si>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</si>
  <si>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</si>
  <si>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</si>
  <si>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</si>
  <si>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</si>
  <si>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 AA2/15.10.2020</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</si>
  <si>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</si>
  <si>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Arges, Calarasi, Dambovita, Giurgiu, Ialomita, Prahova, Teleorman, Dolj, Gorj, Mehedinti, Olt, Valcea</t>
  </si>
  <si>
    <t>Judetele: Arges, Calarasi, Dambovita, Giurgiu, Ialomita, Prahova, Teleorman, Dolj, Gorj, Mehedinti, Olt, Valcea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</si>
  <si>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</si>
  <si>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</si>
  <si>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</si>
  <si>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</si>
  <si>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</si>
  <si>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</si>
  <si>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</si>
  <si>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</si>
  <si>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</si>
  <si>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</si>
  <si>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</si>
  <si>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</si>
  <si>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</si>
  <si>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</si>
  <si>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</si>
  <si>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Imbunatatirea nivelului de competente ale angajatilor din Regiunea SV Oltenia</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</si>
  <si>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</si>
  <si>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organizatie patronala/P1 organism neguvernamental nonprofit/ P2 organism neguvernamental nonprofit</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</si>
  <si>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</si>
  <si>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</si>
  <si>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</si>
  <si>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</si>
  <si>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Niciodată singur - Sprijin pentru bunicii comunității</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</si>
  <si>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</si>
  <si>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</si>
  <si>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</si>
  <si>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</si>
  <si>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</si>
  <si>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</si>
  <si>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</si>
  <si>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</si>
  <si>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</si>
  <si>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</si>
  <si>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</si>
  <si>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</si>
  <si>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</si>
  <si>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</si>
  <si>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</si>
  <si>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Obiectivul general al proiectului este combaterea saraciei si a oricarei forme de discriminare prin furnizarea de servicii sociale integrate
pentru persoanele aflate in risc de saracie sau excluziune sociala din comuna Sadova, judetul Dolj.</t>
  </si>
  <si>
    <t>Sadova</t>
  </si>
  <si>
    <t>unitate administrativ teritoriala nivel local/ P1- organism neguvernamental nonprofit</t>
  </si>
  <si>
    <t>Dezvoltare centru socio-comunitar Crampoia</t>
  </si>
  <si>
    <t>Obiectiv general- Reducerea numarului de persoane apartinand comunitatii marginalizate din Com. Crampoia, aflate in risc de saracie si excluziune sociala,
prin implementarea de interventii integrate de ocupare, educatie, formare profesionala, asistenta sociala si imbunatatirea conditiilor de trai,
in contextul mecanismului DLRC.</t>
  </si>
  <si>
    <t xml:space="preserve"> Crampoia</t>
  </si>
  <si>
    <t>unitate administrativ teritoriala nivel local/P1-institutie de învaþamânt pre-universitar de stat acreditata</t>
  </si>
  <si>
    <t>AA1/07.08.2020</t>
  </si>
  <si>
    <t>Furnizare de servicii sociale si medicale prin Centrul Multifunctional in comuna Bustuchin, judetul Gorj</t>
  </si>
  <si>
    <t>Obiectivul general al proiectului este promovarea incluziunii sociale, combaterea saraciei si a oricarei forme de discriminare prin oferirea</t>
  </si>
  <si>
    <t>Bustuchin</t>
  </si>
  <si>
    <t>Obiectivul general al proiectului este promovarea incluziunii sociale, combaterea saraciei si a oricarei forme de discriminare prin oferirea
de servicii socio – medicale integrate, masuri de ocupare, servicii de asistenta juridica si activitati de imbunatatire a conditiilor de locuit in
randul persoanelor aflate in risc de saracie sau excluziune sociala din comuna Tantareni, judetul Gorj.</t>
  </si>
  <si>
    <t>Tantareni</t>
  </si>
  <si>
    <t>Practica-Primul pas spre succes</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</si>
  <si>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t>
  </si>
  <si>
    <t>Dolj, Olt</t>
  </si>
  <si>
    <t>Judetele Dolj si Olt</t>
  </si>
  <si>
    <t>organism neguvernamental nonprofit/institutie de învatamânt pre-universitar de stat acreditata/institutie de învaþamânt pre-universitar de stat acreditata</t>
  </si>
  <si>
    <t>Inovarea procesului educational prin stagii de practica</t>
  </si>
  <si>
    <t>Judetul Dolj</t>
  </si>
  <si>
    <t>institutie de învatamânt pre-universitar de stat acreditata</t>
  </si>
  <si>
    <t>PRACTIC – Practica la locul de muncă, poartă deschisă spre angajare</t>
  </si>
  <si>
    <t>Obiectivul general al proiectului vizeaza cresterea ratei de participare a elevilor din învaþamântul secundar si terþiar non-universitar la
programe de învaþare la locul de munca, prin optimizarea stagiilor de practica, a serviciilor de consiliere si orientare profesionala si prin
utilizarea metodei inovative de tip „firme de exerciþiu”, în vederea îmbunataþirii perspectivelor de inserþie pe piaþa muncii ale acestora, cu
accent pe sectoarele economice cu potenþial competitiv identificate conform SNC si din domeniile de specializare inteligenta conform
SNCDI.</t>
  </si>
  <si>
    <t>Mehedinti</t>
  </si>
  <si>
    <t>autoritate a administratiei publice centrale finanþata integral de la bugetul de stat sau BAS</t>
  </si>
  <si>
    <t>Profesionistii de maine, elevii de astazi – PROMIT</t>
  </si>
  <si>
    <t>OBIECTIV GENERAL: imbunatatirea competentelor profesionale a unui numar de 182 de viitori absolventi din
invatamantul secundar si tertiar non-universitar (liceele tehnologice, scoli profesionale si/sau postliceale) din regiunile SV Oltenia si Sud-
Muntenia, cu domiciliul Regiunile mai putin dezvoltate ale Romaniei, in vederea cresterii gradului lor de ocupare pe piata muncii intr-un
interval de 24 de luni.</t>
  </si>
  <si>
    <t>Centru, Nord-Est, Nord-Vest, Sud-muntenia, Sud-Est, Sud-Vest Oltenia, Vest</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</si>
  <si>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</si>
  <si>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PRACTIC - Elevi pregatiti pentru piata muncii</t>
  </si>
  <si>
    <t>Obiectiv general-Cresterea participarii la programe de învaþare la locul de munca a 185 elevi din învaþamântul secundar si terþiar non-universitar din unitati
scolare din Dolj (ISCED 2 – 4 nivel de calificare 3 - 5), prin stimularea dialogului si incheierea de parteneriate cu agenti economici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</si>
  <si>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judetul Dolj</t>
  </si>
  <si>
    <t>organism neguvernamental nonprofit/microîntreprindere/institutie de învatamânt pre-universitar particulara acreditata</t>
  </si>
  <si>
    <t>Accesul tinerilor la viitor - ACTIV</t>
  </si>
  <si>
    <t>Sprijinirea tranziției elevilor către piața muncii prin stagii de practică inovatoare (STEP-PRACTINOV)</t>
  </si>
  <si>
    <t>Obiectivul general: Facilitarea accesului pe piaþa muncii pentru 250 de elevi din învaþamântul preuniversitar din judeþul Gorj prin derularea
de activitaþi de învaþare aferente stagiilor de practica pentru cresterea numarului absolvenþilor care gasesc un loc de munca si stimularea
participarii la programe de învaþare la locul de munca a elevilor din învaþamântul tehnic si profesional, cu accent pe sectoarele economice
cu potenþial competitiv si din domeniile de specializare inteligenta, conform SNCDI, pe o perioada de 23 de luni.</t>
  </si>
  <si>
    <t>Targu Jiu, Novaci, Rovinari</t>
  </si>
  <si>
    <t>întreprindere mijlocie/autoritate a administratiei publice centrale finantata integral de la bugetul de stat sau BAS</t>
  </si>
  <si>
    <t>Programe de învățare la locul de muncă - educație si competențe pentru elevii din Regiunea SV Oltenia</t>
  </si>
  <si>
    <t>Obiectivul general al proiectului il reprezinta cresterea participarii elevilor din invatamantul profesional si liceal (ISCED 3, nivel de calificare
3-4, ISCED 4, nivel de calificare 5) la programe de invatare la locul de munca/instruire practica prin parteneriate cu mediul de afaceri
privat din sectoarele industrie si servicii, centrate pe formarea si dezvoltarea de competente profesionale si transversale care sa raspunda
nevoilor actuale si viitoare ale pietei muncii la nivelul Regiunii Sud Vest Oltenia.</t>
  </si>
  <si>
    <t>Cresterea participării la programe de învățare la locul de muncă a elevilor LTTA Craiova</t>
  </si>
  <si>
    <t>Scopul proiectului oglindeste nevoia de imbunataþire a calitaþii forþei de munca si cresterea ratei inserþiei absolvenþilor pe piaþa muncii, de
unde decurge si obiectivul general al proiectului care consta în cresterea procentului de participare a elevilor Liceului Tehnologic de
Transporturi Auto Craiova la programe de învaþare la locul de munca în domeniul serviciilor auto (industria auto si componente),
tehnologiei informaþiilor si telecomunicaþiilor si a tâmplariei din aluminiu si mase plastice.</t>
  </si>
  <si>
    <t>institutie de învatamânt pre-universitar de stat acreditata/organism neguvernamental nonprofit/organism neguvernamental nonprofit</t>
  </si>
  <si>
    <t>Facilitarea tranzitiei de la educație la munca prin furnizarea de programe de invatare pentru elevii din domeniul sanitar</t>
  </si>
  <si>
    <t>Obiectivul general al proiectului: Facilitarea tranzitiei de la studiu la viata activa pentru 185 de elevi inmatriculati intr-o unitate de
invatamant post-liceal sanitar, din judetul Dolj, ca urmare a accesului la programe integrate de invatare la locul de munca.</t>
  </si>
  <si>
    <t>organism neguvernamental nonprofit/institutie de învatamânt pre-universitar particulara acreditata</t>
  </si>
  <si>
    <t>Cresterea calitatii procesului educational</t>
  </si>
  <si>
    <t>Olt</t>
  </si>
  <si>
    <t>Judetul Olt</t>
  </si>
  <si>
    <t>3E - Exercitiu, Experienta, Expertiza</t>
  </si>
  <si>
    <t>Obiectivul general al proiectului consta in dezvoltarea aptitudinilor si competentelor profesionale practice specifice pentru 181 elevi (din
care aprox. 20% din mediul rural) inmatriculati in sistemul national de invatamant (invatamant profesional - ISCED 4), la Scoala Postliceala
Sanitara Drobeta Turnu Severin prin programe de invatare la locul de munca, in domeniul Asistenta sociala si asistenta pedagogica,
domeniu din sector cu potential competitiv si de specializare inteligenta,identificat conform SNC si SNCDI, in vederea insertiei viitoare pe
piata muncii a cel putin 39 de elevi dintre acestia.</t>
  </si>
  <si>
    <t>Fii SMART ! Practică inovativă - succes în cariera</t>
  </si>
  <si>
    <t>Obiectivul general al proiectului îl reprezinta Cresterea participarii elevilor din învaþamântul profesional si liceal (ISCED 2-3, nivel de calificare 3-4) din judetele Dolj si Gorj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</si>
  <si>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Judetele-Dolj, Gorj, Mehedinti, Olt, Valcea</t>
  </si>
  <si>
    <t>organism neguvernamental nonprofit/organism neguvernamental nonprofit</t>
  </si>
  <si>
    <t>PROFESIONISTII DE MAINE</t>
  </si>
  <si>
    <t>Obiectivul general al proiectului/Scopul proiectului este sa contribuie la cresterea ratei de participare a elevilor Liceului Tehnologic Auto
Craiova la programe de învaþare la locul de munca preponderent în domeniul industriei auto si componente.</t>
  </si>
  <si>
    <t>Practică inovativă - Succes în carieră ”PINC”</t>
  </si>
  <si>
    <t>Obiectivul general al proiectului îl reprezinta Cresterea participarii elevilor din învaþamântul profesional si liceal (ISCED 2-3, nivel de calificare 3-4) din judetele Dolj si Sibiu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</si>
  <si>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Centru, Sud-Vest Oltenia</t>
  </si>
  <si>
    <t>Alba, Brasov, Covasna, Harghita, Mures, Sibiu, Dolj, Gorj, Mehedinti, Olt, Valcea</t>
  </si>
  <si>
    <t>Judetele Alba, Brasov, Covasna, Harghita, Mures, Sibiu, Dolj, Gorj, Mehedinti, Olt, Valcea</t>
  </si>
  <si>
    <t>AA1/16.07.2020; AA2/27.10.2020 AA3/07.01.2021</t>
  </si>
  <si>
    <t>Invatare la locul de munca: stagii de practica pentru elevii Colegiului ”Gheorghe Tatarescu”, Rovinari</t>
  </si>
  <si>
    <t>Obiectivul general-Cresterea accesului a 182 de elevi din cadrul colegiului Gheorghe Tatarescu la programele de învaþare la locul de munca.</t>
  </si>
  <si>
    <t>EPIC- Elevi Practicanti Investesc in Cariera</t>
  </si>
  <si>
    <t>Obiectivul general al proiectului este reprezentat de cresterea participarii elevilor din invatamantul profesional si liceal (ISCED 3, nivel de
calificare 3-4) la programe de invatare la locul de munca/instruire practica, inclusiv firme de exercitiu, prin intermediul parteneriatelor
încheiate cu mediul de afaceri privat din sectoarele industrie si servicii, centrate pe formarea si dezvoltarea de competente profesionale si
transversale care sa raspunda nevoilor actuale si viitoare ale pietei muncii la nivelul Regiunii Sud Vest Oltenia.</t>
  </si>
  <si>
    <t>Filiasi</t>
  </si>
  <si>
    <t>camera de comert/organism neguvernamental nonprofit</t>
  </si>
  <si>
    <t>Invatare practica, la locul de munca, pentru profesionistii de maine – PRO-FOR-Work</t>
  </si>
  <si>
    <t>OBIECTIV GENERAL imbunatatirea competentelor profesionale a unui numar de 182 de viitori absolventi din
invatamantul secundar si tertiar non-universitar (liceele tehnologice, scoli profesionale si/sau postliceale) din regiunea SV Oltenia, cu
domiciliul intr-una din Regiunile mai putin dezvoltate ale Romaniei, in vederea cresterii gradului lor de ocupare pe piata muncii intr-un
interval de 24 de luni.</t>
  </si>
  <si>
    <t>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</si>
  <si>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Judetele: 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</si>
  <si>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întreprindere mica/întreprindere mica/microîntreprindere</t>
  </si>
  <si>
    <t>Stagii de practica performante pentru elevii din Regiunea Sud Vest Oltenia</t>
  </si>
  <si>
    <t>Obiectivul general al proiectului: Cresterea competentelor profesionale si a gradului de ocupare pentru viitorii absolventi ai Liceul Tehnologic Matei Basarab din Caracal si
Colegiul Tehnic Energetic Craiova.</t>
  </si>
  <si>
    <t>Judetele: Dolj, Olt</t>
  </si>
  <si>
    <t>MAXIM - Măsuri Active pentru eXcelență în educație: sprijinirea Integrării elevilor pe piața Muncii</t>
  </si>
  <si>
    <t>Obiectivul general al proiectului vizeaza cresterea ratei de participare a elevilor la programe de invatare la locul de munca cu accent pe
sectoarele economice cu potential competitiv identificate conform SNC si din domeniile de specializare inteligenta conform SNCDI, pentru
facilitarea tranzitiei de la educatie la un loc de munca, prin crearea unui sistem performant si personalizat de stagii de practica la diferiti
potentiali angajatori.</t>
  </si>
  <si>
    <t>Judetele:Dolj, Gorj, Mehedinti, Olt, Valcea</t>
  </si>
  <si>
    <t>întreprindere mica/organism neguvernamental nonprofit/instituþie de învaþamânt pre-universitar de stat acreditata</t>
  </si>
  <si>
    <t>SA DAM O SANSA UCENICULUI ELEV-SOS UE</t>
  </si>
  <si>
    <t>Obiectivul general al proiectului: Facilitarea tranzitiei de la studiu la viata activa pentru 185 de elevi inmatriculati in institutii de invatamant
profesional, liceal, postliceal din regiunea Sud-Vest Oltenia, ca urmare a accesului la programe integrate de invatare la locul de munca
derulate inclusiv in sectoare economice cu potential competitive (min 20%din stagiile de practica).</t>
  </si>
  <si>
    <t>Municipiul Bailesti, Municipiul Craiova, Oras Filiasi, Oras Bals</t>
  </si>
  <si>
    <t>organism neguvernamental nonprofit/microîntreprindere</t>
  </si>
  <si>
    <t>Competitivi pentru secolul XXI</t>
  </si>
  <si>
    <t>Obiectivul general al proiectului: Cresterea competentelor profesionale si a gradului de ocupare pentru viitorii absolventi ai Colegiului National Economic Gheorghe Chitu si
ai Liceului Tehnologic Gheorghe Bibescu.</t>
  </si>
  <si>
    <t>De la teorie la practica</t>
  </si>
  <si>
    <t>Obiectivul general al proiectului: Dezvoltarea si promovarea de parteneriate active pentru efectuarea stagiilor de practica de catre 185 de elevi facilitandu-le tranzitia de la
studiu la viata activa pentru elevi inmatriculati in institutii de invatamant profesional, liceal, postliceal din regiunea Sud-Vest Oltenia, din
care 5 elevi vor fi de etnie roma si minim 15 elevi din mediul rural</t>
  </si>
  <si>
    <t>harghita, Dolj, Olt</t>
  </si>
  <si>
    <t>Judetele: Harghita, Dolj, Olt</t>
  </si>
  <si>
    <t>Stagiul de practica=pasaport de cariera pentru viitor!</t>
  </si>
  <si>
    <t>OG: Cresterea participarii la programe de învatare la locul de munca a 185 elevi din învatamântul secundar si tertiar non-universitar, din
regiunile NE si SV, prin dezvoltarea aptitudinilor de munca ale acestora cu scopul cresterii sanselor de ocupare si integrare cu succes pe
piata muncii.</t>
  </si>
  <si>
    <t>Nord-Est, Sud-vest</t>
  </si>
  <si>
    <t>Iasi, Vaslui,Dolj</t>
  </si>
  <si>
    <t>Municipiul Iasi, Municipiul Birlad, Oras Negresti, Oras Filiasi</t>
  </si>
  <si>
    <t>Obiectivul general al proiectului îl constituie: Cresterea calitaþii serviciilor de sprijin pentru integrarea socio-profesionala si comunitara a
copiilor si tinerilor proveniþi din sistemul de protecþie a copilului de tip rezidenþial., prin dezvoltarea la nivelul judeþului Olt a unui program
complex de integrare socio-economica pentru copii si tineri, care au parasit sau se pregatesc sa paraseasca sistemul de protecþie de tip
rezidenþial, inclusiv copii si tineri de etnie roma, tineri cu dizabilitaþi, tineri aflaþi în abandon scolar.</t>
  </si>
  <si>
    <t>institutii publice aflate în subordinea sau sub coordonarea consiliului judetean</t>
  </si>
  <si>
    <t>Stagii de practica inovative si interdisciplinare</t>
  </si>
  <si>
    <t>OG:Cresterea numarului de absolventi de studii superioare din regiunea SV Oltenia ce isi gasesc un loc de munca la finalizarea studiilor prin
instituirea si dezvoltarea unor stagii de practica interdisciplinare si prin dezvoltarea unor parteneriate sustenabile cu potentialii angajatori,
cu accent pe cei din sectoarele economice cu potenþial competitiv identificate conform SNC si domeniile de specializare inteligenta
conform SNCDI.</t>
  </si>
  <si>
    <t>STAR - Stiu, actionez, reusesc prin stagii de practica</t>
  </si>
  <si>
    <t>OG:Cresterea participarii la programe de învaþare la locul de munca a 185 elevi din învaþamântul terþiar non-universitar din unitati scolare din
Dolj (ISCED 4 nivel de calificare 5), prin stimularea dialogului si incheierea de parteneriate cu angajatori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</si>
  <si>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organism neguvernamental nonprofit/microîntreprindere/organism neguvernamental nonprofit/organism neguvernamental nonprofit</t>
  </si>
  <si>
    <t>Dezvoltare economica si sociala in Comuna CARNA, Judetul DOLJ</t>
  </si>
  <si>
    <t>Obiectivul general al proiectului: Reducerea numarului de persoane apartinand comunitatii marginalizate din Comuna Carna, aflate in risc de saracie si excluziune sociala,
prin implementarea de interventii integrate de ocupare, educatie, formare profesionala, asistenta sociala si imbunatatirea conditiilor de trai,
in contextul mecanismului DLRC.</t>
  </si>
  <si>
    <t>Carna</t>
  </si>
  <si>
    <t>unitate administrativ teritoriala nivel local/ P1- institutie de învatamânt pre-universitar de stat acreditata</t>
  </si>
  <si>
    <t>AA1/26.11.2020</t>
  </si>
  <si>
    <t>Servicii integrate pentru o comunitate dezvoltata</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</si>
  <si>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
Prin intermediul</t>
  </si>
  <si>
    <t>Catane</t>
  </si>
  <si>
    <t>unitate administrativ teritoriala nivel local/ P1- institutie de învatamânt pre-universitar de stat acreditata/P2-microîntreprindere/P3-organism neguvernamental nonprofit</t>
  </si>
  <si>
    <t>Centrul Integrat de Servicii Comunitare (CISC Balacita)</t>
  </si>
  <si>
    <t>Obiectiv general: Prin intermediul proiectului se are in vedere in primul rand furnizarea de servicii sociale (sociale, medicale si socio-medicale) prin
operationalizarea Centrului Integrat de Servicii Comunitare (CISC) Balaciþa.</t>
  </si>
  <si>
    <t>Balacita</t>
  </si>
  <si>
    <t>unitate administrativ teritoriala nivel local/ P1-organism neguvernamental nonprofit/P2-organism neguvernamental nonprofit</t>
  </si>
  <si>
    <t>MISS - Masuri Integrate de Sprijinire a Studentilor (UCB)</t>
  </si>
  <si>
    <t>Obiectivul general al proiectului vizeaza cresterea nivelului de competenta si a gradului de angajabilitate a studentilor, in special in
sectoarele economice cu potential competitiv, prin crearea si consolidarea parteneriatelor cu sectorul privat precum si prin participarea
studentilor la stagii de practica si la activitati integrare de adaptare la piata muncii.</t>
  </si>
  <si>
    <t>întreprindere mica/P1 institutie de învatamânt superior de stat acreditata</t>
  </si>
  <si>
    <t>Studenti mai bine pregatiti pentru viitor (UPG Ploiesti)</t>
  </si>
  <si>
    <t>Prahova, Gorj</t>
  </si>
  <si>
    <t>Judetul Prahova, judetul Gorj</t>
  </si>
  <si>
    <t>Educatie si competente prin stagii de practica pentru studenti din domeniul drept si administratie publica</t>
  </si>
  <si>
    <t>Obiectivul general al proiectui consta in cresterea numarului absolvenþilor de învaþamânt terþiar universitar din domeniul drept si
administraþie publica care îsi gasesc un loc de munca urmare a accesului la stagii de practica la potenþiali angajatori, la parteneriate
sustenabile cu sectorul privat pentru facilitarea tranziþiei de la educaþie la un loc de munca, la un sistem de informare coordonata, la
servicii de consiliere si orientare profesionala axate pe dobândirea de competenþe transversale corelate cu necesitaþile pieþei muncii,
precum si la activitaþi de formare de competente antreprenoriale prin întreprinderea simulata.</t>
  </si>
  <si>
    <t>institutie de învatamânt superior de stat acreditata/P1-organism neguvernamental nonprofit</t>
  </si>
  <si>
    <t>Primul pas pentru o carieră de succes!</t>
  </si>
  <si>
    <t>Obiectivul general: Cresterea numarului absolvenþilor de învaþamânt terþiar universitar din Universitatea Constantin Brancusi care îsi
gasesc un loc de munca urmare a accesului la activitaþi de învaþare la un potenþial loc de munca cu cel putin 85 de persoane, cu accent
pe sectoarele economice cu potenþial competitiv identificate conform SNC si domeniile de specializare inteligenta conform SNCDI din
regiune Sud-Vest Oltenia pe o perioada de 24 de luni</t>
  </si>
  <si>
    <t>Targu Jiu</t>
  </si>
  <si>
    <t>întreprindere mijlocie/P1-institutie de învatamânt superior de stat acreditata/P2-organism neguvernamental nonprofit</t>
  </si>
  <si>
    <t>Sprijin la inceput de cariera pentru studentii Universitatii din Craiova</t>
  </si>
  <si>
    <t>Obiectivul general al proiectului: Facilitarea tranzitiei de la studiu la viata activa pentru 325 de studenti inmatriculati intr-o institutie de
invatamant superior public, acreditata, din judetul Dolj, ca urmare a accesului la programe integrate de invatare la locul de munca.</t>
  </si>
  <si>
    <t>institutie de învatamânt superior de stat acreditata/P1-intreprindere mijlocie</t>
  </si>
  <si>
    <t>Obiectivul general al proiectului este de facilitare a participarii a minimum 325 de studenti la stagii de practica inovative, cu accent pe SNC
si SNCDI, ca urmare a continuarii si consolidarii parteneriatelor deja existente, dar si prin crearea unor noi parteneriate sociale
performante intre mediul academic si sectorul privat, cu scopul dobandirii si dezvoltarii cunostintelor practice, a abilitatilor si a aptitudinilor
de munca ale studentilor, pentru sustinerea gradului de ocupare in randul studentilor.</t>
  </si>
  <si>
    <t>organism neguvernamental nonprofit/P1-intreprindere mica/P2-organism neguvernamental nonprofit</t>
  </si>
  <si>
    <t>ACCES - facilitarea accesului catre profesiile contabile prin crearea unui sistem functional de stagii de practica - Pilonul I</t>
  </si>
  <si>
    <t>Obiectivul general al proiectului vizeaza facilitarea tranzitiei de la educatie la piata fortei de munca pentru cel putin 322 de studenti
inmatriculati in sistemul de invatamant superior ( ISCED 6 si 7), cu domiciliul in regiuni mai putin dezvoltate ale Romaniei, prin instituirea
unui sistem functional de stagii de practica si programe de invatare la locul de munca realizate preponderent la potentiali angajatori care
isi desfasoara activitatea in sectoarele economice cu potential competitiv identificate conform SNC si/sau domeniile de specializare
inteligenta conform SNCDI.</t>
  </si>
  <si>
    <t>Bucuresti-Ilfov, Centru, Nord-Est, Sud-Muntenia, Sud-Est, Sud-Vest Oltenia, Vest</t>
  </si>
  <si>
    <t>Ilfov, Alba, Brasov, Covasna, Harghita, Mures, Sibiu, Botosani, Neamt, Suceava, Vaslui, Dambovita, Ialomita, Teleorman, Buzau, Constanta, Dolj, Gorj, Mehedinti, Olt, Hunedoara</t>
  </si>
  <si>
    <t>Judetele:Ilfov, Alba, Brasov, Covasna, Harghita, Mures, Sibiu, Botosani, Neamt, Suceava, Vaslui, Dambovita, Ialomita, Teleorman, Buzau, Constanta, Dolj, Gorj, Mehedinti, Olt, Hunedoara</t>
  </si>
  <si>
    <t>ACCES - facilitarea accesului catre profesiile contabile prin crearea unui sistem functional de stagii de practica - Pilonul  II</t>
  </si>
  <si>
    <t>Bucuresti-Ilfov,Nord-Est, Nord-Vest, Sud-Muntenia, Sud-Est, Sud-Vest Oltenia, Vest</t>
  </si>
  <si>
    <t>Ilfov,Bacau, Iasi, Bihor, Bistrita-Nasaud, Cluj, Maramures, Satu-Mare, Salaj, Arges, Calarasi, Giurgiu, Prahova, Galati, Tulcea, Vrancea, Valcea, Arad, Caras-Severin, Timis</t>
  </si>
  <si>
    <t>Judetele: Ilfov, Bacau, Iasi, Bihor, Bistrita-Nasaud, Cluj, Maramures, Satu-Mare, Salaj, Arges, Calarasi, Giurgiu, Prahova, Galati, Tulcea, Vrancea, Valcea, Arad, Caras-Severin, Timis</t>
  </si>
  <si>
    <t>BIOPRACTICE- succesul viitorului tau!</t>
  </si>
  <si>
    <t>Obiectivul general al proiectului il vizeaza cresterea numarului de absolventilor de invatamant universitar din sectorul sectorele
economice bioeconomie si procesare alimente si bauturi /domeniul de specializare inteligenta bioeconomie, care isi gasesc un loc de
munca ca urmare accesului la activitati integrate de invatare la locul de munca.</t>
  </si>
  <si>
    <t>institutie de învatamânt superior de stat acreditata/P1-întreprindere mijlocie/P2-institutie de învatamânt superior de stat acreditata</t>
  </si>
  <si>
    <t>Practica de azi - Pregatirea profesionistilor de maine</t>
  </si>
  <si>
    <t>Obiectivul general al proiectului consta in derularea de stagii de practica pentru studenti in sectoare economice cu potential competitiv si
de specializare inteligenta SNC/SNCDI, in vederea dobandirii de noi competente aplicative si insertiei pe piata muncii.</t>
  </si>
  <si>
    <t>institutie de învatamânt superior de stat acreditata/P1-microîntreprindere</t>
  </si>
  <si>
    <t>Stagii de practica - Calea spre un viitor mai bun</t>
  </si>
  <si>
    <t>Urmarirea traiectoriei carierei beton</t>
  </si>
  <si>
    <t>Obiectivul general al proiectului este crearea unui sistem de masuri integrate si sustenabile, care sa raspunda nevoilor si problemelor cu
care se confrunta 325 de student si masteranzi, cu domiciliul în regiunile mai puþin dezvoltate ale României: Nord-Est, Sud-Est, Sud
Muntenia, Sud-Vest Oltenia, Vest, Nord-Vest si Centru, inmatriculati in cadrul Universitatii Tehnice de Construcþii din Bucuresti, astfel incat
acestia acestia sa aiba o rata crescuta de participare la programele de invatare la locul de munca, cu accent pe sectoarele economice cu
potenþial competitiv identificate conform SNC si din domeniile de specializare inteligenta conform SNCDI.</t>
  </si>
  <si>
    <t>REGIO UP</t>
  </si>
  <si>
    <t>Obiectivul general: Reintegrarea tinerilor in sistemul educational si promovarea accesului egal la un învatamânt de calitate, inclusiv la parcursuri de
învaþare formale, nonformale si informale pentru reintegrarea în educaþie si formare precum si imbunatatirea competentelor personalului
din invatamantul pre-universitar din judetul Valcea</t>
  </si>
  <si>
    <t>Valcea</t>
  </si>
  <si>
    <t>Municipiul Dragasani, Oras Balcesti</t>
  </si>
  <si>
    <t>institutie de învatamânt pre-universitar de stat acreditata/institutie de învatamânt pre-universitar de stat acreditata/autoritate a administratiei publice centrale finanþata integral de la bugetul de stat sau BAS</t>
  </si>
  <si>
    <t>Educatia - A doua sansa</t>
  </si>
  <si>
    <t>Obiectivul general al proiectului consta in cresterea calitatii serviciilor educationale si a accesului la acestea prin reintegrarea în educatie
si formare a 600 de de copii/tineri/adulti (dintre care 589 persoane de etnie roma si 80 persoane din mediul rural) si prin imbunatatirea
competentelor pentru 515 membri ai personalului didactic din invatamantul pre-universitar/personal de sprijin din scoli/ persoane din
echipe manageriale de la nivelul scolilordin judeþele Vâlcea, Dolj si Gorj.</t>
  </si>
  <si>
    <t>Craiova, Targu Jiu, Dr. tr. Severin, Slatina, Ramnicu Valcea, Bujoreni</t>
  </si>
  <si>
    <t>organism neguvernamental nonprofit/institutie de învatamânt pre-universitar de stat acreditata/autoritate a administratiei publice centrale finantata integral de la bugetul de stat sau BAS</t>
  </si>
  <si>
    <t>ADS 2020 - un nou început!</t>
  </si>
  <si>
    <t>Obiectivul general al proiectului consta in activitati de imbunatatire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36 de luni, derularea pe o perioada de 36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36 de luni a unui program de tip "A doua
sansa" (ADS) pentru un numar de 600 de tineri si adulti care nu si-au finalizat educatia obligatorie, precum si acordarea de sprijin in
scopul sustinerii participarii acestora in cadrul programului.</t>
  </si>
  <si>
    <t>autoritate a administratiei publice centrale finantata integral de la bugetul de stat sau BAS/organism neguvernamental nonprofit</t>
  </si>
  <si>
    <t>Obiectivul general al proiectului: Cresterea sanselor de ocupare si integrare durabila pe piata muncii în rândul tinerilor si adultilor din judetul Dolj, care au parasit timpuriu scoala, prin participarea acestora la programul “A doua sansa” pentru învatamânt secundar inferior, orientat pe nevoile elevilor, în vederea
finalizarii învatamântului obligatoriu, acompaniat pe toata durata desfasurarii programului de servicii de consiliere si orientare a carierei pe
tot parcursul vietii, si la stagii de pregatire practica cu durata de 720 de ore în vederea obþinerii unei calificari profesionale de nivel 3.</t>
  </si>
  <si>
    <t>autoritate a administratiei publice centrale finantata integral de la bugetul de stat sau BAS/institutie de învatamânt pre-universitar de stat acreditata</t>
  </si>
  <si>
    <t>Obiectivul general al proiectului: Cresterea sanselor de ocupare si integrare durabila pe piata muncii în rândul tinerilor si adultilor din judetul Dolj, care au parasit timpuriu
scoala, prin participarea acestora la programul “A doua sansa” pentru învaþamânt secundar inferior, orientat pe nevoile elevilor, în vederea finalizarii învaþamântului obligatoriu, acompaniat pe toata durata desfasurarii programului de servicii de consiliere si orientare a carierei pe tot parcursul vietii, si la stagii de pregatire practica cu durata de 720 de ore în vederea obþinerii unei calificari profesionale de nivel 3.</t>
  </si>
  <si>
    <t>Obiectivul general al proiectului consta in activitati de imbunatatirea a
competentelor pentru un numar de 516 persoane apartinand personalului didactic din invatamantul preuniversitar si a personalului de
sprijin si didactic auxiliar, derulat secvential pe o perioada de 30 de luni, derularea unei campanii de promovare a programului de tip „A
doua sansa” pe o perioada de 35 de luni, derularea pe o perioada de 34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34 de luni a unui program de tip "A doua
sansa" (ADS) pentru un numar de 600 de tineri si adulti care nu si-au finalizat educatia obligatorie, precum si acordarea de sprijin in scopul sustinerii participarii acestora in cadrul programului.</t>
  </si>
  <si>
    <t>Judetul Gorj</t>
  </si>
  <si>
    <t>Tech Ac@demy</t>
  </si>
  <si>
    <t>Obiectivul general al proiectului il reprezinta cresterea participarii angajatilor din regiunile Sud Vest, Sud Muntenia si Sud Est, la programele de formare profesionala continua, prin oferirea in cadrul IT Bootcamp catre 660 de angajati (dintre care 200 vor fi din categoria angajatilor cu nivel scazut de calificare, cu vârsta de peste 40 de ani sau care provin din mediul rural defavorizat) de cursuri de dezvoltare a competentelor digitale si prin promovarea importantei formarii profesionale si participarii la programe de formare profesionala continua.</t>
  </si>
  <si>
    <t>Sud-Muntenia, Sud-Est, Sud-Vest Oltenia</t>
  </si>
  <si>
    <t>Arges, Calarasi, Dambovita, Giugiu, Ialomita, Prahova, Teleorman, Braila, Buzau, Constanta, Galati, Tulcea, Vrancea, Dolj, Gorj, Mehedinti, Olt, Valcea</t>
  </si>
  <si>
    <t>Judetele: Arges, Calarasi, Dambovita, Giugiu, Ialomita, Prahova, Teleorman, Braila, Buzau, Constanta, Galati, Tulcea, Vrancea, Dolj, Gorj, Mehedinti, Olt, Valcea</t>
  </si>
  <si>
    <t>PERFORM - PERformanta companiei rezulta din FORMarea angajatilor</t>
  </si>
  <si>
    <t>Obiectivul general al proiectului il constituie cresterea gradului de participare a 651 de angajati (inclusiv PFA si intreprinderi individuale)
din regiunile Sud-Vest, Sud-Muntenia si Sud-Est la activitati de informare si constientizare privind importanta formarii profesionale,
activitati de consiliere profesional, programe de formare profesionala, precum si evaluare, recunoastere si validare a rezultatelor invatarii
dobandite anterior, in context non-formal si informal.</t>
  </si>
  <si>
    <t>Sud-Muntenia, Sud-Est,Sud-Vest Oltenia</t>
  </si>
  <si>
    <t>Arges, Calarasi, Dambovita, Giurgiu, Ialomita, prahova, teleorman, Braila,Buzau, Constanta, galati, Tulcea, Vrancea, Dolj,Gorj, Mehedinti, olt, Valcea</t>
  </si>
  <si>
    <t>Judetele: Arges, Calarasi, Dambovita, Giurgiu, Ialomita, prahova, teleorman, Braila,Buzau, Constanta, galati, Tulcea, Vrancea, Dolj,Gorj, Mehedinti, olt, Valcea</t>
  </si>
  <si>
    <t>microîntreprindere/camera de comert/microîntreprindere</t>
  </si>
  <si>
    <t>ADAPT - Adaptare continua prin dezvoltarea competentelor angajatilor</t>
  </si>
  <si>
    <t>Obiectivul general al proiectului il constituie cresterea gradului de participare a 651 de angajati (inclusiv PFA si intreprinderi individuale)
din regiunile Sud-Vest, Centru, Sud-Muntenia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</si>
  <si>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Centru,Sud-Muntenia,Sud-Est, Sud-Vest Oltenia</t>
  </si>
  <si>
    <t>Alba, Brasov, Covasna, Harghita,Mures, Sibiu, Arges, Calarasi, Dambovita,Giurgiu, Ialomita, Prahova, teleorman, Braila, Buzau, Constanta, Galati, Tulcea, Vrancea, Dolj,Gorj, Mehedinti, Olt, Valcea</t>
  </si>
  <si>
    <t>Judetele: Alba, Brasov, Covasna, Harghita,Mures, Sibiu, Arges, Calarasi, Dambovita,Giurgiu, Ialomita, Prahova, teleorman, Braila, Buzau, Constanta, Galati, Tulcea, Vrancea, Dolj,Gorj, Mehedinti, Olt, Valcea</t>
  </si>
  <si>
    <t>microîntreprindere/organism neguvernamental nonprofit/întreprindere mica</t>
  </si>
  <si>
    <t>Obiectivul general: Promovarea si sprijinirea participarii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</si>
  <si>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Gorj, Olt</t>
  </si>
  <si>
    <t>Judetele: Arges, Gorj, Olt</t>
  </si>
  <si>
    <t>organism neguvernamental nonprofit/organism neguvernamental nonprofit/organism neguvernamental nonprofit</t>
  </si>
  <si>
    <t>Training perfrormant pentru angajati</t>
  </si>
  <si>
    <t>Obiectivul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t>
  </si>
  <si>
    <t>Arges, Dambovita, Dolj, Gorj, Olt, Valcea</t>
  </si>
  <si>
    <t>Judetele: Arges, Dambovita, Dolj, Gorj, Olt, Valcea</t>
  </si>
  <si>
    <t>întreprindere mica/organism neguvernamental nonprofit/întreprindere mijlocie</t>
  </si>
  <si>
    <t>Angajati calificati - profesionisti pe piata muncii</t>
  </si>
  <si>
    <t>Obiectivul general: Cresterea nivelului de calificare a 604 angajati din regiunile Sud-Vest Oltenia si Centru, in special a celor cu nivel scazut de calificare si a
persoanelor cu vârsta de peste 40 ani, din zone rurale, prin furnizarea de programe de invatare pe tot parcursul vietii corelate cu piata
muncii.</t>
  </si>
  <si>
    <t>Judetele: Alba, Brasov, Covasna, Harghita, Mures, Sibiu, Dolj, Gorj, Mehedinti, Olt, Valcea</t>
  </si>
  <si>
    <t>camera de comert/camera de comert/camera de comert/camera de comert</t>
  </si>
  <si>
    <t>Obiectivul general: 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cai de învaþare flexibile, inclusiv prin orientare profesionala</t>
  </si>
  <si>
    <t>Centru, Nord-Est, Nord-Vest, Sud-Muntenia, Sud-Est, Sud-Vest Oltenia</t>
  </si>
  <si>
    <t>întreprindere mica/organism neguvernamental nonprofit/microîntreprindere</t>
  </si>
  <si>
    <t>PIPA - Pași spre Îmbunătățirea Performanțelor Angajaților</t>
  </si>
  <si>
    <t>Obiectivul general: Cresterea participarii a 658 de adulti, din care 198 persoane peste 40 de ani sau provenind din mediul rural, din Regiunile Centru, Sud-
Vest Oltenia si Sud-Est, la programe de formare profesionala continua timp de 24 de luni pentru dobandirea de noi competente sau
dezvoltarea competentelor profesionale deja dobandite in vederea imbunatatirii situatiei pe piata muncii.</t>
  </si>
  <si>
    <t>Centru, Sud-Est, Sud-Vest Oltenia</t>
  </si>
  <si>
    <t>Mures, Braila, Vrancea, Gorj</t>
  </si>
  <si>
    <t>Judetele: Mures, Braila, Vrancea, Gorj</t>
  </si>
  <si>
    <t>Impreuna pentru noi oportunitati in regiunea NE</t>
  </si>
  <si>
    <t>Obiectivul general al proiectului il reprezinta cresterea participarii la programele de formare profesionala continua, in special in randul
adultilor cu un nivel scazut de calificare si a persoanelor cu varsta de peste 40 ani, la nivelul regiunii Nord-Est,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</si>
  <si>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Nord-Est</t>
  </si>
  <si>
    <t>Bacau, Botosani, Iasi, Neamt, Suceava, Vaslui</t>
  </si>
  <si>
    <t>Judetele: Bacau, Botosani, Iasi, Neamt, Suceava, Vaslui</t>
  </si>
  <si>
    <t>camera de comert/microîntreprindere</t>
  </si>
  <si>
    <t>Impreuna pentru noi oportunitati in regiunea SV Oltenia</t>
  </si>
  <si>
    <t>Obiectivul general al proiectului il reprezinta cresterea participarii la programele de formare profesionala continua, in special in randul
adultilor cu un nivel scazut de calificare si a persoanelor cu varsta de peste 40 ani, la nivelul regiunii SV Oltenia,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</si>
  <si>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Dolj, Gorj,Mehedinti, Olt, valcea</t>
  </si>
  <si>
    <t>Judetele: Dolj, Gorj,Mehedinti, Olt, valcea</t>
  </si>
  <si>
    <t>OFA - Oportunitati de Formare pentru Angajati din Sud-Vest Oltenia si Sud Muntenia</t>
  </si>
  <si>
    <t>Obiectiv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 .</t>
  </si>
  <si>
    <t>Judetele- Arges, Dambovita, Dolj, Gorj, Olt, Valcea</t>
  </si>
  <si>
    <t>organism neguvernamental nonprofit/intreprindere mica/intreprindere mica</t>
  </si>
  <si>
    <t>Cresterea participarii la programele de formare profesionala continua a persoanelor angajate din regiunea Sud-Vest Oltenia</t>
  </si>
  <si>
    <t>Obiectivul general al proiectului este ”Cresterea participarii la programe de Formare Profesionala Continua, corelate cu nevoile pietei muncii, inclusiv prin recunoasterea si certificarea rezultatelor invatarii dobandite in contexte non-formale si informale, pentru 552 de
persoane din grupul þinta al proiectului”.</t>
  </si>
  <si>
    <t>Dolj, Gorj, Valcea</t>
  </si>
  <si>
    <t>Craiova, Targu -Jiu, Rm. Valcea</t>
  </si>
  <si>
    <t>Reducerea numarului de persoane apartinand comunitatii marginalizate din comuna Seaca de Camp, aflate in risc de saracie si
excluziune sociala, prin implementarea de interventii integrate de ocupare, educatie, formare profesionala, asistenta sociala, in contextul
mecanismului DLRC.</t>
  </si>
  <si>
    <t>Comuna Seaca de Cimp</t>
  </si>
  <si>
    <t>unitate administrativ teritoriala nivel local/ institutie de învatamânt pre-universitar de stat acreditata</t>
  </si>
  <si>
    <t>Reducerea numarului de persoane apartinand comunitatii marginalizate din comuna Isverna, aflate in risc de saracie si excluziune sociala,
prin implementarea de interventii integrate de ocupare, educatie, formare profesionala, asistenta sociala, in contextul mecanismului DLRC.</t>
  </si>
  <si>
    <t>Comuna Isverna</t>
  </si>
  <si>
    <t>Viitor european pentru comunitatea din comuna Danicei</t>
  </si>
  <si>
    <t>Reducerea numarului de persoane apartinand comunitatii marginalizate din comuna Danicei, aflate in risc de saracie si excluziune sociala,
prin implementarea de interventii integrate de ocupare, educatie, formare profesionala, asistenta sociala, in contextul mecanismului DLRC.</t>
  </si>
  <si>
    <t>Comuna Danicei</t>
  </si>
  <si>
    <t>Reducerea numarului de persoane apartinand comunitatii marginalizate din Comuna Bujoreni, aflate in risc de saracie si excluziune
sociala, prin implementarea de interventii integrate de ocupare, educatie, formare profesionala, asistenta sociala si imbunatatirea
conditiilor de trai, pentru un numar de 252 persoane, pe o perioada de 34 luni in contextul mecanismului DLRC.</t>
  </si>
  <si>
    <t>Comuna Bujoreni</t>
  </si>
  <si>
    <t>unitate administrativ teritoriala nivel local/ institutie de învatamânt pre-universitar de stat acreditata/organism neguvernamental nonprofit</t>
  </si>
  <si>
    <t>Masuri integrate de combaterea a marginalizarii si excluziunii sociale in comuna Desa</t>
  </si>
  <si>
    <t>Reducerea numarului de persoane apartinand comunitatii marginalizate din comuna Desa, aflate in risc de saracie si excluziune sociala,
prin implementarea de interventii integrate de ocupare, educatie, formare profesionala, asistenta sociala, in contextul mecanismului DLRC.</t>
  </si>
  <si>
    <t>Comuna Desa</t>
  </si>
  <si>
    <t>TOTAL OIR SVO</t>
  </si>
  <si>
    <t>OIR NV</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</si>
  <si>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</si>
  <si>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</si>
  <si>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</si>
  <si>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</si>
  <si>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</si>
  <si>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</si>
  <si>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</si>
  <si>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Un PLUS pentru START UP-urile Regiunii Nord-Vest</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</si>
  <si>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</si>
  <si>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</si>
  <si>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</si>
  <si>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</si>
  <si>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Program integrat de stimulare a antreprenoriatului in mediul urban din Regiunea Nord Vest</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</si>
  <si>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</si>
  <si>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</si>
  <si>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</si>
  <si>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Antreprenoriatul -sansa ta!</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</si>
  <si>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</si>
  <si>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</si>
  <si>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</si>
  <si>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 AA13-21.07.2020</t>
  </si>
  <si>
    <t>ACUM pentru Gherla - incluziune sociala pentru dezvoltare durabila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</si>
  <si>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</si>
  <si>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</si>
  <si>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</si>
  <si>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AA1/12/02/2018AA2/28.02.2018 ;AA3/24/07/2018;AA4/10/08/2018/5</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</si>
  <si>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</si>
  <si>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</si>
  <si>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</si>
  <si>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</si>
  <si>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</si>
  <si>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</si>
  <si>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</si>
  <si>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</si>
  <si>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</si>
  <si>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</si>
  <si>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</si>
  <si>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</si>
  <si>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</si>
  <si>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Creative START</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</si>
  <si>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</si>
  <si>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</si>
  <si>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</si>
  <si>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</si>
  <si>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Learn2Do4Entrepreneurship</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</si>
  <si>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</si>
  <si>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</si>
  <si>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</si>
  <si>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</si>
  <si>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</si>
  <si>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</si>
  <si>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</si>
  <si>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</si>
  <si>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</si>
  <si>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</si>
  <si>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</si>
  <si>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</si>
  <si>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</si>
  <si>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</si>
  <si>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</si>
  <si>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</si>
  <si>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SUS! - Start Up Smart!</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</si>
  <si>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</si>
  <si>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</si>
  <si>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</si>
  <si>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</si>
  <si>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</si>
  <si>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</si>
  <si>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</si>
  <si>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 AA8/25.06.2020, AA9/14.08.2020</t>
  </si>
  <si>
    <t>Masuri inovative de ocupare si combatere a saraciei si excluziunii sociale</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</si>
  <si>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</si>
  <si>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</si>
  <si>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</si>
  <si>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</si>
  <si>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</si>
  <si>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</si>
  <si>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</si>
  <si>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</si>
  <si>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</si>
  <si>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</si>
  <si>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</si>
  <si>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</si>
  <si>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</si>
  <si>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</si>
  <si>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</si>
  <si>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</si>
  <si>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</si>
  <si>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</si>
  <si>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</si>
  <si>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</si>
  <si>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Mediesu Aurit</t>
  </si>
  <si>
    <t>public/SRL/public</t>
  </si>
  <si>
    <t>Dezvoltarea antreprenoriatului si infiintarea de intreprinderi sustenabile in mediul urban din regiunea Nord-Vest</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</si>
  <si>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</si>
  <si>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</si>
  <si>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</si>
  <si>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</si>
  <si>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</si>
  <si>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</si>
  <si>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</si>
  <si>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</si>
  <si>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</si>
  <si>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</si>
  <si>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</si>
  <si>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</si>
  <si>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</si>
  <si>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</si>
  <si>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</si>
  <si>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</si>
  <si>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</si>
  <si>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</si>
  <si>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</si>
  <si>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</si>
  <si>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</si>
  <si>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</si>
  <si>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</si>
  <si>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</si>
  <si>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</si>
  <si>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</si>
  <si>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</si>
  <si>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</si>
  <si>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AA 1/ 22.11.2017 / AA 2/ 26.02.2018 / AA 3/ 08.08.2018/AA4/28.08.2018 / AA5/20.09.2018/ AA6/ 01.02.2019  AA7/31.10.2019  AA8/18.03.2020/AA9/24.06.2020; /AA10/3.07.2020</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</si>
  <si>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</si>
  <si>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</si>
  <si>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</si>
  <si>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</si>
  <si>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</si>
  <si>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</si>
  <si>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</si>
  <si>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</si>
  <si>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</si>
  <si>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</si>
  <si>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</si>
  <si>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</si>
  <si>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</si>
  <si>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</si>
  <si>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</si>
  <si>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</si>
  <si>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</si>
  <si>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</si>
  <si>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</si>
  <si>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</si>
  <si>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</si>
  <si>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</si>
  <si>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</si>
  <si>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</si>
  <si>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</si>
  <si>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</si>
  <si>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</si>
  <si>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</si>
  <si>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</si>
  <si>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</si>
  <si>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 AA13/15.06.2020, AA14/06.08.2020</t>
  </si>
  <si>
    <t>Antreprenor ACASA</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</si>
  <si>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</si>
  <si>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</si>
  <si>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</si>
  <si>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</si>
  <si>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</si>
  <si>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</si>
  <si>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</si>
  <si>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</si>
  <si>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</si>
  <si>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</si>
  <si>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</si>
  <si>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</si>
  <si>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</si>
  <si>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</si>
  <si>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</si>
  <si>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</si>
  <si>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</si>
  <si>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</si>
  <si>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</si>
  <si>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</si>
  <si>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</si>
  <si>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</si>
  <si>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</si>
  <si>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</si>
  <si>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</si>
  <si>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</si>
  <si>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</si>
  <si>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</si>
  <si>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</si>
  <si>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 AA10/18.09.2020</t>
  </si>
  <si>
    <t>Fii antreprenor in tara ta!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</si>
  <si>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</si>
  <si>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 AA11/14.10.2020</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</si>
  <si>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</si>
  <si>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</si>
  <si>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</si>
  <si>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</si>
  <si>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 xml:space="preserve">AA1/12.02.2018; AA2/08.03.2018; AA3/04.05.2018; AA4/09.07.2018; AA5/14.08.2018; AA6/12.09.2018; AA7/07.03.2019, AA8, AA9,AA10,AA11,AA12,AA13,AA14 </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</si>
  <si>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</si>
  <si>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</si>
  <si>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</si>
  <si>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</si>
  <si>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</si>
  <si>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</si>
  <si>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</si>
  <si>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</si>
  <si>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</si>
  <si>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</si>
  <si>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</si>
  <si>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</si>
  <si>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</si>
  <si>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</si>
  <si>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</si>
  <si>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</si>
  <si>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</si>
  <si>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</si>
  <si>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</si>
  <si>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</si>
  <si>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</si>
  <si>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</si>
  <si>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</si>
  <si>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</si>
  <si>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</si>
  <si>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</si>
  <si>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</si>
  <si>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</si>
  <si>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</si>
  <si>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</si>
  <si>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</si>
  <si>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</si>
  <si>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</si>
  <si>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</si>
  <si>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</si>
  <si>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</si>
  <si>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</si>
  <si>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Nord Vest ;CENTRU ;NORD EST;VEST</t>
  </si>
  <si>
    <t>Alba;Brasov;Covasna;Harghita;Mures;Sibiu;Bacau;Botosani;Iasi;Neamt;Suceava;Vaslui;Bihor;Bistriþa-
Nasaud;Cluj;Maramures;Satu Mare;Salaj;</t>
  </si>
  <si>
    <t>AA1/24/07/2018,AA2/12.09.2018,AA3/04.02.2019,AA4/28.03.2019</t>
  </si>
  <si>
    <t>Specializare + Strategie = Succes!</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</si>
  <si>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</si>
  <si>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</si>
  <si>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</si>
  <si>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</si>
  <si>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</si>
  <si>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</si>
  <si>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</si>
  <si>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</si>
  <si>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</si>
  <si>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</si>
  <si>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</si>
  <si>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</si>
  <si>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</si>
  <si>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</si>
  <si>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Bistrita, pe harta profesionala a Europei</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</si>
  <si>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</si>
  <si>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</si>
  <si>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</si>
  <si>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</si>
  <si>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</si>
  <si>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</si>
  <si>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</si>
  <si>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</si>
  <si>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</si>
  <si>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</si>
  <si>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</si>
  <si>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</si>
  <si>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</si>
  <si>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</si>
  <si>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</si>
  <si>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</si>
  <si>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Bistrita Nasaud</t>
  </si>
  <si>
    <t>IMPLICARE LOCALA - Parteneriat de succes!</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</si>
  <si>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</si>
  <si>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</si>
  <si>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Nu sunt prcizate localitatile.</t>
  </si>
  <si>
    <t>AA1 /30.08.2018; AA2/13.09.2019; AA3/04.04.2019; AA4/14.06.2019; AA5/30.10.2019; AA6/10.01.2020</t>
  </si>
  <si>
    <t>O șansă pentru angajare!</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</si>
  <si>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</si>
  <si>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</si>
  <si>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</si>
  <si>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</si>
  <si>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</si>
  <si>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</si>
  <si>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</si>
  <si>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</si>
  <si>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</si>
  <si>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</si>
  <si>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</si>
  <si>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</si>
  <si>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</si>
  <si>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</si>
  <si>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</si>
  <si>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</si>
  <si>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</si>
  <si>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</si>
  <si>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</si>
  <si>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</si>
  <si>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</si>
  <si>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</si>
  <si>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</si>
  <si>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</si>
  <si>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</si>
  <si>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na</t>
  </si>
  <si>
    <t>AA1 /09,01,2019; AA 2/23.04.2019</t>
  </si>
  <si>
    <t>Competitiv pe piața muncii</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</si>
  <si>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</si>
  <si>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</si>
  <si>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</si>
  <si>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</si>
  <si>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</si>
  <si>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</si>
  <si>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</si>
  <si>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</si>
  <si>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</si>
  <si>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Lideri pentru azi si maine!</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</si>
  <si>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</si>
  <si>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</si>
  <si>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</si>
  <si>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Investim in viitor! – program de dezvoltare accelerata a angajatilor cheie din Taparo</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</si>
  <si>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</si>
  <si>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</si>
  <si>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</si>
  <si>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Centru , NE, NV V</t>
  </si>
  <si>
    <t>Mures, Sibiu, Bacau, Botosani, Iasi, Piatra Neamt, Suceava, Vaslui, Cluj, BM, HD, TM</t>
  </si>
  <si>
    <t>Targu Mures , Sibiu, Bacau, Botosani, Iasi, Piatra Neamt, Suceava, Vaslui, Cluj-N, BM, Deva, Timisoara</t>
  </si>
  <si>
    <t>AA1/16.03.2020; AA2/15.05.2020;AA3/22.06.2020</t>
  </si>
  <si>
    <t>Promovarea antreprenoriatului social in regiunile mai putin dezvoltate din Romania</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</si>
  <si>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</si>
  <si>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</si>
  <si>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</si>
  <si>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BUNICII – Servicii destinate varstnicilor</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</si>
  <si>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</si>
  <si>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</si>
  <si>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</si>
  <si>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</si>
  <si>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</si>
  <si>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</si>
  <si>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</si>
  <si>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</si>
  <si>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</si>
  <si>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Varsta a treia = oglinda comunitatii!</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</si>
  <si>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</si>
  <si>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</si>
  <si>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</si>
  <si>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</si>
  <si>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</si>
  <si>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</si>
  <si>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</si>
  <si>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</si>
  <si>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</si>
  <si>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</si>
  <si>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SOLIDARI, SA FACILITAM ACCESUL LA OCUPAREA FORTEI DE MUNCA!</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</si>
  <si>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</si>
  <si>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</si>
  <si>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</si>
  <si>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</si>
  <si>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</si>
  <si>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</si>
  <si>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</si>
  <si>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</si>
  <si>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Implicat si activ la varsta intelepciunii</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</si>
  <si>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</si>
  <si>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</si>
  <si>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Pune suflet pentru bunici</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</si>
  <si>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</si>
  <si>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</si>
  <si>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</si>
  <si>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</si>
  <si>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</si>
  <si>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</si>
  <si>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</si>
  <si>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</si>
  <si>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</si>
  <si>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RESPECT pentru persoanele varstnice</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</si>
  <si>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</si>
  <si>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</si>
  <si>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Dezvoltarea de servicii sociale si sociomedicale pentru persoanele varstnice din Orasul Baia Sprie</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</si>
  <si>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</si>
  <si>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</si>
  <si>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Servicii integrate si solutii holistice pentru nevoile bunicilor comunitatii - HOME CARE</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</si>
  <si>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</si>
  <si>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</si>
  <si>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</si>
  <si>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</si>
  <si>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</si>
  <si>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</si>
  <si>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</si>
  <si>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</si>
  <si>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</si>
  <si>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Consolidarea capacității întreprinderilor de economie socială de a funcționa într-o manieră auto-sustenabilă</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</si>
  <si>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</si>
  <si>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</si>
  <si>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</si>
  <si>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RoSES 2021</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</si>
  <si>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</si>
  <si>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</si>
  <si>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</si>
  <si>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</si>
  <si>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</si>
  <si>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Tinem aproape si sustinem intreprinderile sociale!</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</si>
  <si>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</si>
  <si>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</si>
  <si>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</si>
  <si>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</si>
  <si>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</si>
  <si>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</si>
  <si>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</si>
  <si>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</si>
  <si>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</si>
  <si>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</si>
  <si>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</si>
  <si>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</si>
  <si>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</si>
  <si>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</si>
  <si>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ASIST - Antreprenoriat Social și Întreprinderi Sociale în Transilvania</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</si>
  <si>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</si>
  <si>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</si>
  <si>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</si>
  <si>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AB, BV, CV, HG, MS, SB</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</si>
  <si>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</si>
  <si>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</si>
  <si>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 xml:space="preserve">Cj , Salaj </t>
  </si>
  <si>
    <t xml:space="preserve">Zalau , Cluj Napoca </t>
  </si>
  <si>
    <t>TechTalent Growth</t>
  </si>
  <si>
    <t>Îmbunătățirea nivelului de cunoștințe/competențe/aptitudini aferente sectoarelor economice/domeniilor identificate conform SNC şi SNCDI ale angajaților</t>
  </si>
  <si>
    <t>BV, MS, SB, IS, SV, BH, CJ, DB, CT, GL, DJ, TM</t>
  </si>
  <si>
    <t>Social Entrepreneurs Nation</t>
  </si>
  <si>
    <t>Sprijin pentru înființarea de întreprinderi sociale</t>
  </si>
  <si>
    <t>Nord Vest /Vest</t>
  </si>
  <si>
    <t>BH, BN, CJ, MM, SM, SJ, AR, CS, HD, TM</t>
  </si>
  <si>
    <t xml:space="preserve">ONG </t>
  </si>
  <si>
    <t>BC, BT, IS, NT, SV, VS</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</si>
  <si>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</si>
  <si>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</si>
  <si>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</si>
  <si>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</si>
  <si>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</si>
  <si>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CompetActiv+</t>
  </si>
  <si>
    <t>Beiuș, Marghita, Oradea, Salonta, Bistrița, Beclean, Năsăud, Sângeorz-Băi, Cluj-Napoca, Câmpia Turzii, Dej, Gherla, Turda, Huedin, Baia Mare, Sighetu Marmației, Borșa, Carei, Satu Mare, Negrești-Oaș, Zalău</t>
  </si>
  <si>
    <t>Copiii Comunitatii - Reducerea riscului de abandon prin abordare integrata a nevoilor sociale</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</si>
  <si>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</si>
  <si>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 xml:space="preserve">Baia Mare </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</si>
  <si>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</si>
  <si>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Viitorul se construieste pe deciziile de azi!</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</si>
  <si>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</si>
  <si>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Conteaza pe noi, impreuna vom reusi!</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</si>
  <si>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</si>
  <si>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</si>
  <si>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Obiectivul general al proiectului este îmbunataþirea accesului la servicii sociale si medicale, de calitate si durabile, pentru copii si tineri
aflati in dificultate, din zonele municipiului Cluj-Napoca Proiectul isi propune sa dezvolte si sa diversifice la nivel local serviciile pentru copii si adolescenþi la risc de separare de familile lor prin
facilitarea dezvoltarii personale si sociale a acestora, cresterea gradului lor de participare activa si integrare în familie, scoala si comunitate.</t>
  </si>
  <si>
    <t>Obiectivul general al proiectului il constituie cresterea ratei de participare a elevilor din învaþamântul secundar si terþiar nonuniversitar
la stagii de practica la locul de munca prin crearea de noi parteneriate de practica intre Beneficiar si companii din
sectoare economice focalizate pe domenii de pregatire profesionala care pun accent pe sectoarele economice cu potenþial
competitiv identificate în SNC, precum si SNCDI contribuind astfel la Imbunataþirea utilitaþii sistemelor de educaþie si formare
pentru piaþa muncii si implicit facilitarea trecerii de la educaþie la munca prin consiliere si orientare in cariera.</t>
  </si>
  <si>
    <t>Obiectivul general al proiectului il constituie dezvoltarea capitalului uman si cresterea gradului de adaptabilitate a angajatilor companiei la
cerintele specifice functiei ocupate prin oferirea de programe de formare profesionala la locul de munca si cresterea gradului de anticipare
a nevoilor de calificare si a competentelor resurselor umane in contextul schimbarilor tehnologice din sectorul economic in care activeaza
societatea.</t>
  </si>
  <si>
    <t>EBER Development Academy</t>
  </si>
  <si>
    <t>Obiectivul general al proiectului il constituie dezvoltarea capitalului uman si cresterea gradului de adaptabilitate a angajatilor companiei la
cerintele specifice functiei ocupate, la dinamica progresului tehnologic din sectorul economic in care activeaza societatea.</t>
  </si>
  <si>
    <t>Stagii de practica si orientare profesionala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</si>
  <si>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</si>
  <si>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SJ,CJ,BM,Satu Mare</t>
  </si>
  <si>
    <t>„OMUL SFINTESTE LOCUL”</t>
  </si>
  <si>
    <t>Obiectivul general al proiectului este cresterea calitaþii serviciilor educaþionale al Liceului Tehnologic nr. 1 Cadea, din localitatea Cadea,judeþul Bihor, prin dezvoltarea infrastructurii educaþionale locale.</t>
  </si>
  <si>
    <t>Bihor</t>
  </si>
  <si>
    <t>Oras Sacuieni</t>
  </si>
  <si>
    <t>Consiliere profesionala si stagii de practica in domeniul turismului si alimentatiei pentru elevii din regiunea Nord-Vest</t>
  </si>
  <si>
    <t xml:space="preserve">Obiectivul general al proiectului este promovarea fructelor obþinute de catre producatorii parteneri, si asigurarea comercializarii acestora prin intermediul lanþurilor scurte de aprovizionare, dezvoltate cu respectarea principiului de piaþa locala.
</t>
  </si>
  <si>
    <t>Consiliere profesionala si stagii de practica in domeniul constructiilor pentru elevii din regiunea Nord-Vest</t>
  </si>
  <si>
    <t>Cresterea participarii elevilor din invatamantul secundar superior si tertiar non-universitar din regiunea Nord-Vest la programe de invatare la locul de munca si dezvoltarea deprinderilor socio-profesionale .</t>
  </si>
  <si>
    <t>Stagii de practica si consiliere profesionala pentru 185 de elevi din unitati de invatamant cu profil de turism si alimentatie din regiunea Nord-Vest</t>
  </si>
  <si>
    <t>Cresterea participarii elevilor din invatamantul secundar superior si tertiar non-universitar din regiunea Nord-Vest la programe de invatare
la locul de munca si dezvoltarea deprinderilor socio-profesionale</t>
  </si>
  <si>
    <t>Stagii de practica in domeniul constructiilor pentru 185 de elevi din regiunea Nord-Vest</t>
  </si>
  <si>
    <t>Dezvoltare comunitara integrata in localitatea Botiza</t>
  </si>
  <si>
    <t>Reducerea numarului de persoane apartinand comunitatii marginalizate din Comuna Botiza, aflate in risc de saracie si excluziune sociala,prin implementarea de interventii integrate .</t>
  </si>
  <si>
    <t>Botiza</t>
  </si>
  <si>
    <t>CUIB – Căminul unde începe binele</t>
  </si>
  <si>
    <t xml:space="preserve">Obiectivul general al proiectului este promovarea conceptului de economie sociala in regiunile Nord-Vest, Nord-Est, Centru si Vest ca
instrument de valorizare a resurselor comunitatii. </t>
  </si>
  <si>
    <t>Un cuib pentru mâine!</t>
  </si>
  <si>
    <t>Obiectivul general al proiectului este promovarea conceptului de economie sociala in regiunile Nord-Vest, Nord-Est, Centru si Vest cainstrument de valorizare a resurselor comunitatii</t>
  </si>
  <si>
    <t>Stagii de practica si consiliere profesionala pentru elevii din regiunea Nord Vest in domeniile turism si alimentatie, mecanica si electric</t>
  </si>
  <si>
    <t>Cresterea participarii elevilor din invatamantul secundar superior si tertiar non-universitar din regiunea Nord-Vest la programe de invatare la locul de munca si dezvoltarea deprinderilor socio-profesionale</t>
  </si>
  <si>
    <t>Implementarea de servicii integrate in comuna Strimtura</t>
  </si>
  <si>
    <t>Reducerea numarului de persoane apartinand comunitatii marginalizate din Comuna Stramtura, aflate in risc de saracie si excluziune sociala, prin implementarea de interventii integrate</t>
  </si>
  <si>
    <t>Stramtura</t>
  </si>
  <si>
    <t xml:space="preserve">Public </t>
  </si>
  <si>
    <t>Stagii de practica si orientare profesionala in domeniul constructiilor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</si>
  <si>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si pentru 185 de elevi din unitatile de invatamant cu profil in domeniul constructiilor.</t>
  </si>
  <si>
    <t>SA</t>
  </si>
  <si>
    <t>T.I.M.E NV-Tineri Integrati prin Masuri Europene in reg NV</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</si>
  <si>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Nord-Vest,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</si>
  <si>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T.I.M.E CENTRU-Tineri Integrati prin Masuri Europene in reg CENTRU</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</si>
  <si>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Centru,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</si>
  <si>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 xml:space="preserve">BV, AB,CV, SB,Harghita, Mures </t>
  </si>
  <si>
    <t>Alba ,Covasna, Sibiu,Harghita</t>
  </si>
  <si>
    <t>Dezvoltare economica si sociala in comuna Oncesti, judetul Maramures</t>
  </si>
  <si>
    <t>Reducerea numarului de persoane apartinand comunitatii marginalizate din Comuna Oncesti, aflate in risc de saracie si excluziune
sociala, prin implementarea de interventii integrate de ocupare, educatie, formare profesionala, asistenta sociala si imbunatatirea
conditiilor de trai, in contextul mecanismului DLRC.</t>
  </si>
  <si>
    <t xml:space="preserve">Oncesti </t>
  </si>
  <si>
    <t>Public</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</si>
  <si>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</si>
  <si>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SJ,CJ,Maramures,Satu Mare</t>
  </si>
  <si>
    <t>Obiectivul general al proiectului il reprezinta facilitarea trecerii de la educatie la munca pentru 324 de studenti ai Universitatii Babes-Bolyai,
de la Facultatile de Studii Europene, Teatru si Film, si Teologie Ortodoxa, prin implementarea unui program inovativ de invatare la un
potential loc de munca in domeniul managementului cultural.</t>
  </si>
  <si>
    <t xml:space="preserve">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
</t>
  </si>
  <si>
    <t>Barsana</t>
  </si>
  <si>
    <t>Obiectivul general al prezentului proiect este de a reduce numarul persoanelor aflate in risc de saracie sau excluziune sociala din
comunitatea marginalizata in Orasul Sacueni prin implementarea de operatiuni integrate in contextul mecanismului de DLRC, pentru 250
de persoane aflate in situatii de in risc de saracie sau excluziune sociala in Orasul Sacueni.</t>
  </si>
  <si>
    <t>Sacuieni</t>
  </si>
  <si>
    <t>Hai la practica cu zambete!</t>
  </si>
  <si>
    <t>Obiectivul general al proiectului este cresterea numarului de studenti (ISCED 6-7) care participa la programe de invatare la locul de munca
pentru a le facilita, dupa absolvire, insertia pe piata muncii in sectoarele economice cu potential competitiv identificate in SNC si SNCDI
prin parteneriate universitati-angajatori nou dezvoltate.</t>
  </si>
  <si>
    <t>Nord Vest ,Centru,Nord Est,SudMunteni,Sud Est,Sud Vest Oltenia,Vest</t>
  </si>
  <si>
    <t>AB,BV,CV,HR,MS,SB,BC,BT,NT,SV,VS,BH,BN,CJ,SMSJ,AG,DB,GR,IL,PH,BR,CT,GLTL,VN,DJ,GJ,OT,AR,CS,HD,TM</t>
  </si>
  <si>
    <t>Stagii de practica in domeniul turismului si alimentatiei pentru 185 de elevi din regiunea Nord-Vest</t>
  </si>
  <si>
    <t>Ideea proiectului a pornit de la prioritatile stabilite de Romania prin Acordul de Parteneriat 2014-2020, prin care urmarim la nivel global
diminuarea discrepantelor de dezvoltare economica si sociala intre Romania si statele membre, la care ne dorim sa asiguram si
diminuarea disparitatilor intre teritoriile Romaniaie, intre zona rurala si urbana.</t>
  </si>
  <si>
    <t>Bocicoiu Mare,Budesti,Bârsana,Câmpulung la Tisa,Calinesti,Desesti,Giulesti,Ocna Sugatag,Oncesti,Oras Cavnic,Remeti,Sarasau,Sapânta,Vadu Izei</t>
  </si>
  <si>
    <t>Inst, Cult</t>
  </si>
  <si>
    <t>Obiectivul general al proiectului este imbunatatirea calitatii capitalului uman in vederea reducerii numarului de persoane aflate in risc de
saracie si excluziune sociala din comunitatea Leader Tinutul Haiducilor mai putin locuitorii comunei Lechinta (O.S 4.1) si/sau cei care
beneficiaza de finantare prin : AP 4 – PI 9.ii, O.S 4.1, O.S. 4.2., O.S.4.4 sau AP 6- PI 10i, ca raspuns la nevoile identificate prin SDL
Tinutul Haiducilor analiza preliminara a teritoriului. Prin realizarea acestui proiect partenerii contribuie la cresterea incluziunii sociale,
pentru un numar de 250 participanti, prin corelarea interventiilor integrate, orientate spre furnizarea coordonata a serviciilor de ocupare
(inclusiv sprijin antreprenorial), dezvoltarea de servicii sociale la nivelul comunitatii si masuri privind combaterea inovativa a discriminarii,
promovarea multiculturalismului si a voluntariatului.</t>
  </si>
  <si>
    <t>Cluj, Bistrita Nasaud</t>
  </si>
  <si>
    <t xml:space="preserve">Beclean, Dej </t>
  </si>
  <si>
    <t>Obiectivul general al proiectului consta in cresterea accesului tinerilor din judetul Bihor, care parasesc sistemul institutionalizat de protectie
sociala la servicii comunitare integrate in vederea asigurarii tranzitiei la viata independenta.</t>
  </si>
  <si>
    <t>Obiectivul general al proiectului il reprezinta dezvoltarea aptitudinilor de munca, cresterea adaptabilitatii la cerintele locului de munca si
facilitarea tranziþiei de la educaþie la piaþa muncii pentru 281 de studenti cu domiciliul în regiunea N-V, care studiaza in domeniile
informatica, matematica, management, administrarea afacerilor, cibernetica, statistica si informatica economica, prin continuarea si
consolidarea, dar si prin crearea unor noi parteneriate intre institutii de invatamant superior si entitati din sectorul privat, care sa asigure
studentilor oportunitati de practica.</t>
  </si>
  <si>
    <t>Practica de calitate in invatamantul preuniversitar</t>
  </si>
  <si>
    <t>P.S. Practica cu Succes!</t>
  </si>
  <si>
    <t>Obiectivul proiectului il reprezinta facilitarea tranzitiei de la educatie la viata activa prin dobandirea de competente practice si participare la
activitati inovative pentru 321 de studenti din cadrul Facultatilor de Geografie, Educatie Fizica si Sport si Stiinta si Ingineria Mediului.</t>
  </si>
  <si>
    <t>Obiectivul General al proiectului nostru il reprezinta cresterea ratei de participare a elevilor din invatamantul profesional si tehnic (ISCED
2-3, nivel de calificare 3-4) la programele de formare la locul de munca, din sectoarele economice identificate conform SNC respectiv
SNCDI, prin dezvoltarea aptitudinilor si cunostintelor dobandite in cadru stagiilor de practica a 184 elevi, respectiv de la domeniile:
AGRICULTURA, ECONOMIC , TURISM SI ALIMENTATIE, INDUSTRIE ALIMENTARA SI PROTECTIA MEDIULUI, in parteneriat national
si (trans)national pe durata a 24 luni.</t>
  </si>
  <si>
    <t>PEX – Practicam EXcelenta</t>
  </si>
  <si>
    <t>Obiectivul general al proiectului este reprezentat de cresterea ratei de participare a studentilor (ISCED 6-7) la programe de invatare la
locul de munca din sectoarele economice cu potential competitiv identificate in SNC si SNCDI, in cadrul unor parteneriate universitatiangajatori
nou dezvoltate pentru a le facilita insertia pe piata muncii dupa ce au absolvit studii tertiare.</t>
  </si>
  <si>
    <t>Nord Vest, Centru,Sud Est,Sud Vest Oltenia, Sud Muntenia, Nord Est</t>
  </si>
  <si>
    <t>Brasov, Sibiu, Iasi, Timisoara, Cluj-Naspoca</t>
  </si>
  <si>
    <t>Alba, Brasov, Covasna, Harghita, Mures, Sibiu, Bacau, Botosani, Iasi, Neamt, Vaslui, Suceava,  Bistrita -Nasaud, Cluj,  Maramures, Satu-Mare, Salaj, Arges, Dambovita,  Giurgiu, Ialomita, Prahova, Teleorman, Braila, Buzau,   Tulcea, Vrancea</t>
  </si>
  <si>
    <t>Practica pentru o dezvoltare durabila</t>
  </si>
  <si>
    <t>Proiectului contribuie la realizarea obiectivului tematic 10 al POCU: Efectuarea de
investitii, in domeniul educatiei, al formarii si al formarii profesionale in vederea dobandirii de competente si a invatarii pe tot parcursul
vietii, deoarece proiectul presupune investitii concrete in vederea dobandirii de competente in cadrul formal de desfasurare a stagiilor de
practica de catre studentii inclusi in grupul tinta cat si activitati de consiliere si orientare profesionala axate pe dobandirea de competente
care raspund pietei muncii pentru acestia, in vederea cresterii sanselor de ocupare a unui loc de munca.</t>
  </si>
  <si>
    <t>Stagii de practica in domeniul turismului si alimentatiei pentru elevii din regiunea Nord-Vest</t>
  </si>
  <si>
    <t>Stagii de practica pentru studenti in Regiunea Nord Vest</t>
  </si>
  <si>
    <t>Obiectivul general al proiectului este cresterea numarului absolventilor de invatamant tertiar universitar si nonuniversitar care isi gasesc un
loc de munca ca urmare a lmbunatatirii nivelului de competente profesionale practice si socio-personale pentru 322 persoane din
Regiunea Nord Vest (Judetele Cluj, Maramures, Satu Mare, Bihor, Salaj, Bistrita-Nasaud, participanti la stagii de practica in intreprinderi
care activeaza in domeniile identificate conform SNC si SNCDI. Totodata este vizata cresterea rolului de partener educational al mediului
privat din regiunile vizate, in special al celor care activeaza in domeniile SNC si SNCDI prin derularea de programe de invatare la locul din
care cel putin 3 vor fi implicate.</t>
  </si>
  <si>
    <t>Bihor, Bistrita-Nasaud, Cluj, Maramures, Satu-Mare, Salaj</t>
  </si>
  <si>
    <t>PRACTIC - Pregatire practica adaptata pietei muncii</t>
  </si>
  <si>
    <t>OBIECTIVUL GENERAL AL PROIECTULUI: cresterea participarii la programe de invatare la locul de munca si alte activitati relevante,
inovatoare si durabile, specifice domeniilor de pregatire profesionala Economic si Comert, pentru 185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t>
  </si>
  <si>
    <t>Sud Est</t>
  </si>
  <si>
    <t>Brăila, Buzău, Constanța, Galați, Tulcea, Focșani</t>
  </si>
  <si>
    <t>BR, BZ, CT, GL, TL, VN</t>
  </si>
  <si>
    <t>Cresterea participarii studentilor din invatamantul universitar din regiunea Nord-Vest la programe de invatare la locul de munca si dezvoltarea deprinderilor socio-profesionale prin organizarea de stagii de practica pentru 325 de studenti din institutiile de invatamant cu profil in domeniile marketing, comunicare, media, jurnalism. Contributia proiectului la atingerea Obiectivului Specific de program 6.13 “Creșterea numărului absolvenților de învățământ terțiar universitar și nonuniversitar care își găsesc un loc de muncă urmare a accesului la activități de învățare la un potențial loc de muncă/cercetare/inovare, cu accent pe sectoarele economice cu potențial competitiv, identificate conform SNC, şi domeniile de specializare inteligentă, conform SNCDI” este justificata prin prisma activitatilor componente destinate celor 325 de studenti, respectiv: organizarea a 325 de stagii de practica destinate studentilor selectati in grupul tinta care urmeaza un program de studiu in domeniile marketing, comunicare, media, jurnalism, in cadrul institutiilor de invatamant universitar din regiunea Nord-Vest si furnizarea de programe de invatare prin experienta practica pentru 325 de studenti din grupul tinta, promovarea in mediul online a prezentului proiect (prin prisma rezutatelor formarii teoretice si practice). Proiectul va contribui la dezvoltarea parteneriatului universitate – agent economic (Solicitant), valorificand experienta solicitantului in domeniile marketing, comunicare, media, jurnalism si initiind noi relatii de cooperare intre solicitant si institutiile de invatamant vizate prin proiect. Scopul acestei actiuni este cresterea participarii studentilor la programe de invatare la locul de munca, precum si relevanta acestor programe pentru integrarea acestora pe piata muncii. Stagiile de practica destinate celor 325 de studenti vor fi efectuate in conformitate cu programele universitatilor partenere. Prin urmare, dupa stabilirea responsabililor pentru organizarea stagiilor de practica (cadre didactice, Expert grup tinta, Expert stagii practica) si dupa selectia dosarelor de practica, se vor stabilii termenele si conditiile specifice (programare alocare studenti; stabilire departamente de lucru si rezultate asteptate, roluri si responsabilitati). Ulterior acestor etape procedurale si esentiale, activitatile de practica se vor derula la sediile solicitantului si se vor gestiona prin indrumarea directa a celor Tutorelui si sub monitorizarea cadrelor didactice supervizoare (stabilite de catre entitatile de invatamant cu care se vor incheia conventiile de practica). Proiectul pune accent pe sectoarele economice cu potential competitiv identificate conform SNC și domeniile de specializare inteligentă conform SNCDI deoarece 100% din stagiile de practica vor fi efectuate la Solicitant, ale carui coduri CAEN se regasesc in Anexa 5 la ghidul solicitantului.</t>
  </si>
  <si>
    <t>Bihor, Bistrita Nasaud, Cluj, Maramures, Satu Mare, Salaj</t>
  </si>
  <si>
    <t>judetele Bihor, Bistrita Nasaud, Cluj, Maramures, Satu Mare, Salaj</t>
  </si>
  <si>
    <t xml:space="preserve">Proiectul PAVING, prin activitățile specifice și personalizate implementate, își propune - ca obiectiv general - să faciliteze accesul pe piața muncii a 400 de studenți ai Universității Tehnice din Cluj Napoca, contribuind astfel și cu o soluție viabilă la reducerea ratei șomajului în rândul absolvenților învățământului tehnic clujean. Programele de învățare/ cercetare/ inovare la locul de muncă vor fi organizate în sectoarele cu potențial competitiv identificate conform SNC și domeniile de specializare inteligente conform SNCDI. Proiectul contribuie la atingerea obiectivului specific al programului și apelului (OS 6.13) întrucât își asuma ca cel puțin 39% dintre studenții care parcurg programul de învățare la locul de muncă organizat prin proiect își vor găsi un loc de munca ca urmare a sprijinului primit. Acest lucru este posibil atât prin facilitarea accesului prin intermediul parteneriatelor de colaborare încheiate cu companiile, cât și prin competențele dobândite în urma participării la cursurile de consiliere și de dezvoltare a competențelor antreprenoriale. Beneficiile vizate la nivelul grupului țintă se vor repercuta la nivel local, regional și național. </t>
  </si>
  <si>
    <t xml:space="preserve">Obiectivul general al proiectului este acela de a dezvolta parteneriatele Universitatii din Oradea cu noi persoane juridice din sectorul privat pentru a creste rata de participare a studentilor la stagiile de practica facultativa organizata in cadrul proiectului, respectiv de a optimiza oferta educationala centrata pe formarea si dezvoltarea competentelor profesionale cerute pe piata muncii, inclusiv pentru categoriile dezavantajate de persoane. Astfel proiectul vizeaza parcurgerea a unui numar de 321 de studenti la stagii de practica facultativa din cadrul parteneriatelor nou infiintate/dezvoltate care va facilita insertia absolventilor pe piata muncii. Prin acest fapt proiectul contribuie la prioritatea de investitii 10.iv. - Sporirea relevantei pe piata fortelor de munca a educatiei si a sistemelor de formare, facilitarea tranzitiei de la educatie la piata fortelor de munca si consolidarea formarii si a sistemelor de formare profesionala, precum si a calitatii lor, inclusiv prin mecanisme de anticipare a competentelor, adaptarea programelor de invatamant si instruirea si dezvoltarea unor sisteme de invatare la locul de munca, inclusive a unor sisteme de invatare duala si programe de ucenicie, Obiectivul tematic 10 – Efectuarea de investitii in domeniul educatiei, al formarii si al formarii profesionale in vederea dobandirii de competente si a invatarii pe tot parcursul vietii. </t>
  </si>
  <si>
    <t>Oradea</t>
  </si>
  <si>
    <t>OG.Facilitarea trecerii absolventilor de invatamant profesional si tehnic de la scoala la viata activa si creşterea gradului de inserţie pe piata muncii a acestora, prin organizarea de stagii de practica si sesiuni de informare si consiliere profesionala pentru un numar de 182 de elevi din invatamantul profesional si tehnic din Regiunea de Dezvoltare Centru</t>
  </si>
  <si>
    <t>Ocna Mures</t>
  </si>
  <si>
    <t>Obiectivul general al proiectului il reprezinta cresterea gradului de insertie profesionala a 350 studenti de la Facultatea de Medicina din cadrul Universitatii de Medicina si Farmacie „Iuliu Hatieganu” Cluj-Napoca (specializarile Medicina, Asistenta medicala generala si Balneofiziokinetoterapie si recuperare) prin dezvoltarea competentelor profesionale si abilitatilor clinice necesare in viitoarea cariera medicala, ca urmare a participarii la activitati integrate de pregatire practica, consiliere si orientare profesionala axata pe dezvoltarea competentelor transversale, actiuni de inovare si responsabilitate sociala.</t>
  </si>
  <si>
    <t>Viitor la cheie - prima camera</t>
  </si>
  <si>
    <t xml:space="preserve">capacitate crescuta in 2 judete din Regiunea de Nord Vest a Romaniei (Maramures si Salaj), de a furniza solutii inovatoare adresate copiilor si tinerilor care urmeaza sa paraseasca sistemul institutionalizat de protectie a copiilor si/sau a tinerilor care au parasit sistemul institutionalizat de protectie a copiilor incepand in ultimii 4 ani, prin cresterea numarului serviciilor comunitare cu 2 centre de zi, prin care sa crestem calitatea si eficienta serviciilor care sa sprijine incluziunea persoanelor din categ de GT vizata, prin dezv unor programe inovatoare de interventie adaptate nevoilor acestora, cu implicarea lectiilor de bune practici europene, a profesionistilor din institutiile publice si private, precum si a comunitatii civile din cele 2 comunitati; - dezvoltare durabila prin imbunatatirea sanselor de incluziune sociala si dezvoltarea de competente vocationale si deprinderi de viata independenta la copiii si tinerii care urmeaza sa paraseasca sistemul institutionalizat de protectie a copiilor si/sau a tinerilor care au parasit sistemul institutionalizat de protectie a copiilor; - activarea comunitatii si implicarea acesteia creand o abordare inovatoare de voluntariat, asumata organizational, activand astfel toate resursele comunitatii in abordarea problematicii si responsabilizand actorii sociali relevanti; pe de alta parte programul de voluntariat, prin implicarea benficiarilor ca voluntari, vor contribui la incluziunea sociala a acestora, atribuindu-le tinrilor rol de contributori la comunitate nu doar beneficiari ai serviciilor acesteia; - promovarea egalitatii de sanse si a nediscriminarii, incurajand implicarea beneficiarilor de orice gen, , de orice etnie, provenind din orice mediu, rural/urban, aspecte care vor incuraja diversitatea si dezvoltarea durabile; Pe durata proiectului 126 de copii si tineri care urmeaza sa paraseasca sistemul institutionalizat de protectie a copiilor si/sau tineri care au parasit sistemul institutionalizat de protectie a copiilor, si care sunt inclusi in GT, vor beneficia de serviciile specializate a 2 centre de zi, unul orientat catre dezvoltarea de abilitati de viata independenta iar celalalt pe dezvoltarea abilitatilor care sa sprijine incluziunea socio-profesionala. Solicitantul prin serviciul social de tip Centrul de zi de integrare sociala/8899CZ-PN-IV va sprijini 126 de copii și tineri care urmeaza sa paraseasca sistemul instituționalizat de protectie a copiilor si/sau tineri care au parasit sistemul institutionalizat de protectie a copiilor sa-si identifice interesele ocupationale si sa dobandeasca abilitati de accesare a pietei muncii, cel putin 84 dintre ei vor dobandi si competente vocationale noi, intr-o meserie care ii intereseaza sau de utilizare TIC. P1 prin serviciul social de tip Centru de zi pentru dezvoltarea deprinderilor de viata independenta 8891CZ-C-VI ii va sprijini pe cei 126 de copii si tineri din GT, va furniza activitati specializate de tipul consilierii, dezvoltarii personale, activitati educationale si sociale, activitati recreative, cu scopul de a dezvolta deprinderile copiilor si tinerilor participanti de a avea o viata independenta. Cele doua categorii de rezoltate la nivelul GT va asigura sustenabilitatea serviciilor furnizate prin asigurarea incluziunii sociale durabile si autentice. Efortul de asigurare a sustenabilitatii proiectului este dublat de includerea de activitati ce tin de inovarea sociala, implicand comunitatea ca sprijin, fiind previzionata realizarea unui program de voluntariat, avand la baza o platfoma specializata de voluntariat care sa se adreseze atat comunitatii cat si copiilor si tinerilor din categoria de GT al acestei cereri de finantare. </t>
  </si>
  <si>
    <t>Maramures, Salaj</t>
  </si>
  <si>
    <t>Baia Mare, Jibou</t>
  </si>
  <si>
    <t>Stagii de practica pentru elevii Liceului Tehnologic Nr.1 Oras Valea lui Mihai</t>
  </si>
  <si>
    <t>Obiectivul general al proiectului este reprezentat de dezvoltarea si implementarea de activitati si masuri integrate pe baza de parteneriat cu reprezentantii mediului economic din sectoarele economice cu potential competitiv identificate conform SNC si SNCDI, cu scopul participarii elevilor din invatamantului secundar ai Liceului Tehnologic Nr.1 Valea lui Mihai, la programe de invatare la locul de munca, prin consiliere si orientare profesionala, stagii de pregatire practica, respectiv prin imbunatatirea ofertei de stagii de practica, integrare si dezvoltare curriculara. Scopul proiectului este dezvoltarea de competente profesionale cerute pe piata muncii si cresterea gradului de ocupare pentru elevii Liceului Tehnologic Nr.1 Valea lui Mihai, prin incheierea unui parteneriat cu reprezentantii mediului economic din sectoarele cu potential competitiv. Proiectul faciliteaza dezvoltarea aptitudinilor de munca ale elevilor in cadrul stagiilor de practica, orientarea lor in cariera si promovarea parteneriatelor ce faciliteaza tranzitia de la educatie la o viata activa a elevilor. Obiectivul proiectului este reprezentat de crearea de competente si locuri de munca in domeniul prioritar identificat in SNC pentru elevii Liceului Tehnologic Nr.1 Valea lui Mihai. Obiectivul general al proiectului se inscrie in obiectivul major al Programului Operational Capital Uman 2014-2020, contribuind la dezvoltarea resurselor umane din regiunea Nord-Vest prin acces la programe de invatare la locul de munca si dezvoltarea unui sistem de invatare bazat pe munca pentru un numar de 140 de elevi care sa conduca la formarea competentelor practice cerute pe piata muncii si la cresterea ocuparii la nivel local si regional.</t>
  </si>
  <si>
    <t>Oras Valea lui Mihai</t>
  </si>
  <si>
    <t>Stagii de practica pentru un viitor European</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</si>
  <si>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 Prin obiectivul general si cele specifice definite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Prioritatea de investiții 10.iv: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 Obiectivul specific 6.14 Creșterea participării la programe de învățare la locul de muncă a elevilor și ucenicilor din învățământul secundar și terțiar non-universitar, cu accent pe sectoarele economice cu potențial competitiv identificate conform SNC și din domeniile de specializare inteligentă conform SNCDI.</t>
  </si>
  <si>
    <t>Argeş,Prahova</t>
  </si>
  <si>
    <t>Piteşti,Câmpina</t>
  </si>
  <si>
    <t>Stagii de practica si consiliere profesionala pentru elevii din regiunea de dezvoltare Nord-Vest in domeniile turism si alimentatie</t>
  </si>
  <si>
    <t>Program de invatare practica pentru studenti (PRACTIC 20-21)</t>
  </si>
  <si>
    <t>Obiectivul general al proiectului este Cresterea numarului de absolvenþi din universitaþile cu profil TIC care îsi gasesc un loc de munca ca
urmare a participarii la programele de practica/internship organizate de catre Endava România.</t>
  </si>
  <si>
    <t xml:space="preserve">Bucuresti Ilfov, Nord Est ,Nord Vest ,Vest </t>
  </si>
  <si>
    <t>B, Iasi,Cluj Timis</t>
  </si>
  <si>
    <t>Obiectivul general al proiectului este sa contribuie la facilitarea inserþiei studenþilor de la facultaþile de Istorie si Filosofie, Litere, Psihologie
si tiinþele Educaþie pe piaþa muncii, ca urmare a dobândirii de competenþe practice relevante, prin participarea la un program complex de
educaþie si formare profesionala în domenii de specializare inteligenta si sectoare economice cu potenþial competitiv.Acesta este convergent cu Obiectivul tematic 10, cu Prioritatea de investiþii 10.iv si cu OS13 al Apelului 6.10 al POCU.</t>
  </si>
  <si>
    <t>Cresterea impactului direct asupra angajabilitatii a 285 de studenti ai Facultatii de Stiinte Economice si Gestiunea Afacerilor din cadrul
Universitatii Babes Bolyai Cluj Napoca, implementand un sistem de imbunatatire a abilitatilor si cunostintelor relevante asigurat de un mix
de interventii constand in organizarea unor stagii de practica in complementaritate cu activitatile de consiliere directa.</t>
  </si>
  <si>
    <t xml:space="preserve">Centru ,Nord Vest </t>
  </si>
  <si>
    <t>AB,BV,CV,HR,MS,BH,BN,CJ,MM,SM,SJ</t>
  </si>
  <si>
    <t>EDUCATIE-PRACTICA-PROFESIE</t>
  </si>
  <si>
    <t>Cluj ,Alba</t>
  </si>
  <si>
    <t>Dezvoltarea unor pachete de servicii integrate la nivelul comunitaþii pentru 52 copii si/sau tineri din municipiul Cluj-Napoca si din judeþul
Satu-Mare, care urmeaza sa paraseasca sistemul instituþionalizat de protecþie a copiilor si/sau care au parasit sistemul instituþionalizat de
protecþie a copiilor, în vederea asigurarii tranziþiei de la sistemul instituþionalizat la servicii la nivelul comunitaþii.</t>
  </si>
  <si>
    <t>Cluj ,Satu Mare</t>
  </si>
  <si>
    <t>Sprijin pentru cresterea nivelului de calificare al angajatilor</t>
  </si>
  <si>
    <t>Imbunatatirea accesului egal la învatare pe tot parcursul vietii si actualizarea cunostintelor,aptitudinilor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</si>
  <si>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Imbunatatirea accesului egal la învatare pe tot parcursul vietii si actualizarea cunostintelor, 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</si>
  <si>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ACCES la Formare si Cariera</t>
  </si>
  <si>
    <t>Cresterea accesului si participarii la formare profesionala continua a 660 persoane din grupul tinta prin informare, consiliere, formare si activitati inovatoare ce favorizeaza cresterea nivelului de calificare, actualizarea si dezvoltarea de competente specifice economiei bazate pe cunoastere.</t>
  </si>
  <si>
    <t>Cluj, Maramures</t>
  </si>
  <si>
    <t>Cluj-Napoca, Baiut, Baia Mare</t>
  </si>
  <si>
    <t>CRESTEREA NIVELULUI DE CALIFICARE AL ANGAJATILOR DIN RETAIL/COMERT</t>
  </si>
  <si>
    <t>Cresterea calitatii resurselor umane din domeniul retail/comert prin participarea la programe de formare profesionala continua. Prin activitatile pe care le propune proiectul are un efect benefic pe temen mediu si lung asupra sectorului retail din Romania in principal prin participarea anagajatilor din acest sector la programe de formare profesionala organizate in cadrul proiectului pentru ocupatiile Casier,Lucrator in comert, Comerciant-vanzator marfuri alimentare.</t>
  </si>
  <si>
    <t>NE,NV,SE,SM,SV Oltenia</t>
  </si>
  <si>
    <t>Bacau, Cluj, Prahova, Constanta, Mehedinti</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</si>
  <si>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 GAL Tovishat prin: furnizarea de servicii integrate pentru 250 de persoane (asistenta juridica pentru obtinerea de drepturi sociale, cantina sociala), furnizarea serviciilor de informare si consiliere profesionala, furnizarea cursurilor de competente informatice (28 persoane), bucatar (42 persoane), lucrator comercial (28 persoane), lucrator in tamplarie (28 persoane), brutar (28 persoane) si furnizarea de servicii de consultanta pentru infiintarea de intreprinderi.</t>
  </si>
  <si>
    <t>Salaj, Satu Mare</t>
  </si>
  <si>
    <t>Bogdand, Hodod, Supur, Bocsa,
Criseni, Coseiu, Dobrin, Hereclean, Salaþig, Sarmasag, Samsud si orasul Cehu Silvaniei</t>
  </si>
  <si>
    <t>Reducerea numarului de persoane aflate în risc de saracie sau excluziune sociala si îmbunatatirea calitatii vietii,cresterea coeziunii sociale, îmbunatatirea mediului de viata si cresterea economica în comuna Chetani pentru 250 beneficiari.</t>
  </si>
  <si>
    <t>Mures</t>
  </si>
  <si>
    <t>Chetani</t>
  </si>
  <si>
    <t>Incluziune Sociala in teritoriul GAL Napoca Porolissum</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</si>
  <si>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Napoca Porolissum prin: furnizarea de servicii sociale pentru 250 de persoane in cadrul infrastructurilor sociale vizate (Centrul de Incluziune Sociala administrat de GAL Napoca Porolissum si Centrul Social Multifunctional Sacuieu administrat de Primaria Sacuieu), servicii de asistenta pentru obtinerea drepturilor de asistenta sociala/de reglementare a situatiei locative pentru 85 de persoane, sprijin pentru cresterea accesului si participarii la educatie pentru 40 de copii din comuna Sacuieu, informare, consiliere si mediere pe piata muncii pentru 125 de persoane, furnizarea cursului de formare Antreprenor in economia sociala, consiliere si consultanta antreprenoriala, respectiv sprijin pentru elaborarea unui plan de afaceri pentru 98 de persoane, subventionarea a 8 planuri de afaceri prin acordarea de micro-granturi in valoare de 25.000 euro, informare si constientizare pentru combaterea discriminarii si promovarea multiculturalismului, sprijin pentru reglementarea situaþiei locative, activitati de implicare civica pentru 15 persoane din GT.</t>
  </si>
  <si>
    <t>Aghiresu, Belis, Calatele, Capusu Mare, Gilau, Izvoru Crisului, Maguri-Racatau, Manastireni, Margau, Marisel, Rîsca,Sacuieu, Sâncraiu si Huedin</t>
  </si>
  <si>
    <t>TOTAL OIR NV</t>
  </si>
  <si>
    <t>OIR NE</t>
  </si>
  <si>
    <t>Servicii Integrate pentru o Comunitate Incluziva in Husi</t>
  </si>
  <si>
    <t>Scopul proiectului este acela de a creste gradul de incluziune sociala, combaterea saraciei si a discriminarii in comunitatea marginalizata din orasul Husi, Judetul Vaslui, prin oferirea de servicii integrate pentru 560 de persoane apartinand grupului tinta vizat.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</si>
  <si>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</si>
  <si>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</si>
  <si>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</si>
  <si>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1 / 12.02.2018 
2 / 05.04.2018 
3 / 22.06.2018 
4 / 27.09.2018
5 / 30.01.2019
6/ 12.07.2019
7/ 03.10.2019
8/18.12.2019
9/23.01.2020
10/30.04.2020
11/28.08.2020</t>
  </si>
  <si>
    <t>Desegregarea Romilor prin Aplicarea, Gestionarea şi Operaționalizarea Măsurilor de Includere și de Reducere a Excluziunii Sociale aplicând Tactici Integrate</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</si>
  <si>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</si>
  <si>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</si>
  <si>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</si>
  <si>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Creșterea calității vieții prin măsuri de sprijin socio-economice a Comunității marginalizate Țolici, Comuna Petricani - Neamț</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</si>
  <si>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</si>
  <si>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</si>
  <si>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</si>
  <si>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</si>
  <si>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</si>
  <si>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Elaborare Strategie de Dezvoltare Locala (SDL) municipiul Moinesti destinata zonelor urbane marginalizate (ZUM) si zonelor urbane functionale aferente</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</si>
  <si>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</si>
  <si>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</si>
  <si>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</si>
  <si>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</si>
  <si>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</si>
  <si>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</si>
  <si>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</si>
  <si>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</si>
  <si>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</si>
  <si>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</si>
  <si>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</si>
  <si>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</si>
  <si>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</si>
  <si>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</si>
  <si>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</si>
  <si>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</si>
  <si>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</si>
  <si>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</si>
  <si>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</si>
  <si>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</si>
  <si>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</si>
  <si>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</si>
  <si>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</si>
  <si>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</si>
  <si>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</si>
  <si>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</si>
  <si>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</si>
  <si>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</si>
  <si>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START-Up diaspora – valoare adaugata prin inovare la procesul formarii avantajelor competitive ale Romaniei</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</si>
  <si>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</si>
  <si>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</si>
  <si>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</si>
  <si>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</si>
  <si>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</si>
  <si>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
6/23.09.2020,
7/retras beneficiar</t>
  </si>
  <si>
    <t>Diaspora ReSTART</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</si>
  <si>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</si>
  <si>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</si>
  <si>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</si>
  <si>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</si>
  <si>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</si>
  <si>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1./16.05.2018
2./10.07.2018
3./19.07.2018
4./06.11.2018
5./22.02.2019
6./01.07.2019
7./10.09.2019
8./02.12.2019
9./12.12.2019
10./07.04.2020
11./15.09.2020</t>
  </si>
  <si>
    <t>ReCONNECT DIASPORA – Reconectarea resurselor umane active din diaspora la comunitățile de origine prin susținerea antreprenoriatului</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</si>
  <si>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</si>
  <si>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</si>
  <si>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</si>
  <si>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
7/09.09.2020
8/27.11.2020</t>
  </si>
  <si>
    <t>Trei, doi, unu, start Nord Est!</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</si>
  <si>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</si>
  <si>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</si>
  <si>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</si>
  <si>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</si>
  <si>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6/13.02.2019,7/27.07.2020, 8/27.07.2020,9/06.12.2020</t>
  </si>
  <si>
    <t>O noua șansă pentru Succes in afaceri  SUCCES +</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</si>
  <si>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</si>
  <si>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</si>
  <si>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</si>
  <si>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</si>
  <si>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5/01.08.2019,6/04.09.2020</t>
  </si>
  <si>
    <t>START UP YOURSELF</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</si>
  <si>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</si>
  <si>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</si>
  <si>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
5 / 29.10.2020</t>
  </si>
  <si>
    <t>Entrepreneurship for doers! - Dezvoltare sustenabila în regiunea NE</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</si>
  <si>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</si>
  <si>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</si>
  <si>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</si>
  <si>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</si>
  <si>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Sprijinirea Tinerilor Antreprenori din Regiunea Nord-Est prin Transfer de Inovații și Tehnologii  Utile pe Piață – START IT UP Nord-Est</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</si>
  <si>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</si>
  <si>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</si>
  <si>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
9/12.10.2020</t>
  </si>
  <si>
    <t>Let's Start Up Afacerea Ta!</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</si>
  <si>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</si>
  <si>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</si>
  <si>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</si>
  <si>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 4/16.12.2020</t>
  </si>
  <si>
    <t>Startup Activator</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</si>
  <si>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</si>
  <si>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</si>
  <si>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</si>
  <si>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</si>
  <si>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
7./25.08.2020
8./21.09.2020</t>
  </si>
  <si>
    <t>Nord Est Start Up - program de antreprenoriat</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</si>
  <si>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</si>
  <si>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</si>
  <si>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</si>
  <si>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</si>
  <si>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ACCES – Antreprenoriat, Consiliere si Consultanta pentru o Economie Sustenabila</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</si>
  <si>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</si>
  <si>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</si>
  <si>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</si>
  <si>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</si>
  <si>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</si>
  <si>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</si>
  <si>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</si>
  <si>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</si>
  <si>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</si>
  <si>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 6/02.11.2020</t>
  </si>
  <si>
    <t>Start la Antreprenoriat in  Nord-Est (S.A.N-E)</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</si>
  <si>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</si>
  <si>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</si>
  <si>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</si>
  <si>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</si>
  <si>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</si>
  <si>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</si>
  <si>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</si>
  <si>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</si>
  <si>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</si>
  <si>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1 / 12.03.2018, 
2 / 27.04.2018,
3 / 27.08.2018,
4 / 13.11.2018,
5 / 14.03.2019,
6 / 17.04.2019,
7 / 19.06.2019,
8 / 08.04.2020,
9 / 21.07.2020,
10 / 28.01.2021</t>
  </si>
  <si>
    <t>Start la antreprenoriat, creştem ocuparea în zona urbană. ANTUR</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</si>
  <si>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</si>
  <si>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</si>
  <si>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</si>
  <si>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 9/28.02.2020, 10/07.12.2020, 11/01.02.2021</t>
  </si>
  <si>
    <t>SMARTER - Sustinerea Mediului Antreprenorial din Romania prin Tactici Economice Regionale</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</si>
  <si>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</si>
  <si>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</si>
  <si>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</si>
  <si>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</si>
  <si>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6/17.04.2019,7/23.01.2020, 8/17.07.2020</t>
  </si>
  <si>
    <t>Antreprenoriat Sustenabil pentru TRansformarea Economică a Regiunii Nord-Est - ASTRE-NE</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</si>
  <si>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</si>
  <si>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</si>
  <si>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</si>
  <si>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ACADEMIA DE ANTREPRENORIAT</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</si>
  <si>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</si>
  <si>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</si>
  <si>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</si>
  <si>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</si>
  <si>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 4/10.11.2020  5/12.02.2021</t>
  </si>
  <si>
    <t>Scoala de antreprenoriat "Romania Start Up Plus" in regiunea Nord Est</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</si>
  <si>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</si>
  <si>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</si>
  <si>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</si>
  <si>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</si>
  <si>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 4/06.07.2020, 5/15.10.2020</t>
  </si>
  <si>
    <t>"NOEX - Spune Nu Excluziunii Sociale"</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</si>
  <si>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</si>
  <si>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</si>
  <si>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</si>
  <si>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Promovarea Unitară a Normelor nediscriminatorii și a Garantării Eliminării Stereotipurilor printr-un Traseu Integrat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</si>
  <si>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</si>
  <si>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</si>
  <si>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</si>
  <si>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</si>
  <si>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</si>
  <si>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</si>
  <si>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</si>
  <si>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Comunitatea Marginalizata Plevna – Dorohoi - program integrat de masuri de interventie (CMP – Dh)</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</si>
  <si>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</si>
  <si>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</si>
  <si>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</si>
  <si>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</si>
  <si>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1 / 18.04.2018
2 / 24.07.2018
3 / 06.12.2018
4 / 02.08.2019
5 / 08.04.2020
6 / 03.02.2020</t>
  </si>
  <si>
    <t>AMIC - Acțiuni Multiple și Integrate pentru Comunitate</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</si>
  <si>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</si>
  <si>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</si>
  <si>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</si>
  <si>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</si>
  <si>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ACTIV-Acțiuni Comunitare pentru Toți-Incluziune pentru Viitor</t>
  </si>
  <si>
    <t>Stolniceni- Prăjescu</t>
  </si>
  <si>
    <t>Lider parteneriat: ONG / P1: ONG / P2: Unitate administrativ teritoriala nivel local / P3: Instituție de învațământ pre-universitar de stat acreditată</t>
  </si>
  <si>
    <t>FRUMOSS - Formarea Resurselor Umane, Mediere, Orientare si Servicii Sociale.</t>
  </si>
  <si>
    <t>Târgu Frumos</t>
  </si>
  <si>
    <t>Lider parteneriat: ONG / P1: Microîntreprindere / P2:  Instituție de învațământ pre-universitar de stat acreditată / P3: Unitate administrativ teritoriala nivel local</t>
  </si>
  <si>
    <t>1 / 04.04.2018, 2/ 06.02.2019, 3/ 18.06.2020, 4/ 06.11.2020, 5 / 08.02.2021</t>
  </si>
  <si>
    <t>BonAntreprenor</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</si>
  <si>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</si>
  <si>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</si>
  <si>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</si>
  <si>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 8/30.09.2020</t>
  </si>
  <si>
    <t>UN NOU INCEPUT. ANTREPRENOR PLUS</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</si>
  <si>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</si>
  <si>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</si>
  <si>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</si>
  <si>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</si>
  <si>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</si>
  <si>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"COMBATEREA SARACIEI PRIN MASURI INOVATIVE"</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</si>
  <si>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</si>
  <si>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</si>
  <si>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</si>
  <si>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</si>
  <si>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Masuri integrate pentru reducerea saraciei si dezvoltarea comunitara a orasului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</si>
  <si>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</si>
  <si>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</si>
  <si>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</si>
  <si>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</si>
  <si>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</si>
  <si>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</si>
  <si>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</si>
  <si>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</si>
  <si>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</si>
  <si>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AP 1</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</si>
  <si>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</si>
  <si>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</si>
  <si>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</si>
  <si>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</si>
  <si>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</si>
  <si>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</si>
  <si>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</si>
  <si>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</si>
  <si>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</si>
  <si>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</si>
  <si>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</si>
  <si>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</si>
  <si>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</si>
  <si>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</si>
  <si>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</si>
  <si>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</si>
  <si>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</si>
  <si>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</si>
  <si>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</si>
  <si>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</si>
  <si>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</si>
  <si>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</si>
  <si>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</si>
  <si>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</si>
  <si>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</si>
  <si>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</si>
  <si>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</si>
  <si>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</si>
  <si>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</si>
  <si>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</si>
  <si>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</si>
  <si>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</si>
  <si>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</si>
  <si>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</si>
  <si>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</si>
  <si>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</si>
  <si>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t>
  </si>
  <si>
    <t>Masuri integrate de dezvoltare a comunitatii marginalizate din comuna Frumusica</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</si>
  <si>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</si>
  <si>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</si>
  <si>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</si>
  <si>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C.E.D.R.U – COMPETITIVITATE SI EXCELENTA IN DEZVOLTAREA RESURSEI UMANE</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</si>
  <si>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</si>
  <si>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</si>
  <si>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</si>
  <si>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</si>
  <si>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</si>
  <si>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</si>
  <si>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</si>
  <si>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</si>
  <si>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</si>
  <si>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</si>
  <si>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</si>
  <si>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</si>
  <si>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</si>
  <si>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</si>
  <si>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</si>
  <si>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</si>
  <si>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</si>
  <si>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</si>
  <si>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</si>
  <si>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</si>
  <si>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</si>
  <si>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</si>
  <si>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</si>
  <si>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</si>
  <si>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</si>
  <si>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</si>
  <si>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</si>
  <si>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</si>
  <si>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</si>
  <si>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</si>
  <si>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</si>
  <si>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</si>
  <si>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</si>
  <si>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</si>
  <si>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</si>
  <si>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</si>
  <si>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</si>
  <si>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</si>
  <si>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</si>
  <si>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</si>
  <si>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1/17.12.2018, 2/18.04.2019, 3/27.05.2020</t>
  </si>
  <si>
    <t>Perfectionarea cadrelor de conducere in Regiunea Nord-Est</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</si>
  <si>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</si>
  <si>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</si>
  <si>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</si>
  <si>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</si>
  <si>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</si>
  <si>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</si>
  <si>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</si>
  <si>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</si>
  <si>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</si>
  <si>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</si>
  <si>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</si>
  <si>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</si>
  <si>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</si>
  <si>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</si>
  <si>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</si>
  <si>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</si>
  <si>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</si>
  <si>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</si>
  <si>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</si>
  <si>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</si>
  <si>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</si>
  <si>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</si>
  <si>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</si>
  <si>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</si>
  <si>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</si>
  <si>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</si>
  <si>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</si>
  <si>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</si>
  <si>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</si>
  <si>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1/27.11.2018, 2/14.12.2018, 3/04.04.2019, 4/ 15.04.2019, 5/18.07.2019, 6/13.08.2019, 7/15.10.2019, 8/12.11.2019, 9/02.04.2020</t>
  </si>
  <si>
    <t>Resurse umane competitive, antreprenoriat si intreprinderi turistice responsabile in regiunea Nord Est – ANTres</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</si>
  <si>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</si>
  <si>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</si>
  <si>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</si>
  <si>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</si>
  <si>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</si>
  <si>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</si>
  <si>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</si>
  <si>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</si>
  <si>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</si>
  <si>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</si>
  <si>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</si>
  <si>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</si>
  <si>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</si>
  <si>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</si>
  <si>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Prahova</t>
  </si>
  <si>
    <t>Ariceştii Rahtivani</t>
  </si>
  <si>
    <t>1/22.01.2019</t>
  </si>
  <si>
    <t>CRAFT- CResterea ocuparii ForTei de munca din Regiunea Nord-Est prin masuri inclusive</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</si>
  <si>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</si>
  <si>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</si>
  <si>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</si>
  <si>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</si>
  <si>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</si>
  <si>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</si>
  <si>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</si>
  <si>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</si>
  <si>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</si>
  <si>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</si>
  <si>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</si>
  <si>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</si>
  <si>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</si>
  <si>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</si>
  <si>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</si>
  <si>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</si>
  <si>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</si>
  <si>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</si>
  <si>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</si>
  <si>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</si>
  <si>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</si>
  <si>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</si>
  <si>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</si>
  <si>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</si>
  <si>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</si>
  <si>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</si>
  <si>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</si>
  <si>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</si>
  <si>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</si>
  <si>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</si>
  <si>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</si>
  <si>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</si>
  <si>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</si>
  <si>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</si>
  <si>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</si>
  <si>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</si>
  <si>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</si>
  <si>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</si>
  <si>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</si>
  <si>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</si>
  <si>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1/25.02.2019, 2/18.11.2019, 3/10.04.2020, 4/20.06.2020</t>
  </si>
  <si>
    <t>SPRIJIN PENTRU FUNCTIONAREA  GRUPULUI DE ACTIUNE LOCALA HUSI-COMUNITATE INCLUZIVA</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</si>
  <si>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</si>
  <si>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</si>
  <si>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</si>
  <si>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</si>
  <si>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</si>
  <si>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</si>
  <si>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Sprijin pentru funcționarea GAL IDD Bacău în scopul implementării Strategiei de Dezvoltare Locală</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</si>
  <si>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</si>
  <si>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</si>
  <si>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</si>
  <si>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</si>
  <si>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</si>
  <si>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Crai Nou - Început sustenabil pentru comunitatea din Ciprian Porumbescu</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</si>
  <si>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</si>
  <si>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</si>
  <si>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</si>
  <si>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</si>
  <si>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SolidarNET - o rețea de întreprinzători responsabili social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</si>
  <si>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</si>
  <si>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</si>
  <si>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</si>
  <si>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</si>
  <si>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</si>
  <si>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Violența domestică nu are scuze</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</si>
  <si>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</si>
  <si>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</si>
  <si>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</si>
  <si>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</si>
  <si>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</si>
  <si>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</si>
  <si>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</si>
  <si>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 3/08.09.2020</t>
  </si>
  <si>
    <t>Batranete fericita!</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</si>
  <si>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</si>
  <si>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</si>
  <si>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</si>
  <si>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CARE - Cooperare si asistenta. Respect si egalitate!</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</si>
  <si>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</si>
  <si>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</si>
  <si>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</si>
  <si>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</si>
  <si>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Servicii integrate pentru bunicii din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</si>
  <si>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</si>
  <si>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</si>
  <si>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</si>
  <si>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Impreuna pentru Bunici Activi</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</si>
  <si>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</si>
  <si>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</si>
  <si>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</si>
  <si>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</si>
  <si>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</si>
  <si>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</si>
  <si>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</si>
  <si>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</si>
  <si>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</si>
  <si>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</si>
  <si>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</si>
  <si>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Societatea nu are vârstă</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</si>
  <si>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</si>
  <si>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</si>
  <si>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</si>
  <si>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</si>
  <si>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</si>
  <si>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</si>
  <si>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Nicaieri nu-i ca acasa</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</si>
  <si>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</si>
  <si>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</si>
  <si>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</si>
  <si>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 3/26.02.2021</t>
  </si>
  <si>
    <t>I.S.R. - Întreprinderi sociale responsabile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</si>
  <si>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</si>
  <si>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</si>
  <si>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</si>
  <si>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</si>
  <si>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</si>
  <si>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</si>
  <si>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</si>
  <si>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</si>
  <si>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</si>
  <si>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</si>
  <si>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</si>
  <si>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</si>
  <si>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</si>
  <si>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</si>
  <si>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</si>
  <si>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</si>
  <si>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</si>
  <si>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</si>
  <si>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LP-ONG/   P1- intreprindere mica</t>
  </si>
  <si>
    <t>Acceleratorul de întreprinderi sociale în Regiunea Nord-Est</t>
  </si>
  <si>
    <t>Infiintare unui nr minim de 21 de intreprinderi sociale</t>
  </si>
  <si>
    <t>LP -ONG</t>
  </si>
  <si>
    <t>AA 1/19.09.2019   AA2/27.03.2020  AA3/15.07.2020</t>
  </si>
  <si>
    <t>Sprijin pregatitor pentru  infiintare GAL SUCEAVA si elaborare SDL ZUM</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</si>
  <si>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</si>
  <si>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</si>
  <si>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</si>
  <si>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</si>
  <si>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</si>
  <si>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</si>
  <si>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„SENIORuM – Măsuri pentru reducerea numărului de persoane aflate în risc de sărăcie și excluziune socială, prin îmbunătățirea calității vieții persoanelor vârstnice din Comuna Mihăileni, Județul Botoșani”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</si>
  <si>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</si>
  <si>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</si>
  <si>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</si>
  <si>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“CoSENIOR - Măsuri pentru reducerea numărului de persoane aflate în risc de sărăcie și excluziune socială, prin îmbunătățirea calității vieții persoanelor vârstnice din Comuna Coșula, Județul Botoșani”</t>
  </si>
  <si>
    <t>Scaderea gradului de risc de saracie si excluziune sociala si cresterea calitatii vietii in randul populatiei varstnice din UAT Cosula, prin infiintarea unui serviciu social – centru de zi fara componenta rezidentiala.</t>
  </si>
  <si>
    <t>Coşula</t>
  </si>
  <si>
    <t>RESPECT BĂTRÂNII! – Reducerea Excluziunii Sociale prin Promovarea și Eficientizarea Calității Tratamentului adresat Bătrânilor din localitățile Văratec, județul Neamț și Iași, județul Iași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</si>
  <si>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</si>
  <si>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</si>
  <si>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</si>
  <si>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</si>
  <si>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Oportunitati pentru batranii comunitatilor din Judetul Iasi</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</si>
  <si>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</si>
  <si>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</si>
  <si>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</si>
  <si>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</si>
  <si>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</si>
  <si>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</si>
  <si>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</si>
  <si>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</si>
  <si>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</si>
  <si>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</si>
  <si>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</si>
  <si>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</si>
  <si>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</si>
  <si>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</si>
  <si>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Reteaua intreprinderilor de economie sociala pentru dezvoltarea Regiunii Nord-Est - R.I.E.S.</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</si>
  <si>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</si>
  <si>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</si>
  <si>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</si>
  <si>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</si>
  <si>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IMPULS - Îmbunătățirea cunoștințelor angajaților și promovarea învățării pe tot parcursul vieții în rândul companiilor din Regiunea Nord-Est</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</si>
  <si>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</si>
  <si>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</si>
  <si>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</si>
  <si>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</si>
  <si>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Instruit pentru performanță!</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</si>
  <si>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</si>
  <si>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</si>
  <si>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</si>
  <si>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</si>
  <si>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</si>
  <si>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</si>
  <si>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</si>
  <si>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</si>
  <si>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Judetul Bacau, Judetul Botosani, Judetul Iasi, Judetul Neamt, Judetul Suceava, Judetul Vaslui</t>
  </si>
  <si>
    <t>Lider de parteneriat - public;
Partener 1 - privat (SA);
Partener 2 - privat (ONG)</t>
  </si>
  <si>
    <t>Pasaport de export</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</si>
  <si>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</si>
  <si>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</si>
  <si>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</si>
  <si>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</si>
  <si>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DA pentru Training, DA pentru Viitor! - Dezvoltarea aptitudinilor/cunoștințelor/competențelor angajaților din sectoarele economice/ domeniile identificate conform SNC și SNCDI prin Training</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</si>
  <si>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</si>
  <si>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</si>
  <si>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</si>
  <si>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</si>
  <si>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Social Act</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</si>
  <si>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</si>
  <si>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</si>
  <si>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1/24.02.2020, 2/14.05.2020, 3/06.10.2020</t>
  </si>
  <si>
    <t>Smart Academy 2.0</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</si>
  <si>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</si>
  <si>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</si>
  <si>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</si>
  <si>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</si>
  <si>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Furnizare servicii sociale pentru persoane adulte cu dizabilitati</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</si>
  <si>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</si>
  <si>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LP:instituții publice aflate în subordinea sau sub coordonarea consiliului județean, P:autoritate  publica locala</t>
  </si>
  <si>
    <t>GIPO - comunități incluzive pentru persoane cu dizabilități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</si>
  <si>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</si>
  <si>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</si>
  <si>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</si>
  <si>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Șanse egale pentru viata în comunitate</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</si>
  <si>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</si>
  <si>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Tamaşi</t>
  </si>
  <si>
    <t>Incluziune socială prin servicii sociale în comunitate</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</si>
  <si>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</si>
  <si>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</si>
  <si>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</si>
  <si>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</si>
  <si>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</si>
  <si>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</si>
  <si>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</si>
  <si>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</si>
  <si>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</si>
  <si>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</si>
  <si>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</si>
  <si>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</si>
  <si>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</si>
  <si>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</si>
  <si>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SOCIAL ACTIVATOR – Accentuarea Competitivității aplicând Tehnici de Incluziune cu Valoare Adăugată prin Training și Ocuparea Resurselor umane în Regiunea Nord-Est</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</si>
  <si>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</si>
  <si>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</si>
  <si>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</si>
  <si>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</si>
  <si>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</si>
  <si>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</si>
  <si>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Servicii socio-educationale de prevenire a abandonului familial pentru copiii nostri</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</si>
  <si>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</si>
  <si>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</si>
  <si>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</si>
  <si>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</si>
  <si>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</si>
  <si>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</si>
  <si>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Masuri pentru reducerea numarului de copii si tineri plasati in institutii prin furnizarea de servicii sociale la nivelul comunitatii in orasul Flamanzi, judetul Botosani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</si>
  <si>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</si>
  <si>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</si>
  <si>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</si>
  <si>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</si>
  <si>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</si>
  <si>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</si>
  <si>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Conticompetitiv Nord Est - HR si Management profesionist</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</si>
  <si>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</si>
  <si>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</si>
  <si>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Dezvoltare economica si sociala in orasul Targu Neamt</t>
  </si>
  <si>
    <t>Reducerea numarului de persoane apartinand comunitatii marginalizate din Orasul Targu Neamt, aflate in risc de saracie si excluziune
sociala, prin implementarea de interventii integrate de ocupare, educatie, formare profesionala, asistenta sociala si imbunatatirea
conditiilor de trai, in contextul mecanismului DLRC.</t>
  </si>
  <si>
    <t>Oraş Târgu Neamţ</t>
  </si>
  <si>
    <t>LP: Public-UAT, P1: instituție de învățământ pre-universitar de stat acreditată, P2: ONG</t>
  </si>
  <si>
    <t>Operationalizarea Centrului Multifunctional de Incluziune Sociala Falciu</t>
  </si>
  <si>
    <t>Cresterea calitatii vietii pentru un numar de 250 persoane, din comunitatea vulnerabila prin oferirea de servicii integrate prin servicii sociale si sprijin pentru accesul si mentinerea pe piata muncii.</t>
  </si>
  <si>
    <t>Fălciu</t>
  </si>
  <si>
    <t>LP:public, P1:privat, P2:privat</t>
  </si>
  <si>
    <t>Înființarea și funcționarea Centrului comunitar integrat din com Dodești, jud Vaslui</t>
  </si>
  <si>
    <t>Dezvoltarea si implementarea de masuri integrate pentru imbunatatirea calitatii vietii pentru un numar de 250 de persoane din comunitatea marginalizata din comuna Dodesti, jud Vaslui, in acord cu legislatia in vigoare si axate pe nevoile grupului tinta.</t>
  </si>
  <si>
    <t>Dodeşti</t>
  </si>
  <si>
    <t>LP: ONG, P1: instituţie de învăţământ pre-universitar de stat acreditată, P2: unitate administrativ teritorială nivel local</t>
  </si>
  <si>
    <t>Dezvoltare sociala in comuna Cristinesti</t>
  </si>
  <si>
    <t>Reducerea numarului de persoane apartinand comunitatii marginalizate din Comuna Cristinesti, aflate in risc de saracie si excluziune
sociala, prin implementarea de interventii integrate de ocupare, educatie, formare profesionala, asistenta sociala si imbunatatirea
conditiilor de trai, in contextul mecanismului DLRC.</t>
  </si>
  <si>
    <t>Cristineşti</t>
  </si>
  <si>
    <t>Lider: Public-UAT; P1 instituþie de învaþamânt pre-universitar de stat acreditata ;P2 ONG</t>
  </si>
  <si>
    <t>Reducerea riscului de saracie si excluziune sociala din teritoriul SDL Asociatia GAL Bucovina de Munte 2014-2020</t>
  </si>
  <si>
    <t xml:space="preserve"> 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“Bucovina de Munte” 2014-2020</t>
  </si>
  <si>
    <t>Judeţul Suceava</t>
  </si>
  <si>
    <t>LP: ONG, P1: Public-UAT, P2: ONG</t>
  </si>
  <si>
    <t>SERVICII SOCIALE PENTRU PERSOANE DEFAVORIZATE IN COMUNA BORLESTI, JUDETUL NEAMT</t>
  </si>
  <si>
    <t>Borleşti</t>
  </si>
  <si>
    <t>LP: autoritate  publica locala, P1 -instituþii publice aflate în subordinea sau sub coordonarea consiliului local/primarului, P2 - organism neguvernamental nonprofit (persoana juridica de drept privat fara scop patrimonial), P3 - organism neguvernamental nonprofit (persoana juridica de drept privat fara scop patrimonial)</t>
  </si>
  <si>
    <t>INTEGRAT – Integrare socio-profesională prin consiliere și practică la locul de muncă</t>
  </si>
  <si>
    <t>Municipiul Vaslui, Municipiul Bîrlad</t>
  </si>
  <si>
    <t>LP: autoritate a administrației publice centrale finanțata integral de la bugetul de stat sau BAS</t>
  </si>
  <si>
    <t>ARTISTIC INTERNSHIPS – Adaptarea și Responsabilizarea Tinerilor prin Încurajarea Specializării Transversale într-un mod Inovativ și Creativ</t>
  </si>
  <si>
    <t>Facilitarea accesului pe piaþa muncii pentru 181 de elevi din învaþamântul preuniversitar din judeþele Iasi si Botosani pentru o perioada de
24 de luni prin derularea de activitaþi de învaþare aferente stagiilor de practica, consilierii si orientarii profesionale, înregistrarii si dezvoltarii
unor firme de exerciþiu/ întreprinderi simulate, desfasurarii de competiþii profesionale si informarii în ambele sensuri a tuturor
stakeholderilor implicaþi în sistemul de învaþare la locul de munca.</t>
  </si>
  <si>
    <t>Municipiul Iaşi</t>
  </si>
  <si>
    <t>B: ONG</t>
  </si>
  <si>
    <t>AGRI-PRACTIC</t>
  </si>
  <si>
    <t xml:space="preserve"> Imbunatatirea utilitatii sistemului de educatie si formare pentru piata muncii în domeniul agroalimentar prin
facilitarea trecerii de la educatie la munca si adaptarea si anticiparea competentelor viitorilor angajati prin participarea la programe de
învatare bazate pe munca.</t>
  </si>
  <si>
    <t>LP:intreprindere mica;P1:ONG</t>
  </si>
  <si>
    <t>Atelierul de practica</t>
  </si>
  <si>
    <t>Facilitarea tranziţiei de la educaţie la piaţa forţelor de muncă pentru 200 elevi şi consolidarea formării lor personale si profesionale prin
cursuri specializate si practica la locul de munca ales.</t>
  </si>
  <si>
    <t>Neamt,Vaslui,Suceava, Iasi, Botosani, Bacau</t>
  </si>
  <si>
    <t>Jud Neamt,Jud Vaslui,Jud Suceava, Jud Iasi, Jud Botosani,Jud  Bacau</t>
  </si>
  <si>
    <t>Practica pentru viitorul meu</t>
  </si>
  <si>
    <t>Dezvoltarea aptitudinilor si competentelor profesionale practice specifice pentru 181 elevi (din
care cel putin 80% din mediul rural) inmatriculati in sistemul national de invatamant (invatamant profesional si lieal-ISCED 3,nivel de
calificare 3 si 4),la Grupul Scolar "Tomsa Voda" Solca ,Liceul Tehnologic "Nicanor Morosan" Pirtestii de Jos,Liceul Tehnologic ”Stefan cel
Mare” Cajvana prin programe de invatare la locul de munca.</t>
  </si>
  <si>
    <t>B: Institutie de învatamânt pre-universitar de stat acreditata, P1: institutie de învatamânt pre-universitar de stat acreditata, P2: institutie de învatamânt pre-universitar de stat acreditata</t>
  </si>
  <si>
    <t>NOI SUNTEM VIITORII PROFESIONISTI</t>
  </si>
  <si>
    <t>Obiectivul general al proiectului consta in dezvoltarea aptitudinilor si competentelor profesionale practice specifice pentru 181 elevi (din
care aprox. 60% din mediul rural) inmatriculati in sistemul national de invatamant (liceu si invatamant profesional-ISCED 3 si 4, nivel de
calificare 3 si 4), la Liceul Tehnologic ,,Vasile Deac” Vatra Dornei prin programe de invatare la locul de munca, in domeniile Mecanica si
Turism si Alimentatie Publica, domenii din sectoare cu potential competitiv si de specializare inteligenta, identificate conform SNC si
SNCDI, in vederea insertiei viitoare pe piata muncii a cel putin 39 de elevi dintre acestia.</t>
  </si>
  <si>
    <t>Stagiile de practica - calea de tranzitie spre angajare</t>
  </si>
  <si>
    <t>Dezvoltarea aptitudinilor si competentelor profesionale practice specifice pentru 181 elevi (din
care aprox. min 50% din mediul rural) inmatriculati in sistemul national de invatamant (invatamant liceal si invatamant profesional - ISCED 2-3, nivel de calificare 3-4).</t>
  </si>
  <si>
    <t>LP:institutie de invatamant pre-universitar de stat acreditata</t>
  </si>
  <si>
    <t>Practica, meserie de viitor pentru elevi din Botosani</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</si>
  <si>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</si>
  <si>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Judeţul Botoşani</t>
  </si>
  <si>
    <t>Practica, meserie de viitor pentru elevi din jud Suceava</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</si>
  <si>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</si>
  <si>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Practica, meserie de viitor pentru elevi din jud.Neamt</t>
  </si>
  <si>
    <t>Judeţul Neamţ</t>
  </si>
  <si>
    <t>Practica, meserie de viitor pt elevi din jud. Iasi</t>
  </si>
  <si>
    <t>Judeţul Iaşi</t>
  </si>
  <si>
    <t>Practica, meserie de viitor pt elevi din jud. Vaslui</t>
  </si>
  <si>
    <t>Judeţul Vaslui</t>
  </si>
  <si>
    <t>" PRO- START- PRIMII PASI CATRE O CARIERA DE SUCCES “</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</si>
  <si>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si tertiar non-universitar.  " PRO- START- PRIMII PASI CATRE O CARIERA DE SUCCES “ este un proiect care  ofera solutii concrete pentru cresterea gradului de pregatire practica pentru 200 elevi ai invatamantului secundar și terțiar non-universitar din jud. Neamt. Grupul tinta al proiectului este format din 200 elevi din invatamantul secundar si tertiar non-universitar din unitatile de invatamant cu domeniile de pregatire profesionala: turism si alimentatie, economie, comert, protecţia mediului si silvicultura, sanatate si asistenta pedagogica din regiunea Nord Est, judetul Neamt, atat in zona urbana cat si 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</si>
  <si>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ONG</t>
  </si>
  <si>
    <t>1 / 29.07.2020</t>
  </si>
  <si>
    <t>PROBAT - Practica, resurse si oportunitati: baza angajarii tinerilor</t>
  </si>
  <si>
    <t>Cresterea participarii la programe de invatare la locul de munca a 181 de elevi si ucenici din invatamantul secundar si tertiar nonuniversitar,
in vederea imbunatatirii tranzitiei de la educatie la viata activa a elevilor cu accent pe sectoarele economice cu potential
competitiv identificate conform SNC si din domeniile de specializare inteligenta conform SNCDI, in regiunea NE pentru o periada de 18
luni.</t>
  </si>
  <si>
    <t>LP:microintreprindere;P1:microintreprindere</t>
  </si>
  <si>
    <t>"T. E. M. A. Practica "- Trecere de la Educatie la Munca si Angajare prin Practica</t>
  </si>
  <si>
    <t>Proiectul "T. E. M. A. Practica "- Trecere de la Educatie la Munca si Angajare prin Practica! este localizat in regiunea Nord-Est, in judetul Neamt. Proiectul ofera solutii concrete pentru cresterea participarii la  programe de invatare la locul de munca pentru 200 elevi, cu accent pe sectoarele economice cu potential competitiv: turism si alimentatie, economie, comert, protecţia mediului si silvicultura, sanatate si asistenta pedagogica. Grupul tinta al proiectului este format din 200 de elevi, cu domiciliul in regiunea Nord-Est, judetul Neamt, atat din zona urbana cat si din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judetul Neamt care pot asigura desfasurarea acestora (ex. conferintele de presa pentru lansare si finalizare proiect si workshop).</t>
  </si>
  <si>
    <t>B:privat - întreprindere mica
P:ONG</t>
  </si>
  <si>
    <t>C.O.P.A. - Consiliere si orientare, practica si angajare!</t>
  </si>
  <si>
    <t>Proiectul " C.O.P.A. - Consiliere si orientare, practica si angajare! " este localizat in regiunea Nord-Est, in judetul Neamt. Proiectul ofera solutii concrete pentru cresterea participarii la  programe de invatare la locul de munca pentru 185 elevi, cu accent pe sectoarele economice cu potential competitiv: turism si alimentatie, alimentatie,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Piatra Neamt care pot asigura desfasurarea acestora (ex. conferintele de presa pentru lansare si finalizare proiect si workshop).</t>
  </si>
  <si>
    <t>B:privat - întreprindere mica
 P: public - instituþie de învaþamânt pre-universitar de stat acreditata</t>
  </si>
  <si>
    <t>1 / 29.12.2020</t>
  </si>
  <si>
    <t>SOLUȚII DE FACILITARE A PROGRAMELOR DE ÎNVĂȚARE LA LOCUL DE MUNCĂ ȘI STAGIILOR DE PRACTICĂ PENTRU ELEVI ÎN CALIFICĂRI DIN SECTOARE ECONOMICE CU POTENȚIAL COMPETITIV_PRACTIC</t>
  </si>
  <si>
    <t>Dezvoltarea de actiuni specifice de asistenta si suport prin cofinantare din fonduri nerambursabile
FSE pentru o rata crescuta de participare a elevilor din învaþamântul secundar si terþiar non-universitar (ISCED 2 – 4 nivel de calificare 3 -
4) la programe de învaþare la locul de munca din zona Iasi, cu accent pe sectoarele economice cu potenþial competitiv identificate
conform SNC si din domeniile de specializare solicitate pe piaþa muncii conform SNCDI din Regiunea de dezvoltare Nord-Est, pentru un
grup þinta eligibil de minim 185 de persoane, elevi cod 4S131, din care minim 36% persoane din grupuri vulnerabile (codul 4S131.1 si
4S131.2) pentru îmbunataþirea inserþiei profesionale la 40 elevi din GT (respectiv 22% din numarul GT si dezvoltarea de competenþe
certificate cerute pe piaþa muncii la nivelul a 141 de elevi (76 % din GT eligibil) în domeniul calificarilor 3-4, prin convenþii de colaborare cu
valoare adaugata între Lider unitate de învaþamânt si angajatorii activi pe piaþa muncii.</t>
  </si>
  <si>
    <t>B:Institutie de învatamânt pre-universitar de stat acreditata</t>
  </si>
  <si>
    <t>Stagii de practică inovative în domeniul serviciilor stomatologice</t>
  </si>
  <si>
    <t>Cresterea calitatii orientarii si consilierii profesionale pentru 161
elevi din invatamantul postliceal sanitar dinRNE, pe durata a 20 de luni , prin mobilizarea resurselor umane 
si materiale din cadrul clinicilor stomatologice ale solicitantului, 
in parteneriat cu institutii de invatamant de profil</t>
  </si>
  <si>
    <t>Lider de parteneriat :privat ,P1:privat</t>
  </si>
  <si>
    <t>POT - Parteneriat, Oportunitate, Transfer de competente</t>
  </si>
  <si>
    <t>Obiectivul general al proiectului consta in dezvoltarea aptitudinilor si competentelor profesionale practice specifice pentru 181 elevi (din
care aprox. 60% din mediul rural) inmatriculati in sistemul national de invatamant (invatamant profesional - ISCED 3, nivel de calificare 3),
la Colegiul Tehnic Petru Musat din Suceava prin programe de invatare la locul de munca, in domeniile Mecanica, Turism si Alimentatie
Publica, Comert, Estetica si igiena corpului omenesc, Electromecanica, Electric si Fabricarea produselor din lemn, domenii din sectoare 
cu potential competitiv si de specializare inteligenta,identificate conform SNC si SNCDI, in vederea insertiei viitoare pe piata muncii a cel
putin 39 de elevi dintre acestia</t>
  </si>
  <si>
    <t>LP: institutie de învatamânt pre-universitar de stat acreditata</t>
  </si>
  <si>
    <t>ComPetente ReAdaptate la ocupatiile si nevoile din Industriile CompetiTive si elemente locale de educatie pe domeniul MEDical-PractMED</t>
  </si>
  <si>
    <t>Facilitarea accesului pe piata muncii pentru 186 de elevi din invatamantul preuniversitar cu profilul medical de la Scoala Postliceala
Sanitara „Grigore Ghica-Voda” din Iasi prin derularea de activitati de invatare aferente stagiilor de practica, consilierii si orientarii
profesionale, inregistrarii si dezvoltarii a 30 de firme de exercitiu, pe o perioada de 24 de luni.</t>
  </si>
  <si>
    <t>B:Intreprindere mica, P:Autoritate a administratiei publice centrale finantata partial din venituri proprii si bugetul de stat sau BAS</t>
  </si>
  <si>
    <t>Stagii de practică în firme pentru elevi – Viitori angajați activi</t>
  </si>
  <si>
    <t>Obiectivul general al proiectului consta in dezvoltarea aptitudinilor si competentelor  profesionale practice specifice pentru 181 elevi (din care cel putin 80% din mediul rural)</t>
  </si>
  <si>
    <t xml:space="preserve"> L: public - instituþie de învaþamânt pre-universitar de stat acreditata</t>
  </si>
  <si>
    <t>JOB-UL DE MAINE ASIGURAT PRIN CONSOLIDAREA COMPETENTELOR PROFESIONALE PRACTICE AZI</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</si>
  <si>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Proiectul " JOB-UL DE MAINE ASIGURAT PRIN CONSOLIDAREA COMPETENTELOR PROFESIONALE PRACTICE AZI "  ofera solutii concrete pentru cresterea participarii la programe de invatare la locul de munca pentru 185 elevi, cu accent pe sectoarele economice cu potential competitiv: turism, alimentatie, economic, comert/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</si>
  <si>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public - instituþie de învaþamânt pre-universitar de stat acreditata</t>
  </si>
  <si>
    <t>Vointa.Initiativa.Speranta! VIS</t>
  </si>
  <si>
    <t xml:space="preserve">Cresterea competitivitatii activitatii desfasurate de asociatie prin utilizarea si valorificarea 
tehnologiei informatiei si  comunicatiilor si a accesului la reteaua broadband
</t>
  </si>
  <si>
    <t>LP-asociatie P1 ,P1:SRL</t>
  </si>
  <si>
    <t>“IMPREUNA IN POIANA VLADICAI”</t>
  </si>
  <si>
    <t>Proiectul va fi impementat la nivelul GAL POIANA VLADICAI. Grupul tinta va fi selectat din comunitatea marginalizata aflata la nivelul GAL.</t>
  </si>
  <si>
    <t>Holboca, Tomesti</t>
  </si>
  <si>
    <t xml:space="preserve">LP: autoritate publica locala, P1 - ONG; P2 - institutie de învatamânt pre-universitar de stat acreditata. </t>
  </si>
  <si>
    <t>ASPIR Angajarea Studentilor prin Parteneriate Inovative Regionale</t>
  </si>
  <si>
    <t>Cresterea sanselor de a gasi un loc de munca pentru un numar de 282 studenti din cadrul facultatilor cu profil socio-uman, respectiv Psihologie si Asistenta Sociala din regiunea Nord-Est , în urma participarii la activitati integrate: pregatire practica, consiliere si orientare în cariera, inovare sociala, prin parteneriat social cu angajatorii de pe piata muncii.</t>
  </si>
  <si>
    <t>Municipiul Iaşi, Miroslava</t>
  </si>
  <si>
    <t>L: ONG /  P: ONG</t>
  </si>
  <si>
    <t>ASCED - Angajare sustenabila si competitivitate pentru studentii din domeniul economic și drept</t>
  </si>
  <si>
    <t>Cresterea sanselor de a gasi un loc de munca pentru un numar de 211 studenti din cadrul facultatilor de Drept, Economie si Stiinte Politice din regiunea Nord-Est, prin stagii de practica si consultanta specifica pentru cariera. Studentii isi vor insusi competentele de munca si experienta necesare unei tranzitii facile de la educatie la piata muncii, prin intermediul asigurarii conditiilor necesare participarii la stagii de practica, precum si consiliere pentru cariera realizata de catre potentiali angajatori/institutii/firme competitive, invatare la un potential loc de munca, vizite de studii.</t>
  </si>
  <si>
    <t>Activ in practica - activ pe piata muncii !</t>
  </si>
  <si>
    <t>Obiectivul general al proiectului este cresterea numarului de elevi din invatamantul secundar si tertiar non-universitar la programe de
invatare la locul de munca, cu accent pe sectoarele economice cu potential competitiv identificate conform SNC si din domeniile de
specializare inteligenta conform SNCDI, ca raspuns la nevoile elevilor din invatamantul profesional si tehnic la o educatie de calitate,
pentru o viata implinita si prospera si ca raspuns la nevoile angajatorilor de a avea forta de munca bine calificata, in vederea dezvoltarii
unor afaceri pe termen lung, care sa poata face fata unei economii in schimbare, care utilizeaza calificari moderne si complexe. In actuala
propunere de proiect se urmareste infiintarea unui parteneriat social intre unitati de invatamant si sectorul privat ce urmareste formarea si
dezvoltarea de competente profesionale si transversale cerute pe piata muncii elevilor.</t>
  </si>
  <si>
    <t>LP:microintreprindere;P1:instituþie de învaþamânt pre-universitar particulara acreditata;P2:instituþie de învaþamânt pre-universitar de stat acreditata</t>
  </si>
  <si>
    <t>Start experienţă – START.EXE</t>
  </si>
  <si>
    <t>Proiectul se va implementa in cadrul Universitatii "Alexandru Ioan Cuza" din Iasi, situata in localitatea Iasi, Bulevardul Carol I nr. 11, cod postal 700506. Activitatile cu grupul tinta vor avea loc in cladirile cu destinatie didactica ale Universitatii (sali de seminar si curs, amfiteatre, birouri etc.), in cadrul firmelor/organizatiilor cu care UAIC va incheia parteneriate pentru stagii de practica dar si in cadrul HUB-ului creat prin proiect (Centru de activitati colaborative situate tot in apropierea Corpului A).  Grupul tinta va beneficia de formare in cadrul stagiilor de practica ce se vor derula la sediul diferitelor companii private sau institutii de stat dar si la alte universitati, institute, etc unde vor alege acestia sa efectueze practica dar si la firme ce isi desfasoara activitatea in spatial Uniunii Europene.Activitatile administrative/de management (ex: pregatire activitati si raportare) se vor derula in spatiile administrative ale UAIC, situate in zona Copou, in imediata apropiere a Palatului Universitar - Corp A al UAIC.</t>
  </si>
  <si>
    <t>Stagii de PRACTICa performante pentru studentii Universitatii Tehnice Gheorghe Asachi  Iasi - PRACTIC</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</si>
  <si>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grup tinta elevi care vor participa la derularea Activitatii 2, in vederea cresterii sanselor de absolvire si de continuare a studiilor.</t>
  </si>
  <si>
    <t>LP-institutie de învatamânt superior de stat acreditata,P1-intreprindere mica</t>
  </si>
  <si>
    <t>SKILLS DEVELOPER - Dezvoltarea, Eficientizarea și Valorizarea Experiențelor de Lucru prin Oportunitățile oferite de Practică, Evaluare și Responsabilizare antreprenorială</t>
  </si>
  <si>
    <t>Proiectul este destinat pentru 181 de  elevi înscrisi în cadrul instituției de învățământ Colegiul Tehnic I. C. Ștefănescu din localitatea Iași, județul Iasi, regiunea mai puțin dezvoltată Nord-Est pentru o perioada de 24 de luni prin derularea de activitati de învatare aferente stagiilor de practica, consilierii si orientarii profesionale, înregistrarii si dezvoltarii unor firme de exercițiu/ întreprinderi simulate, desfasurarii de competiþii profesionale si informarii în
ambele sensuri a tuturor stakeholderilor implicaþi în sistemul de învaþare la locul de munca.</t>
  </si>
  <si>
    <t>LP: institutie de învatamânt pre-universitar de stat acreditata, P1: ONG</t>
  </si>
  <si>
    <t>Insertia absolventilor prin stagii de pregatire PRACtica moderne si eficiente din cadrul Universitatii TEHnice Gheorghe Asachi din Iasi, pe piata muncii - PRACTEH</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</si>
  <si>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partenerii de practica care vor participa la derulareaactivitatii de stagii de practica, in vederea cresterii sanselor de absolvire si de continuare a studiilor.</t>
  </si>
  <si>
    <t>Obiectivul general al proiectului consta in dezvoltarea aptitudinilor si competentelor profesionale practice specifice pentru 181 elevi (din
care aprox. 80% din mediul rural) inmatriculati in sistemul national de invatamant (invatamant profesional - ISCED 3, nivel de calificare 3 si
invatamant liceal - ISCED 3, nivel de calificare 4), la Colegiul Tehnic Samuil Isopescu Suceava si la Liceul Tehnologic Oltea Doamna
Dolhasca prin programe de invatare la locul de munca, in domeniile Electronica-automatizari, Mecanica, Electric, Constructii, instalatii si
lucrari publice, domenii din sectoare cu potential competitiv si de specializare inteligenta,identificate conform SNC si SNCDI, in vederea
insertiei viitoare pe piata muncii a cel putin 39 de elevi dintre acestia.</t>
  </si>
  <si>
    <t>Lider/Partener: institutie de învatamânt pre-universitar de stat acreditata</t>
  </si>
  <si>
    <t>Stagii de practică pentru elevi, primul pas pentru o carieră de succes</t>
  </si>
  <si>
    <t>Îmbunatatirea competentelor sociale, formarea unui comportament profesional bazat pe respect, sociabilitate, comunicare, deschidere fata de parteneri si pregatirea elevilor pentru viata profesionala si integrarea rapida pe piata muncii;</t>
  </si>
  <si>
    <t>LP:institutie de invatamant pre-universitar de stat acreditata; P1: institutie de invatamant pre-universitar de stat acreditata</t>
  </si>
  <si>
    <t>Insertia absolventilor de medicina pe piata muncii, prin dezvoltarea in cadrul unor stagii de pregatire practica a abilitatilor practice – MEDPRO</t>
  </si>
  <si>
    <t>Proiectul are ca obiectiv general facilitarea tranzitiei de la scoala la viata activa prin participarea la activitati de invatare la locul de munca,
consiliere si orientare profesionala pentru îmbunataþirea competenþelor si aptitudinilor profesionale a 360 studenþi de la Universitatea de Medicina si Farmacie din ciclul studii de licenþa – Facultatea de Medicina si Facultatea de Medicina Dentara, în vederea cresterii
capacitaþii acestora de a se insera cu succes si sustenabil, pe piaþa muncii. Proiectul urmareste dezvoltarea aptitudinilor de munca ale studentilor medicinisti (medicina generala si medicina dentara) in cadrul stagiilor de practica, orientarea lor in cariera si promovarea parteneriatelor in vederea usurarii procesului de tranzitie de la scoala la viata activa. Astfel, competenþele dobândite în timpul studiilor universitare vor fi perfecþionate prin aprofundarea lor în cadrul unor stagii de practica simulate si aplicate, derulate atat prin intermediul partenerului din proiect cat si in cabinete si laboratoare medicale cu care se vor incheia parteneriate in cadrul proiectului.</t>
  </si>
  <si>
    <t>Nord-Est, Sud-Est</t>
  </si>
  <si>
    <t>Vrancea Tulcea Galaţi Constanţa Buzău Brăila Vaslui Suceava Neamţ Iaşi Botoşani Bacău</t>
  </si>
  <si>
    <t xml:space="preserve">Judeţul Vrancea Judeţul Tulcea Judeţul Galaţi Judeţul Constanţa Judeţul Buzău Judeţul Brăila Judeţul Vaslui Judeţul Suceava Judeţul Neamţ Judeţul Iaşi Judeţul Botoşani Judeţul Bacău
</t>
  </si>
  <si>
    <t>Lider: institutie de învatamânt superior de stat acreditata; P1 organism neguvernamental nonprofit</t>
  </si>
  <si>
    <t>TechJobs - Stagii de practica pentru studentii Universitatii Tehnice "Gh Asachi" din Iasi intr-un mediu de lucru real.</t>
  </si>
  <si>
    <t>Obiectivul general (scopul) proiectului consta în cresterea cu 129 a numarului absolvenþilor Universitaþii Gh Asachi din Iasi care îsi gasesc un loc de munca urmare a accesului la activitaþi de învaþare la un potenþial loc de munca / cercetare / inovare, cu accent pe sectoarele economice cu potential competitiv identificate conform SNC si domeniile de specializare inteligenta conform SNCDI, cresterea cu 321 a numarului studenþilor Universitaþii Gh Asachi din Iasi sprijiniþi pentru tranziþia de la scoala la piaþa muncii prin participarea la stagii de practica la un potenþial loc de munca / cercetare / inovare, cu accent pe sectoarele economice cu potential competitiv identificate conform
SNC si domeniile de specializare inteligenta conform SNCDI cu respectarea unor proceduri clare si a unor standarde de calitate definite.</t>
  </si>
  <si>
    <t>Lider: institutie de învatamânt superior de stat acreditata; P1 microîntreprindere</t>
  </si>
  <si>
    <t>Cresterea competentelor practica a studentilor prin programe de invatare la locul de munca – Contati pe Noi!</t>
  </si>
  <si>
    <t>Obiectivul general al proiectului este de crestere a gradului de ocupare in randul celor 325 de persoane (studenti) din grupul tinta, ca
urmare a dobandirii de noi cunostinte, competente si aptitudini, ca urmare a participarii acestora la activitati, masuri si actiuni integrate,
precum programe de stagii de practica, programe de consiliere si orientare in cariera, programe privind intreprinderile simulate, sustinand
astfel crearea si dezvoltarea unui parteneriat social performant.
Proiectul va genera un efect pozitiv, atat pe termen scurt, dar mai ales pe termen lung, atat la nivelul grupului tinta, cat si la nivel local (la
nivelul judetelor din regiunile de implementare) si la nivel regional (Regiunile Nord-Est, Sud-Est, Sud Muntenia, Sud-Vest Oltenia, Vest,
Nord-Vest si Centru), proiectul producand astfel efecte pozitive ca urmare a adaptarii activitatilor atat la specificul grupului tinta, cat si la
specificul local si regional si a abordarii integrate a nevoilor membrilor sai.</t>
  </si>
  <si>
    <t>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 Sibiu Mureş Harghita Covasna Braşov Alba</t>
  </si>
  <si>
    <t>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t>
  </si>
  <si>
    <t>SUPORT - Servicii integrate pentru deprinderi de viata independenta</t>
  </si>
  <si>
    <t xml:space="preserve">Extinderea activitatilor Centrului de zi  
prin desfasurarea unui program socio-educativ pe timpul verii   </t>
  </si>
  <si>
    <t>LP -Fundatie,P1-institutie publica</t>
  </si>
  <si>
    <t>Actiuni integrate pentru persoane defavorizate din teritoriul GAL "Colinele Iasilor"</t>
  </si>
  <si>
    <t>Reducerea numarului de persoane aflate în risc de saracie si excluziune sociala din comunitatea marginalizata din teritoriul acoperit de Strategia de Dezvoltare Locala GAL COLINELE IASILOR, prin implementarea de masuri integrate. Astfel, in proiect vor fi desfasurate o serie de masuri integrate care vizeaza un numar de minim 250 persoane aflate in risc de saracie, masuri implementate de partenerii proiectului: UAT CIUREA in calitate de Solicitant/Lider de parteneriat, Scoala GIMNAZIALA BARNOVA, Asociatia PRIETENII BARNOVA si Asociatia GAL COLINELE IASILOR.
Servicii sociale– adresate unui nr de 250 beneficiari, copii si adulti aflate in risca de saracie si excluziune sociala.
Servicii educationale - se vor adresa unui numar de 75 copii aflati in risc de saracie si excluziune sociala – elevi din ciclul
primar si gimnazial din teritoriul GAL Colinele Iasilor.
Servicii de acces si/sau menþinere pe piaþa muncii -se vor adresa unui numar de 125 persoane adulte, someri, persoane
neocupate, aflate in risc de saracie sau excluziune sociala.</t>
  </si>
  <si>
    <t>Mogoşeşti Mironeasa Ipatele Grajduri Draguşeni Dagâţa Bârnova Ciurea Pânceşti Ţibăneşti Ţibana Şcheia Voineşti Tansa Scânteia</t>
  </si>
  <si>
    <t>LP: unitate administrativ teritorială nivel local; P1-ONG; P2-instituþie de învaþamânt pre-universitar de stat acreditata;P3-ONG</t>
  </si>
  <si>
    <t>A doua sansa in educatie, o noua sansa in viata !</t>
  </si>
  <si>
    <t>OBIECTIVUL GENERAL AL PROIECTULUI consta în reducerea numarului persoanelor care au parasit timpuriu scoala din judeþul Botosani, prin furnizarea serviciilor de consiliere, educaþie si formare acestei categorii de grup þinta, precum si prin furnizarea de servicii educationale pentru cadrele didactice din învaþamântul primar si gimnazial.</t>
  </si>
  <si>
    <t>Jud. Botosani</t>
  </si>
  <si>
    <t>B: ONG, P1: institutie de învatamânt pre-universitar de stat acreditata, P2: autoritate a administratiei publice centrale finantata integral de la bugetul de stat sau BAS</t>
  </si>
  <si>
    <t>Angajati Calificati prin Acces la Formare profesionala continua a Adultilor din Romania ACAFAR</t>
  </si>
  <si>
    <t>Obiectivul general al proiectului vizeaza dezvoltarea capitalului uman si cresterea calitatii fortei de munca pentru un numar de 652 angajati din regiunile Nord Est si Sud Muntenia pe o piata a muncii moderna, flexibila si inclusiva, prin participarea la programe integrate de formare profesionala si consiliere profesionala.</t>
  </si>
  <si>
    <t>Iaşi, Dambovita</t>
  </si>
  <si>
    <t>Judetul Iasi, Judetul Dambovita</t>
  </si>
  <si>
    <t>Lider: privat (ONG); P1: privat (ONG), P2: privat (IMM)</t>
  </si>
  <si>
    <t>SANSA TA - Calificare si dezvoltare continua pe piata muncii</t>
  </si>
  <si>
    <t>OBIECTIVUL GENERAL AL PROIECTULUI: imbunatatirea competentelor si cresterea performantelor profesionale pentru 660 persoane
avand calitatea de angajati, prin furnizarea unor programe personalizate de formare, in Regiunile Nord-Est si Sud-Est.</t>
  </si>
  <si>
    <t>Bacau, Botosani, Iasi, Neamt, Suceava, Vaslui, Braila, Buzau, Constanta, Galati, Tulcea, Vrancea,</t>
  </si>
  <si>
    <t>Municipiul Bacau, Municipiul Botosani, Municipiul Iasi, Municipiul Piatra Neamt, Municipiul Suceava, Municipiul Vaslui, Municipiul Braila, Municipiul Buzau, Municipiul Constanta, Municipiul Galati, Municipiul Tulcea, Municipiul Focsani</t>
  </si>
  <si>
    <t>B:organism neguvernamental nonprofit (persoană juridică de drept privat fără scop patrimonial)</t>
  </si>
  <si>
    <t>ACCES la performanta prin calificare!</t>
  </si>
  <si>
    <t>Cresterea participarii la programele de formare profesionala continua, a angajatilor din Regiunea Nord-Est, judetele Neamt, Bacau, Iasi, Vaslui, Suceava si Botosani.</t>
  </si>
  <si>
    <t xml:space="preserve"> Neamt, Bacau, Iasi, Vaslui,  Suceava,  Botosani</t>
  </si>
  <si>
    <t>Municipiul Piatra Neamt, Municipiul Bacau, Municipiul Iasi, Municipiul Vaslui, Municipiul Suceava, Municipiul Botosani</t>
  </si>
  <si>
    <t>B:întreprindere mică</t>
  </si>
  <si>
    <t>STAR – Școală atractivă pentru toți</t>
  </si>
  <si>
    <t>Obiectivul general al proiectului vizeaza cresterea ratei de reintegrare în sistemul de educaþie si formare, a copiilor si tinerilor care au
parasit timpuriu scoala si a adulþilor care nu si-au finalizat educaþia obligatorie din judeþele Braila si Vaslui, prin dezvoltarea si furnizarea
unor programe de tip „A doua sansa” pentru învaþamântul primar si/sau secundar inferior catre un numar de 602 copii/tineri/adulþi din cele
doua judeþe.</t>
  </si>
  <si>
    <t>Brăila, Vaslui</t>
  </si>
  <si>
    <t>Municipiul Vaslui, Municipiul Braila</t>
  </si>
  <si>
    <t>B:autoritate a administraţiei publice centrale finanţată integral de la bugetul de stat sau BAS, P1:autoritate a administraţiei publice centrale finanţată integral de la bugetul de stat sau BAS, P2:autoritate a administraţiei publice centrale finanţată integral de la bugetul de stat sau BAS</t>
  </si>
  <si>
    <t>SUCCES - INVESTESTE IN CARIERA TA!</t>
  </si>
  <si>
    <t>Cresterea numarului de participanti la programele de formare profesionala continua, cu cel putin 555 de angajati din regiunile NE, SE si CENTRU, cu accent pe acei adulþi, cu un nivel scazut de calificare, din zone rurale defavorizate si persoanele cu vârsta de peste 40 ani, inclusiv prin recunoasterea si certificarea rezultatelor învaþarii dobândite în contexte non-formale si informale.</t>
  </si>
  <si>
    <t>Neamţ,Bacau, Botosani, Covasna, harghita, Mures, Buzau, Constanta, Galati</t>
  </si>
  <si>
    <t>Judetele Neamţ,Bacau, Botosani, Covasna, harghita, Mures, Buzau, Constanta, Galati</t>
  </si>
  <si>
    <t>B:organism neguvernamental nonprofit (persoană juridică de drept privat fără scop patrimonial)/P1-intreprindere mica, P2-intreprindere mica</t>
  </si>
  <si>
    <t>ADS - Ameliorare. Dezvoltare. Succes</t>
  </si>
  <si>
    <t>Obiectivul general al proiectului consta in cresterea calitatii serviciilor educationale si a accesului la acestea prin reintegrarea în educatie
si formare a 620 (dintre care 155 persoane de etnie roma si 340 persoane din zona rurala) de tineri care au abandonat scoala si adulti
care nu si-au finalizat educatia obligatorie si prin imbunatatirea competentelor pentru 515 membri ai personalului didactic din invatamantul
pre-universitar/personal de sprijin din scoli/ persoane din echipe manageriale de la nivelul scolilor, din judetul Neamt.</t>
  </si>
  <si>
    <t>Judetul Neamt</t>
  </si>
  <si>
    <t>Lider de parteneriat - autoritate a administraþiei publice centrale finanþata integral de la bugetul de stat sau BAS; P1 - unitate administrativ teritoriala nivel judeþean; P2 - autoritate a administraþiei publice centrale finanþata integral de la bugetul de stat sau BAS ; P3 - autoritate a administraþiei publice centrale finanþata integral de la bugetul de stat sau BAS</t>
  </si>
  <si>
    <t>Sprijin pentru piața muncii, prin dezvoltarea competențelor angajaților - O șansă pentru fiecare!</t>
  </si>
  <si>
    <t>Obiectivul general al proiectului este de cresterea a gradului de calificare pentru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</si>
  <si>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Sud-Est Sud - Muntenia Nord-Est Centru</t>
  </si>
  <si>
    <t>Vrancea Tulcea Galaţi Constanţa Buzău Brăila Teleorman Prahova Ialomiţa Giurgiu Dâmboviţa Călăraşi Argeş Vaslui Suceava Neamţ Iaşi Botoşani Bacău Sibiu Mureş Harghita Covasna Braşov Alba</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</si>
  <si>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t>
  </si>
  <si>
    <t>LP: organism neguvernamental nonprofit (persoană juridică de drept privat fără scop patrimonial);P1:Asoc.Centrul de excelenta pt integrarea educationala si socio-prof.a pers dezavantajate-INTEGRA</t>
  </si>
  <si>
    <t>Experți în muncă!</t>
  </si>
  <si>
    <t>Obiectivul general al proiectului este cresterea gradului de certificare a cel putin 652 de angajati (inclusiv II si PFA) din regiunile mai putin dezvoltate ale Romaniei, prin sustinerea facilitarii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</si>
  <si>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 xml:space="preserve">
Nord-Vest Nord-Est Sud-Est Sud - Muntenia</t>
  </si>
  <si>
    <t xml:space="preserve">Sălaj Satu Mare Maramureş Cluj Bistriţa-Năsăud Bihor Vaslui Suceava Neamţ Iaşi Botoşani Bacău Vrancea Tulcea Galaţi Constanţa Buzău Brăila Teleorman Prahova Ialomiţa Giurgiu Dâmboviţa Călăraşi Argeş
Sălaj Satu Mare Maramureş Cluj Bistriţa-Năsăud Bihor Vaslui Suceava Neamţ Iaşi Botoşani Bacău Vrancea Tulcea Galaţi Constanţa Buzău Brăila Teleorman Prahova Ialomiţa Giurgiu Dâmboviţa Călăraşi Argeş
</t>
  </si>
  <si>
    <t xml:space="preserve">
Judeţul Sălaj Judeţul Satu Mare Judeţul Maramureş Judeţul Cluj Judeţul Bistriţa-Năsăud Judeţul Bihor Judeţul Vaslui Judeţul Suceava Judeţul Neamţ Judeţul Iaşi Judeţul Botoşani Judeţul Bacău Judeţul Vrancea Judeţul Tulcea Judeţul Galaţi Judeţul Constanţa Judeţul Buzău Judeţul Brăila Judeţul Teleorman Judeţul Prahova Judeţul Ialomiţa Judeţul Giurgiu Judeţul Dâmboviţa Judeţul Călăraşi Judeţul Argeş</t>
  </si>
  <si>
    <t>LP: organism neguvernamental nonprofit (persoană juridică de drept privat fără scop patrimonial), P1:organism neguvernamental nonprofit (persoana juridica de drept privat fara scop patrimonial)</t>
  </si>
  <si>
    <t>Dezvoltare locala prin servicii comunitare integrate</t>
  </si>
  <si>
    <t>Obiectivul general al acestui domeniu major de intervenþie îl constituie îmbunataþirea calitaþii infrastructurii de educaþie, a dotarii scolilor asigurarea unui proces educaþional la standarde europene si cresterea participarii populaþiei scolare la procesul educational. De asemenea imbunataþirea, dezvoltarea si echiparea infrastructurii educationale preuniversitare si a infrastructurii pentru formare profesionala continua din Regiunea de Dezvoltare Nord-Est, pentru asigurarea accesului egal al cetaþenilor copii, tineri, adulti la educatie. Indicatorii de impact corespunzatori obiectivului general al proiectului: „REABILITARE TERMICA, GRUPURI SANITARE, IMPREJMUIRE LA SCOALA GENERALA NR 1, CLASELE I-IV, COMUNA DUMBRAVENI, JUDEÞUL SUCEAVA” din Regiunea de Dezvoltare Nord-Est vor fi urmariti pana la finalul implementarii proiectului.</t>
  </si>
  <si>
    <t>Vereşti Udeşti Ipoteşti Fântânele Bosanci Dumbrăveni</t>
  </si>
  <si>
    <t>LP:Public - UAT; P1: ONG; P2: organizatie sindicala</t>
  </si>
  <si>
    <t>Servicii integrate pentru comunitatea marginalizata din Regiunea Rediu Prăjeni</t>
  </si>
  <si>
    <t>Obiectiv General:
Reducerea numarului de persoane aflate în risc de saracie si excluziune sociala din comunitatea marginalizata din teritoriul acoperit de Strategia de Dezvoltare Locala – Regiunea Rediu Prajeni prin dezvoltarea si implementarea unui program de masuri integrate adresate unui nr de 250 persoane din grupurile vulnerabile din care minim 35% femei.</t>
  </si>
  <si>
    <t>Şipote Vlădeni Valea Lupului Româneşti Rediu Plugari Movileni Gropniţa Prăjeni</t>
  </si>
  <si>
    <t>B: unitate administrativ teritorială nivel local; P1-institutie de învatamânt pre-universitar de stat acreditata; P2-organism neguvernamental nonprofit (persoană juridică de drept privat fără scop patrimonial); P3-organism neguvernamental nonprofit (persoană juridică de drept privat fără scop patrimonial)</t>
  </si>
  <si>
    <t>UMBRELLA (U-man, M-edical, B-unatate, R-espect, E-ducatie, L-ibertate, L-ocal, A-dministratie)</t>
  </si>
  <si>
    <t>Imbunatatirea vietii persoanelor aflate in risc de saracie si excluziune sociala de pe teritoriul GAL Codrii de Arama</t>
  </si>
  <si>
    <t>Vaculesti</t>
  </si>
  <si>
    <t>B: unitate administrativ teritorială nivel local,P1 :ONG,P2:institutie de invatamant preuniversitar de stat acreditata</t>
  </si>
  <si>
    <t>CENTRU DE ZI PENTRU PERSOANE DEFAVORIZATE IN COMUNA BODESTI, JUDETUL NEAMT</t>
  </si>
  <si>
    <t>Reducerea numarului de persoane aflate in risc de saracie si excluziune sociala din comunitatea Bodesti prin operationalizarea si sustenabilizarea unui continuum de servicii si de masuri integrate, implementate de echipe pluridisciplinare, oferite prin Centrul de zi pentru persoane defavorizate Bodesti, ca servicii fixe si mobile, adresabile intregii comunitati.</t>
  </si>
  <si>
    <t>Bodesti</t>
  </si>
  <si>
    <t>B: unitate administrativ teritorială nivel local, P1: organism neguvernamental nonprofit (persoana juridica de drept privat fara scop patrimonial), P2: organism neguvernamental nonprofit (persoana juridica de drept privat fara scop patrimonial), P3: instituii publice aflate in subordinea sau sub coordonarea consiliului local/primarului</t>
  </si>
  <si>
    <t>Centrul de zi Scobinți – dezvoltare locală prin furnizarea de servicii integrate în comuna Scobinți, jud. Iași</t>
  </si>
  <si>
    <t>Obiectivul general al proiectului este reducerea cu 250 a numarului de persoane aflate in risc de saracie si excluziune sociala cu domiciliul
în Comuna Scobinți, jud. Iasi, prin implementarea de masuri integrate in contextul mecanismului DLRC timp de 34 de luni.</t>
  </si>
  <si>
    <t>Scobinţi</t>
  </si>
  <si>
    <t>LP: unitate administrativ teritorială nivel local; P1-ONG</t>
  </si>
  <si>
    <t>Solidaritate in teritoriul GAL Stefan cel Mare</t>
  </si>
  <si>
    <t>Obiectivul general al proiectului: Reducerea numarului de persoane aflate în risc de saracie si excluziune sociala pentru cel putin 250 de membri ai comunitatii marginalizate determinate si delimitate geografic la nivelul GAL Stefan cel Mare (9 comune in judetul Iasi , 4 comune in judetul Vaslui si orasul Negresti din judetul Vaslui ) intr-o maniera integrata, inovativa si sustenabila.</t>
  </si>
  <si>
    <t>Iasi, Vaslui</t>
  </si>
  <si>
    <t>Ţuţora Ungheni Prisăcani Golăieşti Dobrovăţ Costuleni Comarna Ciorteşti Aroneanu Tăcuta Rebricea Oraş Negreşti Dăneşti Codăeşti</t>
  </si>
  <si>
    <t>B-organism neguvernamental nonprofit (persoană juridică de drept privat fără scop patrimonial); P1-institutie de învatamânt pre-universitar de stat acreditata; P2-institutie de cult; P3-organism neguvernamental nonprofit (persoană juridică de drept privat fără scop patrimonial)</t>
  </si>
  <si>
    <t>Centrul Integrat de Servicii Comunitare Rebricea</t>
  </si>
  <si>
    <t>OG. Reducerea numarului de persoane aflate in risc de saracie sau excluziune sociala din comunitatea Rebricea prin operationalizarea unui complex de servicii comunitare integrate</t>
  </si>
  <si>
    <t>Rebricea</t>
  </si>
  <si>
    <t>Lider: Public-UAT; P1 institutie de învatamânt pre-universitar de stat acreditata ;</t>
  </si>
  <si>
    <t>SERVICII INTEGRATE PENTRU INCLUZIUNE SOCIALA PE TERITORIUL  GAL ȚINUTUL ZIMBRILOR</t>
  </si>
  <si>
    <t>Obiectivul General: cresterea capacitatii de colaborare la nivel teritorial in scopul elaborarii strategiei de dezvoltare Iocale. Obiectiv Specific 1: Derularea unui proces de consultare si animare realizat la nivelul teritoriului GAL Tinutul Zimbrilor prin implicarea activa a actorilor si organizaliilor locale in vederea analizei nevoilor si oportunitatilor de dezvoltare in vederea identificarii celor mai bune mecanisme de implicare active a populatiei in dezvoltarea zonei. Obiectiv Specific 2: Proiectarea strategiei de dezvoltare locala a teritoriului GAL Tinutul Zimbrilor si consultarea comunitatii locale prin actiuni de consultare in elaborarea unor fise de masuri specifice teritoriului, elaborarea unui studiu al zonei acoperite de teritoriul GAL si identificarea unor criterii specifice de selectare a proiectelor in cadrul strategiei care sd corespunda nevoilor si oportunitatilor locale de dezvoltare.</t>
  </si>
  <si>
    <t>Vânători-Neamţ</t>
  </si>
  <si>
    <t>LP: ONG; P1: Public-UAT; P2: ONG</t>
  </si>
  <si>
    <t>TOTAL OIR NE</t>
  </si>
  <si>
    <t>OIR BI</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</si>
  <si>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</si>
  <si>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</si>
  <si>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</si>
  <si>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</si>
  <si>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</si>
  <si>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</si>
  <si>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</si>
  <si>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</si>
  <si>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 xml:space="preserve">Bucuresti-Ilfov, Sud  Muntenia, Sud –Est , Nord - Est, Nord – Vest , Vest , Sud - Vest Oltenia, Centru 
</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</si>
  <si>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</si>
  <si>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</si>
  <si>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</si>
  <si>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Program de formare a personalului medical in domeniul nutritiei clinice in scopul reducerii morbiditatii pacientului oncologic</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</si>
  <si>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</si>
  <si>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</si>
  <si>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</si>
  <si>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</si>
  <si>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
Nr. 9/24.08.2020</t>
  </si>
  <si>
    <t>Program national modular pentru ridicarea nivelului profesional al cadrelor medicale din sistemul national de aparare, ordine publica si siguranta nationala</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</si>
  <si>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</si>
  <si>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</si>
  <si>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</si>
  <si>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</si>
  <si>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Diagnosticul si terapia bolilor rare sistemice cu afectare oculara-OCURARE</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</si>
  <si>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</si>
  <si>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</si>
  <si>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</si>
  <si>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</si>
  <si>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
Nr.5/29.09.2020</t>
  </si>
  <si>
    <t>Program de formare a personalului medical din Romania in managementul pacientilor infectati cronic cu virusuri hepatitice B si C - HEPATER</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</si>
  <si>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</si>
  <si>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</si>
  <si>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</si>
  <si>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</si>
  <si>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Nr. 1/14.12.2018
Nr. 2/01.02.2019
Nr. 3/10.06.2019
Nr. 4/18.09.2019
Nr. 5/05.09.2019
Nr. 6/03.06.2020
Nr. 7/28.07.2020
Nr. 8/30.12.2020</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</si>
  <si>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</si>
  <si>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</si>
  <si>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</si>
  <si>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</si>
  <si>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</si>
  <si>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IN5/19.03.2020 
Nr.8/24.06.2020
Nr.9/20.08.2020                                                                                                     </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</si>
  <si>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</si>
  <si>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</si>
  <si>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</si>
  <si>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</si>
  <si>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</si>
  <si>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</si>
  <si>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</si>
  <si>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</si>
  <si>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</si>
  <si>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</si>
  <si>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Nr. 1/16.03.2018
Nr. 2/04.07.2018
Nr. 3/05.10.2018
Nr. 4/05.11.2018
Nr. 5/02.05.2019
Nr. 6/15.10.2019
Nr. 7/27.11.2019
Nr. 8/14.05.2020
Nr. 9/29.07.2020
Nr. 10/07.12.2020</t>
  </si>
  <si>
    <t>Competenta si calitate in serviciile medicale prioritare prin formarea specifica a personalului medical in domeniul bolilor infectioase</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</si>
  <si>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</si>
  <si>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</si>
  <si>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</si>
  <si>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</si>
  <si>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</si>
  <si>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</si>
  <si>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</si>
  <si>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</si>
  <si>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</si>
  <si>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</si>
  <si>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</si>
  <si>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</si>
  <si>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</si>
  <si>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</si>
  <si>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</si>
  <si>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
IN7/15.05.2020</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</si>
  <si>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</si>
  <si>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</si>
  <si>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</si>
  <si>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</si>
  <si>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</si>
  <si>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</si>
  <si>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</si>
  <si>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</si>
  <si>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</si>
  <si>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</si>
  <si>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</si>
  <si>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INTENSIV: Un +(Plus) de sansa la viata pentru copiii in stare critica</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</si>
  <si>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</si>
  <si>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</si>
  <si>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</si>
  <si>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</si>
  <si>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</si>
  <si>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</si>
  <si>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</si>
  <si>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</si>
  <si>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</si>
  <si>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</si>
  <si>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</si>
  <si>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 - 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</si>
  <si>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</si>
  <si>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</si>
  <si>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</si>
  <si>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</si>
  <si>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</si>
  <si>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</si>
  <si>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</si>
  <si>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</si>
  <si>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ONCOMED – Imbunatatirea competentelor personalului medical implicat in preventia, diagnosticarea si tratarea cancerului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</si>
  <si>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</si>
  <si>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 Ilfov, 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</si>
  <si>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</si>
  <si>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</si>
  <si>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</si>
  <si>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Formarea personalului medical pentru screeningul si depistarea precoce a cancerului de col uterin in vederea imbunatatirii serviciilor medicale de preventie adresate populatiei de sex feminin</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</si>
  <si>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</si>
  <si>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</si>
  <si>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</si>
  <si>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</si>
  <si>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</si>
  <si>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
Nr. 9/07.12.2020
Nr. 10/21.01.2021</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</si>
  <si>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</si>
  <si>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</si>
  <si>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</si>
  <si>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Nr. 1/02.04.2018
Nr. 2/27.06.2018
Nr. 3/31.08.2018
Nr. 4/26.11/2018
Nr. 5/01.02.2019
Nr. 6/24.05.2019
Nr. 7/09.07.2019
Nr. 8/19.12.2019
Nr. 9/28.05.2020
Nr. 10/16.11.2020
Nr. 11/03.12.2020</t>
  </si>
  <si>
    <t>I CARE – Imbunatatirea nivelului de Competente Al REsurselor umane din domeniul oncologic</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</si>
  <si>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</si>
  <si>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</si>
  <si>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</si>
  <si>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</si>
  <si>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</si>
  <si>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</si>
  <si>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</si>
  <si>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</si>
  <si>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</si>
  <si>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</si>
  <si>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Consolidarea controlului tuberculozei in Romania prin cresterea competentelor profesionistilor din domeniul TB</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</si>
  <si>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</si>
  <si>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</si>
  <si>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</si>
  <si>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</si>
  <si>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 xml:space="preserve">Nr. 1/16.03.2018
Nr. 2/09.05.2018
Nr. 3/15.06.2018
Nr. 4/29.08.2018
Nr. 5/21.12.2018
Nr. 6/02.05.2019
Nr. 7/13.08.2019
Nr. 8/26.10.2019
IN5/19.03.2020
Nr. 9/05.06.2020
Nr. 10/10.09.2020
Nr. 11/19.01.2021
</t>
  </si>
  <si>
    <t>Spitalul Municipal Onesti "Sfantul Ierarh Dr. Luca" Onesti-Centru de excelenta pentru instruirea personalului medical implicat in implementarea programelor prioritare de sanatate in context transnational inovativ</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</si>
  <si>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</si>
  <si>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</si>
  <si>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</si>
  <si>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</si>
  <si>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Start in viata – Program de formare medicala pentru sanatatea femeii si copilului</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</si>
  <si>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</si>
  <si>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</si>
  <si>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</si>
  <si>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</si>
  <si>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</si>
  <si>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Personal specializat pentru un sistem de sanatate modern !</t>
  </si>
  <si>
    <t>Obiectivul general al proiectului il reprezinta cresterea nivelului de competente profesionale ale medicilor de familie in vederea imbunatatirii performantei acestora in ceea ce priveste prevenirea depresiei si a suicidului.</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</si>
  <si>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</si>
  <si>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</si>
  <si>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</si>
  <si>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Nr. 1/13.02.2018 
Nr. 2/14.03.2018
Nr. 3/31.08.2018
Nr. 4/23.10.2018
Nr. 5/28.05.2019
Nr. 6/10.01.2020
Nr. 7/21.04.2020
Nr. 8/16.10.2020</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</si>
  <si>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</si>
  <si>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 - 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</si>
  <si>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</si>
  <si>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</si>
  <si>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</si>
  <si>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Nr. 1/03.06.2018
Nr. 2/31.08.2018
Nr. 3/02.08.2019
Nr. 4/03.09.2019
Nr. 5/13.12.2019
Nr. 6/21.02.2020
Nr. 7/19.06.2020</t>
  </si>
  <si>
    <t>Spitalul Municipal Turnu Magurele- 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</si>
  <si>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</si>
  <si>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</si>
  <si>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</si>
  <si>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</si>
  <si>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</si>
  <si>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
IN5/19.03.2020</t>
  </si>
  <si>
    <t>Formarea specialistilor medicali in vederea imbunatatirii asistentei medicale pediatrice pentru pacientii cu diabet zaharat tip 1- PEDIDIAB</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</si>
  <si>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</si>
  <si>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</si>
  <si>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</si>
  <si>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</si>
  <si>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</si>
  <si>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</si>
  <si>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</si>
  <si>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</si>
  <si>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</si>
  <si>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Program de formare a personalului medical pentru implementarea tehnicilor de ecografie in managementul pacientului oncologic din domeniile prioritare de sanatate</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</si>
  <si>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</si>
  <si>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</si>
  <si>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</si>
  <si>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</si>
  <si>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</si>
  <si>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
Nr. 9/16.09.2020
Nr. 10/04.12.2020
Nr. 11/28.01.2021</t>
  </si>
  <si>
    <t>Optimizarea preventiei si tratamentului Hepatitelor cronice B si C prin cresterea competentelor personalului medical din Romania</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</si>
  <si>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</si>
  <si>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</si>
  <si>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</si>
  <si>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</si>
  <si>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</si>
  <si>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Nr. 1/16.03.2018
Nr. 2/05.07.2018
Nr. 3/03.09.2018
Nr. 4/17.09.2018
Nr. 5/07.03.2019
Nr. 6/10.06.2019
Nr. 7/14.08.2019
Nr. 8/14.11.2019
Nr. 9/24.04.2020</t>
  </si>
  <si>
    <t>Formarea prin simulare medicala in scopul gestionarii marilor urgente din sarcina si nastere – GEST-URGENT</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</si>
  <si>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</si>
  <si>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</si>
  <si>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</si>
  <si>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</si>
  <si>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Nr. 1/05.03.2018
Nr. 2/16.03.2018
Nr. 3/25.06.2018
Nr. 4/05.09.2018
Nr. 5/25.04.2019
Nr. 6/28.08.2019
Nr. 7/05.12.2019
Nr. 8/13.03.2020
Nr. 9/25.05.2020
Nr. 10/05.06.2020
Nr. 11/14.08.2020</t>
  </si>
  <si>
    <t>Cresterea competentelor multidisciplinare a personalului medical in vederea imbunatatirii calitatii vietii copiilor cu boli rare</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</si>
  <si>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</si>
  <si>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</si>
  <si>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</si>
  <si>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</si>
  <si>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</si>
  <si>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</si>
  <si>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</si>
  <si>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</si>
  <si>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</si>
  <si>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</si>
  <si>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</si>
  <si>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</si>
  <si>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</si>
  <si>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</si>
  <si>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Spitalul Judetean de Urgenta Vaslui- Centru de excelenta pentru instruirea personalului medical implicat in implementarea programelor prioritare de sanatate in context transnational inovativ</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</si>
  <si>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</si>
  <si>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</si>
  <si>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</si>
  <si>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</si>
  <si>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</si>
  <si>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Lupta pentru viata! Imbunatatirea competentelor personalului medical din serviciile de urgenta in domeniile: boli cardiovasculare, cancer, diabet zaharat si boli endocrine</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</si>
  <si>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</si>
  <si>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 - 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</si>
  <si>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</si>
  <si>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</si>
  <si>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</si>
  <si>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</si>
  <si>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</si>
  <si>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</si>
  <si>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</si>
  <si>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</si>
  <si>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</si>
  <si>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</si>
  <si>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</si>
  <si>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</si>
  <si>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</si>
  <si>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</si>
  <si>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</si>
  <si>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</si>
  <si>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</si>
  <si>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Nr. 1/16.03.2018
Nr. 2/05.09.2018
Nr. 3/11.12.2018
Nr. 4/29.01.2019
Nr. 5/16.05.2019
Nr. 6/01.10.2019
Nr. 7/28.02.2020
Nr. 8/28.04.2020
Nr. 9/10.08.2020
Nr. 10/24.09.2020
Nr. 11/17.12.2020</t>
  </si>
  <si>
    <t>Spitalul Judetean de Urgenta Slatina-Centru de excelenta pentru instruirea personalului medical implicat in implementarea programelor prioritare de sanatate in context transnational inovativ</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</si>
  <si>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</si>
  <si>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</si>
  <si>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</si>
  <si>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</si>
  <si>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</si>
  <si>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Spitalul Judetean de Urgenta "Sfantul Ioan cel Nou" Suceava- Centru de excelenta pentru instruirea personalului medical implicat in implementarea programelor prioritare de sanatate in context transnational inovativ</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</si>
  <si>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</si>
  <si>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 - 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</si>
  <si>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</si>
  <si>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</si>
  <si>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</si>
  <si>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</si>
  <si>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</si>
  <si>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</si>
  <si>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</si>
  <si>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</si>
  <si>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</si>
  <si>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</si>
  <si>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</si>
  <si>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</si>
  <si>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</si>
  <si>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</si>
  <si>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</si>
  <si>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AP 2</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</si>
  <si>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</si>
  <si>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</si>
  <si>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</si>
  <si>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</si>
  <si>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</si>
  <si>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</si>
  <si>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</si>
  <si>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</si>
  <si>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</si>
  <si>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</si>
  <si>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</si>
  <si>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</si>
  <si>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</si>
  <si>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</si>
  <si>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</si>
  <si>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</si>
  <si>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</si>
  <si>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</si>
  <si>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</si>
  <si>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</si>
  <si>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</si>
  <si>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</si>
  <si>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</si>
  <si>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</si>
  <si>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</si>
  <si>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</si>
  <si>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</si>
  <si>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Nord-Vest, Sud-Vest Oltenia, Vest</t>
  </si>
  <si>
    <t xml:space="preserve"> Cluj, Prahova, Constanta</t>
  </si>
  <si>
    <t>Cluj-Napoca, Ploiesti, Constanta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</si>
  <si>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</si>
  <si>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</si>
  <si>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</si>
  <si>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Nr. 1/14.09.2018
Nr. 2/24.05.2019
Nr. 3/01.10.2019
Nr. 4/21.11.2019
Nr. 5/11.02.2020
Nr. 6/22.04.2020
Nr. 7/05.06.2020
Nr. 8/18.06.2020
Nr. 9/15.09.2020
Nr. 10/13.11.2020</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</si>
  <si>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</si>
  <si>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</si>
  <si>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</si>
  <si>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</si>
  <si>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</si>
  <si>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</si>
  <si>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</si>
  <si>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</si>
  <si>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</si>
  <si>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 xml:space="preserve">Lider parteneriat: instituţie de învăţământ superior de stat acreditată
P1: organism neguvernamental nonprofit (persoană juridică de drept privat fără scop patrimonial)
</t>
  </si>
  <si>
    <t>Nr. 1/29.08.2018
Nr. 2/06.09.2018
Nr. 3/24.05.2019
Nr. 4/25.11.2019</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</si>
  <si>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</si>
  <si>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</si>
  <si>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</si>
  <si>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</si>
  <si>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</si>
  <si>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</si>
  <si>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</si>
  <si>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</si>
  <si>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</si>
  <si>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</si>
  <si>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</si>
  <si>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</si>
  <si>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</si>
  <si>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</si>
  <si>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</si>
  <si>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</si>
  <si>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Nr. 1/25.06.2019
Nr. 2/14.11.2019
Nr. 3/13.08.2020</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</si>
  <si>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</si>
  <si>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Nr. 1/02.12.2019
Nr. 2/20.01.2020
Nr. 3/19.05.2020
Nr. 4/23.07.2020
Nr. 5/30.07.2020</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</si>
  <si>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</si>
  <si>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 - Ilfov, Centru, Nord-Est, Nord-Vest, Sud-Est, Sud Muntenia, Sud-Vest Oltenia, Vest</t>
  </si>
  <si>
    <t>Lider - Autoritate a administratiei publice centrale finanþata integral de la bugetul de stat sau BAS; 
P1-P47 instituţii publice aflate în subordinea sau sub coordonarea consiliului judeţean</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</si>
  <si>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</si>
  <si>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</si>
  <si>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</si>
  <si>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</si>
  <si>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</si>
  <si>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</si>
  <si>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</si>
  <si>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Bucuresti- Ilfov, Centru, Nord-Est, Nord-Vest, Sud-Est, Sud Muntenia, Sud-Vest Oltenia, Vest</t>
  </si>
  <si>
    <t>Lider parteneriat: autoritate a administraţiei publice centrale finanţată integral de la bugetul de stat sau BAS;
P1-P42: instituţii publice aflate în subordinea sau sub coordonarea consiliului judeţean</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</si>
  <si>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</si>
  <si>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</si>
  <si>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Obiectivul general al proiectului este creşterea incluziunii sociale şi combaterea sărăciei prin creşterea capacităţii tehnice şi administrativea reţelei publice de asistenţă socială comunitară.</t>
  </si>
  <si>
    <t xml:space="preserve">Lider: autoritate a administratiei publice centrale finanþata integral de la bugetul de stat sau BAS; 
P1: autoritate a administratiei publice centrale finanþata integral de la bugetul de stat sau BAS; 
</t>
  </si>
  <si>
    <t>Obiectivul general al proiectului: Îmbunătăţirea posibilităţilor de încadrare a minimum 9.617 de şomeri înregistraţi la Serviciul Public deOcupare  (SPO)</t>
  </si>
  <si>
    <t xml:space="preserve"> Lider: Autoritate a administratiei publice centrale finanþata integral de la bugetul de stat sau BAS; </t>
  </si>
  <si>
    <t>Îngrijiri integrate la domiciliul seniorilor</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</si>
  <si>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</si>
  <si>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Bucuresti  - Ilfov</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</si>
  <si>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</si>
  <si>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</si>
  <si>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</si>
  <si>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</si>
  <si>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 xml:space="preserve"> Autoritate a administratiei publice centrale finanþata integral de la bugetul de stat sau BAS; </t>
  </si>
  <si>
    <t>ROCCAS Dezvoltarea si implementarea la nivel national a cadrului organizatoric necesar initierii screeningului in cancerul colorectal</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</si>
  <si>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</si>
  <si>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Centru, Nord-Est, Nord-Vest, Sud-Est, Sud Muntenia, Sud-Vest Oltenia, Vest</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</si>
  <si>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</si>
  <si>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</si>
  <si>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</si>
  <si>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</si>
  <si>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</si>
  <si>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</si>
  <si>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</si>
  <si>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Facilitarea insertiei pe piata muncii a persoanelor cu dizabilitati</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</si>
  <si>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</si>
  <si>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</si>
  <si>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</si>
  <si>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</si>
  <si>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</si>
  <si>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</si>
  <si>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Obiectivul general il constituie creşterea oportunităţilor pentru încadrarea a 12.000 de şomeri non-NEET, înregistraţi la Serviciul Public de Ocupare şi persoanelor inactive non-NEET prin stimularea mobilităţii şi subvenţionarea locurilor de muncă.</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</si>
  <si>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</si>
  <si>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Cresterea calitatii vietii varstnicilor din Bucuresti si promovarea imbatranirii active prin furnizarea de servicii sociale</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</si>
  <si>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</si>
  <si>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</si>
  <si>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</si>
  <si>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</si>
  <si>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</si>
  <si>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MULTIRISC MODUL III</t>
  </si>
  <si>
    <t>Obiectivul general al proiectului consta in imbunătăţirea competenţelor personalului din cadrul serviciilor de urgenţă în vederea asigurării unor servicii de calitate orientate pe nevoile comunităţilor şi a societăţii în ansamblu.</t>
  </si>
  <si>
    <t>Reducerea riscului institutionalizarii copiilor prin masuri inovative pentru regiunea Bucuresti-Ilfov</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</si>
  <si>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</si>
  <si>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Nr. 1/18.08.2020
Nr. 2/08.01.2021</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</si>
  <si>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</si>
  <si>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1/10.09.2020
Nr. 2/19.11.2020</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</si>
  <si>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</si>
  <si>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</si>
  <si>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</si>
  <si>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“Sprijin pentru persoanele vunerabile in contextul epidemiei COVID-19”</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</si>
  <si>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</si>
  <si>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</si>
  <si>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 xml:space="preserve">Obiectivul general al proiectului il constituie dezvoltarea serviciilor destinate prevenirii separării copilului de familie şi asigurarea îngrijirii acestuia în comunitatea judeţului Ilfov.
</t>
  </si>
  <si>
    <t>Peris</t>
  </si>
  <si>
    <t>Lider: instituţii publice aflate în subordinea sau sub coordonarea consiliului judeţean</t>
  </si>
  <si>
    <t>Totul pentru inima ta - Program de screening pentru identificarea pacientilor cu factori de risc cardiovascular</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</si>
  <si>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screeningul pentru identificare pacientilor cu risc cardiovascular, pentru 165.001 persoane, dintre care minim 50% apartin grupurilor vulnerabile, precum si prin organizarea de programe de formare pentru 900 de persoane in vederea asigurarii unui nivel de competente imbunatatit al profesionistilor implicati in screeningul pentru identificarea pacientilor cu risc cardiovascular.</t>
  </si>
  <si>
    <t xml:space="preserve">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</si>
  <si>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colorectal pentru 50.001 de persoane din regiunea Bucuresti-Ilfov, dintre care minim 53,1% apartin grupurilor vulnerabile.</t>
  </si>
  <si>
    <t>Bucuresti, Ilfov</t>
  </si>
  <si>
    <t xml:space="preserve">Lider: autoritate a administraţiei publice centrale finanţată parţial din venituri proprii şi bugetul de stat sau BAS
P1: ONG
</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</si>
  <si>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col uterin, pentru 170.100 de femei, din care minim 91000 femei apartinand grupurilor vulnerabile din Regiunea NE, pe o perioada de 42 de luni.</t>
  </si>
  <si>
    <t>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t>
  </si>
  <si>
    <t>Obiectivul general al prezentului proiect se referă la creşterea numărului de persoane care beneficiază de programe de sănătate şi de servicii orientate către prevenţie, depistare precoce (screening), diagnostic şi tratament precoce pentru cancerul de sân. In acest sens, prin prezentul proiect se are în vedere demararea tuturor activităţilor necesare în scopul derulării unui program organizat de screening pentru cancerul de sân în vederea depistării leziunilor mamare incipiente, la nivelul regiunilor Nord-Vest şi Vest.</t>
  </si>
  <si>
    <t>Bihor, Bistrita Nasaud, Cluj, Maramures, Satu Mare, Salaj, Arad, Caras Severin, Hunedoara, Timis</t>
  </si>
  <si>
    <t>Oradea, Bistrita, Cluj Napoca, Baia Mare, Satu Mare, Zalau, Arad, Caransebes, Hunedoara, Timisoara</t>
  </si>
  <si>
    <t>Lider: institute, centre sau staţiuni de cercetare ale Academiei Române şi de cercetare-dezvoltare ale academiilor de ramurăP
P1: instituţii publice aflate în subordinea sau sub coordonarea consiliului local/primarului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</si>
  <si>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san, pentru 30.000 de femei, din care minim 16.000 femei apartinand grupurilor vulnerabile din Regiunea NE si SE, pe o perioada de 42 de luni.</t>
  </si>
  <si>
    <t>Bacau, Botosani, Iasi, Neamt, Suceava, Vaslui, Braila, Buzau, Constanta, Galati, Tulcea, Vrancea</t>
  </si>
  <si>
    <t>Bacau, Botosani, Iasi, Piatra Neamt, Suceava, Vaslui,  Braila, Buzau, Constanta, Galati, Tulcea, Focsani</t>
  </si>
  <si>
    <t>Lider: autoritate a administratiei publice locale
P1: ONG</t>
  </si>
  <si>
    <t>Screening pentru Cancerul de Col Uterin si tratament precoce - SCCUT</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</si>
  <si>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170.001 de femei din regiunea Sud-Muntenia, dintre care minim 50% apartin grupurilor vulnerabile.
</t>
  </si>
  <si>
    <t>Arges, Calarasi, Dambovita, Giurgiu, Ialomita, Prahova, Teleorman</t>
  </si>
  <si>
    <t>Pitesti, Calarasi, Targoviste, Giurgiu, Slobozia, Ploiesti, Alexandria</t>
  </si>
  <si>
    <t>Lider: autoritate a administraþiei publice centrale finanþata parþial din venituri proprii si bugetul de stat sau BAS
P1: ONG
P2: ONG
P3: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</si>
  <si>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Sud Muntenia şi Sud-Vest Oltenia, respectiv din judetele Arges (AG), Calarasi (CL), Dambovita (DB), Giurgiu (GR), Ialomita (IL), Prahova (PH), Teleorman (TR), Dolj (DJ), Gorj (GJ), Mehedinti (MH), Olt (OT) si Valcea (VL).</t>
  </si>
  <si>
    <t>Sud Muntenia, Sud-Vest Oltenia</t>
  </si>
  <si>
    <t>Pitesti, Calarasi, Targoviste, Giurgiu, Slobozia, Ploiesti, Alexandria, Craiova, Tg. Jiu, Drobeta Turnu Severin, Slatina, Rm. Valcea</t>
  </si>
  <si>
    <t>Lider: autoritate a administratiei publice centrale finantata partial din venituri proprii si bugetul de stat sau BAS
P1: ONG</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</si>
  <si>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Nord-Est şi Sud-Est, respectiv din judetele Bacau (BC), Botosani (BT), Iasi (IS), Neamt (NT), Suceava (SV), Vaslui (VS), Braila (BR), Buzau (BZ), Constanta (CT), Galati (GL), Tulcea (TL) si Vrancea (VN).</t>
  </si>
  <si>
    <t>Lider: institutie de învatamânt superior de stat acreditata
P1: ONG
P2: Unitati cu personalitate juridica aflate în subordinea, sub autoritatea sau în coordonarea Ministerului Sanatatii</t>
  </si>
  <si>
    <t>Obiectivul general al proiectului il reprezinta creşterea numărului de tineri care părăsesc serviciile de tip rezidenţial pregătiţi pentru a avea o viaţă independentă şi acompaniaţi în primii ani după încetarea măsurii de protecţie.</t>
  </si>
  <si>
    <t xml:space="preserve">Lider: ONG 
P1: instituţii publice aflate în subordinea sau sub coordonarea consiliului local/primarului
P2: instituţii publice aflate în subordinea sau sub coordonarea consiliului local/primarului
</t>
  </si>
  <si>
    <t>Servicii medicale performante de prevenție, diagnostic si tratament endoscopic in cancerul colorectal</t>
  </si>
  <si>
    <t>Obiectivul general al proiectului il reprezinta facilitarea accesului populatiei din Regiunea Sud Vest Oltenia la servicii medicale de înaltă calitate, orientate către prevenţie, depistare precoce (screening), diagnostic si tratament precoce al leziunilor precanceroase colorectale.</t>
  </si>
  <si>
    <t>Craiova, Tg. Jiu, Drobeta Tr. Severin, Slatina, Rm. Valcea</t>
  </si>
  <si>
    <t xml:space="preserve">Lider: instituţie de învăţământ superior de stat acreditată
P1: ONG
</t>
  </si>
  <si>
    <t>Program de preventie, depistare precoce, diagnostic si tratament precoce al cancerului de col uterin-regiunea Centru</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</si>
  <si>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170.200 de femei din regiunea Centru, dintre care minim 50% apartin grupurilor vulnerabile.</t>
  </si>
  <si>
    <t>Alba, Brasov, Covasna, Harghita, Mures, Sibiu</t>
  </si>
  <si>
    <t>Alba Iulia, Brasov, Covasna, Miercurea Ciuc, Tg Mureș, Sibiu</t>
  </si>
  <si>
    <t>Lider: Unitati cu personalitate juridica aflate în subordinea, sub autoritatea sau în coordonarea Ministerului Sanatatii
P1: institutie de învatamânt superior de stat acreditata</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</si>
  <si>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catrepreventie, depistare precoce (screening) diagnostic si tratament precoce al cancerului colorectal pentru 50.001 de persoane din regiunea Sud-Muntenia, dintre care minim 59% apartin grupurilor vulnerabile.
</t>
  </si>
  <si>
    <t>Sud Muntenia</t>
  </si>
  <si>
    <t>Lider: autoritate a administratiei publice centrale finantata partial din venituri proprii si bugetul de stat sau BAS
P1: ONG
P2: ONG</t>
  </si>
  <si>
    <t>Furnizarea serviciilor de sănătate din programele de prevenție, depistare precoce, diagnostic și tratament precoce al leziunilor precanceroase colorectale în regiunea Sud-Est</t>
  </si>
  <si>
    <t>Obiectivul general al proiectului consta in contribuirea la cresterea accesului la servicii accesibile, durabile si de inalta calitate, inclusiv asistenta medicalasi servicii sociale de interes general, prin cresterea cu minimum 50 000 de persoane din regiunea de dezvoltare SudEst a numarului de persoane care beneficiaza de programe de sanatate si de servicii orientate catre preventie, depistare precoce (screening), diagnostic si tratament precoce pentru patologia cancerului colorectal</t>
  </si>
  <si>
    <t>Braila, Buzau, Constanta, Galati, Tulcea, Vrancea</t>
  </si>
  <si>
    <t>Braila, Buzau, Constanta, Galati, Tulcea, Focsani</t>
  </si>
  <si>
    <t>Lider: instituţii publice aflate în subordinea sau sub coordonarea consiliului judeţean
P1: instituţie de învăţământ superior de stat acreditată
P2: ONG</t>
  </si>
  <si>
    <t>Modernizarea si adaptarea structurilor SPO de la nivel naţional şi teritorial, prin introducerea unor noi servicii/instrumente/sisteme/ proceduri/mecanisme care sa creasca gradul de satisfacţie a clienţilor SPO.</t>
  </si>
  <si>
    <t xml:space="preserve">Lider: Autoritate a administratiei publice centrale finanþata integral de la bugetul de stat sau BAS; 
P1: autoritate a administratiei publice centrale finanþata integral de la bugetul de stat sau BAS; 
</t>
  </si>
  <si>
    <t>Fii responsabilă de sănătatea ta – programe regionale de prevenție, depistare precoce, diagnostic și tratament precoce al cancerului de col uterin - etapa II- Regiunea Nord Vest</t>
  </si>
  <si>
    <t>Obiectivul general al proiectului vizeaza reducerea poverii cancerului în populaie prin depistarea în faze incipiente de boala si reducerea pe termen mediu-lung a mortalitaii specifice prin intervenii de screening organizat si implicit facilitarea accesului unui numar de 170.002 de femei la servicii de sanatate constand in depistarea precoce, diagnosticul si tratamentul leziunilor precanceroase ale colului uterin.</t>
  </si>
  <si>
    <t>Bihor, Bistrita Nasaud, Cluj, Satu Mare, Maramures, Salaj</t>
  </si>
  <si>
    <t>Oradea, Bistrita, Cluj Napoca, Baia Mare, Satu Mare, Zalau</t>
  </si>
  <si>
    <t>Lider: institute, centre sau staţiuni de cercetare ale Academiei Române şi de cercetare-dezvoltare ale academiilor de ramură
P1: instituţii publice aflate în subordinea sau sub coordonarea consiliului local/primarului</t>
  </si>
  <si>
    <t>Modernizarea si adaptarea structurilor SPO de la nivel naþional si teritorial, prin introducerea unor noi servicii/instrumente/sisteme/proceduri/mecanisme care sa creasca gradul de satisfacþie a clienþilor SPO, a diversitatii si gradului de cuprindere a serviciilor oferite angajatorilor.</t>
  </si>
  <si>
    <t>ReCONECT - Adaptare la Schimbare - Mecanism Integrat de Anticipare, Monitorizare, Evaluare a Pietei Muncii si Educatiei</t>
  </si>
  <si>
    <t>Corelarea cererii cu oferta de forţă de muncă prin introducerea de noi instrumente şi mecanisme de monitorizare şi evaluare a politicilor publice şi de anticipare a nevoilor de competenţe.</t>
  </si>
  <si>
    <t xml:space="preserve">Lider: Autoritate a administratiei publice centrale finanþata integral de la bugetul de stat sau BAS; 
P1: autoritate a administraţiei publice centrale finanţată integral de la bugetul de stat sau BAS;
P2: institut naţional de cercetare-dezvoltare;
P3: autoritate a administraţiei publice centrale finanţată parţial din venituri proprii şi bugetul de stat sau BAS;
P4: autoritate a administraţiei publice centrale finanţată integral de la bugetul de stat sau BAS;
P5: autoritate a administraţiei publice centrale finanţată parţial din venituri proprii şi bugetul de stat sau BAS
</t>
  </si>
  <si>
    <t>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</si>
  <si>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Lider: instituţie de învăţământ pre-universitar de stat acreditată
P1: autoritate a administraţiei publice centrale finanţată integral de la bugetul de stat sau BAS</t>
  </si>
  <si>
    <t>ADSE – A Doua Sansa pentru Educatie</t>
  </si>
  <si>
    <t>Obiectivul general al proiectului: Remedierea fenomenului de abandon scolar in Regiunea de dezvoltare Bucuresti Ilfov prin implementarea de măsuri integrate de susţinere a educaţiei de tip “A Doua Sansa”, destinate stimularii reintoarcerii in sistemul formal de educaţie şi formare a tinerilor si adultilor, care nu si-au finalizat educatia obligatorie, si imbunatatirii competentelor personalului didactic din invatamantul preuniversitar in vederea promovarii unor servicii educationale de calitate.</t>
  </si>
  <si>
    <t>Bucuresti, Afumati, Ciorogarla, Mogosoaia, Buftea, Chitila, Pantelimon, Peris</t>
  </si>
  <si>
    <t>Lider: ONG;
P1: autoritate a administraţiei publice centrale finanţată integral de la bugetul de stat sau BAS;
P2: autoritate a administraţiei publice centrale finanţată integral de la bugetul de stat sau BAS</t>
  </si>
  <si>
    <t>Reducerea si prevenirea abandonului scolar timpuriu din cadrul jud Iflov prin facilitarea si promovarea accesului egal la invatamantul prescolar, primar si secundar de calitate, inclusiv la parcursuri de invatare formale, non-formale si informale pt reintegrarea in educatie si formare a 500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370 cadre didactice din invatamantul preuniversitar si 50 pers de sprijin si didactic in vederea completarii perfectionarii continue a acestora timp de 36 de luni.</t>
  </si>
  <si>
    <t>Lider: ONG;
P1: autoritate a administraţiei publice centrale finanţată integral de la bugetul de stat sau BAS;
P2: SRL</t>
  </si>
  <si>
    <t>Reducerea si prevenirea abandonului scolar timpuriu din cadrul jud Iflov prin facilitarea si promovarea accesului egal la invatamantul primar si secundar de calitate, inclusiv la parcursuri de invatare formale, non-formale si informale pentru reintegrarea in educatie si formare a 500 de beneficiari cu varsta intre 12-64 ani ce au abandonat scoala prin programe de educatie de tip ”A doua sansa”, servicii de consiliere si orientare a carierei pe tot parcursul vietii, promovarea programului ”A doua sansa” si a masurilor complementare si masuri de sprijin financiar/material, dar si prin masuri ce vizeaza dezvoltarea profesionala/imbunatatirea competentelor a 370 cadre didactice din invatamantul preuniversitar si 50 personal de sprijin si/sau didactic auxiliar in vederea completarii perfectionarii continue a acestora timp
de 36 de luni.</t>
  </si>
  <si>
    <t>1 Decembrie, Balotesti, Branesti, Cernica, Chiajna, Ciorogarla, Corbeanca, Dobroiesti, Dragomireti Vale, Darasti, Glina, Gradistea, Ganeasa, Jilava, Moara Vlasiei, Nuci, Bragadiru, Buftea, Chitila, Otopeni, Peris, Tunari, Vidra, Stefanestii de Jos</t>
  </si>
  <si>
    <t>Nr. 1/25.02.2021</t>
  </si>
  <si>
    <t>Aripi spre viitor</t>
  </si>
  <si>
    <t xml:space="preserve">Obiectivul general al proiectului este crearea in Regiunea Bucuresti- Ilfov a unui sistem de masuri integrate si sustenabile, care sa permita reintoarcerea in sistemul de educatie si formare a unui nr. de 500 de tineri care au abandonat scoala sau adulti care nu si-au finalizat educatia obligatorie si dezvoltarea unor servicii educationale de calitate prin imbunatatirea competentelor profesionale pentru 420 persoane din sistemul de invatamant.
</t>
  </si>
  <si>
    <t>Lider: ONG;
P1: autoritate a administraţiei publice centrale finanţată integral de la bugetul de stat sau BAS;
P2: instituţii publice aflate în subordinea sau sub coordonarea consiliului local/primarului
P3: ONG</t>
  </si>
  <si>
    <t>Reducerea si prevenirea abandonului scolar timpuriu din cadrul jud Calarasi prin facilitarea si promovarea accesului egal la invatamantul prescolar, primar si secundar de calitate, inclusiv la parcursuri de invatare formale, non-formale si informale pt reintegrarea in educatie si formare a 600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515 personal didactic din invatamantul preuniversitar in vederea completarii perfectionarii continue a acestora timp de 36 de luni</t>
  </si>
  <si>
    <t xml:space="preserve">Sud - Muntenia </t>
  </si>
  <si>
    <t>Creşterea oportunităţilor pentru încadrarea a 14.500 de şomeri non-NEET, înregistraţi la Serviciul Public de Ocupare prin stimularea mobilităţii şi subvenţionarea locurilor de muncă.</t>
  </si>
  <si>
    <t xml:space="preserve">Lider: Autoritate a administratiei publice centrale finanþata integral de la bugetul de stat sau BAS; </t>
  </si>
  <si>
    <t>Sprijin pentru personalul din sănătate implicat direct în transportul, echiparea, evaluarea, diagnosticarea şi tratamentul pacienţilor infectaţi cu COVID-19</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</si>
  <si>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</si>
  <si>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Lider: Autoritate a administraţiei publice centrale finanţată integral de la bugetul de stat sau BAS</t>
  </si>
  <si>
    <t>TOTAL OIR BI</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</si>
  <si>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</si>
  <si>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</si>
  <si>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</si>
  <si>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</si>
  <si>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nr.1/04.11.2019</t>
  </si>
  <si>
    <t>Prevenirea abandonului scolar in judetul Hunedoara - PAS HD 2016</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</si>
  <si>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</si>
  <si>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</si>
  <si>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</si>
  <si>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</si>
  <si>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</si>
  <si>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</si>
  <si>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</si>
  <si>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</si>
  <si>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</si>
  <si>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</si>
  <si>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</si>
  <si>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</si>
  <si>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</si>
  <si>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Impreuna pentru scoala, impreuna pentru viitor</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</si>
  <si>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</si>
  <si>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</si>
  <si>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</si>
  <si>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nr.5/05.08.2020</t>
  </si>
  <si>
    <t>Servicii psiho-educationale integrate de preventie si reducere a abandonului scolar</t>
  </si>
  <si>
    <t>Preventia si reducerea abandonului scolar prin servicii psiho-educationale integrate si sustenabile.</t>
  </si>
  <si>
    <t>Baciu/ Bontida/ Cluj-Napoca</t>
  </si>
  <si>
    <t>L:întreprindere mica/ P1:autoritate a administratiei publice centrale finantata integral de la bugetul de stat sau BAS</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</si>
  <si>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</si>
  <si>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</si>
  <si>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nr.2/04.11.2019</t>
  </si>
  <si>
    <t>Scoala face diferenta!</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</si>
  <si>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</si>
  <si>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</si>
  <si>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EDUCATIA PE PRIMUL LOC IN COMUNA UDESTI, JUD. SUCEAVA</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</si>
  <si>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</si>
  <si>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</si>
  <si>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</si>
  <si>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</si>
  <si>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</si>
  <si>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</si>
  <si>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</si>
  <si>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</si>
  <si>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</si>
  <si>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</si>
  <si>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</si>
  <si>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</si>
  <si>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SOS Educatiei in Mehedinti - SOS Mehedinti</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</si>
  <si>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</si>
  <si>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</si>
  <si>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Balta/Drobeta-Turnu Severin</t>
  </si>
  <si>
    <t xml:space="preserve">L:organism neguvernamental nonprofit (persoana juridica de drept privat fara scop patrimonial) </t>
  </si>
  <si>
    <t>Dezvoltam profesori - Dezvoltam viitorul</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</si>
  <si>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</si>
  <si>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</si>
  <si>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</si>
  <si>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Fii C.O.O.L - Fii Competitiv-Organizat-Orientat-Lucrativ</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</si>
  <si>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</si>
  <si>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Școala DA!</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</si>
  <si>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</si>
  <si>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</si>
  <si>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Invatamant de calitate pentru viitorul copiilor nostri in judetul 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</si>
  <si>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</si>
  <si>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</si>
  <si>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nr.2/05.05.2020</t>
  </si>
  <si>
    <t>TIPS- TIne Pasul cu Scoala!</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</si>
  <si>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</si>
  <si>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</si>
  <si>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</si>
  <si>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</si>
  <si>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LA SCOALA CU BUCURIE</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</si>
  <si>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</si>
  <si>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</si>
  <si>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nr.3/18.08.2020</t>
  </si>
  <si>
    <t>Acces la educatie - acces la viitor</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</si>
  <si>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</si>
  <si>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</si>
  <si>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</si>
  <si>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</si>
  <si>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Acces egal la invatamant de calitate la Scoala Gimnaziala "Gh Jienescu" Rast</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</si>
  <si>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</si>
  <si>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</si>
  <si>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</si>
  <si>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</si>
  <si>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</si>
  <si>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</si>
  <si>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Si eu vreau la scoala!</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</si>
  <si>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</si>
  <si>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</si>
  <si>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</si>
  <si>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</si>
  <si>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</si>
  <si>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</si>
  <si>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</si>
  <si>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</si>
  <si>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</si>
  <si>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</si>
  <si>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</si>
  <si>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</si>
  <si>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Scoala pentru toti - educatie pentru fiecare!</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</si>
  <si>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</si>
  <si>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</si>
  <si>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</si>
  <si>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</si>
  <si>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</si>
  <si>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Prof21 - Dezvoltarea competențelor profesorilor și managerilor școlari pentru o școală atractivă și incluzivă</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</si>
  <si>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</si>
  <si>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</si>
  <si>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</si>
  <si>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</si>
  <si>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</si>
  <si>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</si>
  <si>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</si>
  <si>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</si>
  <si>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</si>
  <si>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</si>
  <si>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</si>
  <si>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</si>
  <si>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</si>
  <si>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</si>
  <si>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</si>
  <si>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</si>
  <si>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</si>
  <si>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Profesori buni pentru copii fericiti</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</si>
  <si>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</si>
  <si>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</si>
  <si>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</si>
  <si>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Profesori pregatiti - profesori motivati!</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</si>
  <si>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</si>
  <si>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</si>
  <si>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</si>
  <si>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</si>
  <si>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</si>
  <si>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Alege Scoala - educatie de calitate, viitor in comunitate!</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</si>
  <si>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</si>
  <si>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</si>
  <si>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</si>
  <si>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</si>
  <si>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</si>
  <si>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Masuri integrate in domeniul educatiei pentru 840 copii si 260 tineri și adulti: Educatie pentru viitor!</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</si>
  <si>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</si>
  <si>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</si>
  <si>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</si>
  <si>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</si>
  <si>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</si>
  <si>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</si>
  <si>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</si>
  <si>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Competenţă, inovare şi profesionalism in educatie</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</si>
  <si>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</si>
  <si>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</si>
  <si>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</si>
  <si>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</si>
  <si>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</si>
  <si>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SP3 = Sanse Profesionale prin Stagii de Practica si Sustinere Parteneriala</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</si>
  <si>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</si>
  <si>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</si>
  <si>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</si>
  <si>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</si>
  <si>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</si>
  <si>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</si>
  <si>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</si>
  <si>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</si>
  <si>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</si>
  <si>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</si>
  <si>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</si>
  <si>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</si>
  <si>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</si>
  <si>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</si>
  <si>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</si>
  <si>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</si>
  <si>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</si>
  <si>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</si>
  <si>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</si>
  <si>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</si>
  <si>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</si>
  <si>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Scopul proiectului este prevenirea abandonului scolar timpuriu a 1010 elevi prescolari si scolari si adulti vulnerabili din 5 comunitati rurale din judetul Valcea.</t>
  </si>
  <si>
    <t>Vâlcea</t>
  </si>
  <si>
    <t>Bujoreni/ Dragoesti/ Danicei/ Frâncesti/ Mihaesti/ Municipiul Râmnicu Vâlcea</t>
  </si>
  <si>
    <t>Scoala noastra, scoala comunitatii</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</si>
  <si>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</si>
  <si>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</si>
  <si>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</si>
  <si>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Stagii de practica performante pentru studentii Facultatilor de Litere si FEEA</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</si>
  <si>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</si>
  <si>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</si>
  <si>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Stagii de practica pentru studentii Facultatilor de Educatie Fizica si Sport, Stiinte Sociale si Drept</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</si>
  <si>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</si>
  <si>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</si>
  <si>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</si>
  <si>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</si>
  <si>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</si>
  <si>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</si>
  <si>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</si>
  <si>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</si>
  <si>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</si>
  <si>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Tecuci</t>
  </si>
  <si>
    <t>L: unitate administrativ teritoriala nivel judetean/ P1: institutie de învatamânt pre-universitar de stat acreditata</t>
  </si>
  <si>
    <t>Dezvoltarea competenþelor profesionale si abilitaþilor de munca ale elevilor, în vederea integrarii cu succes pe piaþa muncii prin participarea acestora la activitaþi de consiliere si orientare profesionala si la stagii de practica.</t>
  </si>
  <si>
    <t>Proacțiune pentru o comunitate educațională multiprofesională - ProActiv</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</si>
  <si>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</si>
  <si>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</si>
  <si>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</si>
  <si>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Educatie de calitate pentru toți</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</si>
  <si>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</si>
  <si>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</si>
  <si>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</si>
  <si>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</si>
  <si>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</si>
  <si>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</si>
  <si>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</si>
  <si>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DEDICAT - Dascăli pentru Elevi Defavorizați - Intervenții pentru Combaterea Abandonului școlar Timpuriu</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</si>
  <si>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</si>
  <si>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</si>
  <si>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</si>
  <si>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 xml:space="preserve">Scânteia/ </t>
  </si>
  <si>
    <t>L: unitate administrativ teritoriala nivel local/ P1+P3:organism neguvernamental nonprofit (persoana juridica de drept privat fara scop patrimonial)/ P2:  instituţie de învaţământ pre-universitar de stat acreditat</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</si>
  <si>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</si>
  <si>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</si>
  <si>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</si>
  <si>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Modelu</t>
  </si>
  <si>
    <t>L: unitate administrativ teritoriala nivel local/P1:organism neguvernamental nonprofit (persoana juridica de drept privat fara scop patrimonial)/P2:institutie de învatamânt pre-universitar de stat acreditata</t>
  </si>
  <si>
    <t>Participarea activa la educatie in scoli din Vrancea si Galati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</si>
  <si>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</si>
  <si>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</si>
  <si>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</si>
  <si>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</si>
  <si>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Formarea profesionala a managerilor scolari, personalului didactic si personalului de sprijin din scoli defavorizate</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</si>
  <si>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</si>
  <si>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</si>
  <si>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</si>
  <si>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</si>
  <si>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</si>
  <si>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</si>
  <si>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</si>
  <si>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</si>
  <si>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</si>
  <si>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</si>
  <si>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</si>
  <si>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</si>
  <si>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</si>
  <si>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</si>
  <si>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</si>
  <si>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</si>
  <si>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</si>
  <si>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</si>
  <si>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</si>
  <si>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</si>
  <si>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</si>
  <si>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</si>
  <si>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</si>
  <si>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</si>
  <si>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</si>
  <si>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</si>
  <si>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</si>
  <si>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</si>
  <si>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Educaţie formală şi non-formală pentru dezvoltare durabilă in regiunea Centru</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</si>
  <si>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</si>
  <si>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Band/ Mica/ Reghin/ Sighisoara</t>
  </si>
  <si>
    <t>nr.3/01.10.2020</t>
  </si>
  <si>
    <t>Scoala prietenoasa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</si>
  <si>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</si>
  <si>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</si>
  <si>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</si>
  <si>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EDICA- Educatie- Dezvoltare Institutionala- Capacitate Administrativa</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</si>
  <si>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</si>
  <si>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</si>
  <si>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</si>
  <si>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</si>
  <si>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</si>
  <si>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</si>
  <si>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</si>
  <si>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</si>
  <si>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Implementarea de masuri integrate in vederea prevenirii abandonului scolar</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</si>
  <si>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</si>
  <si>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</si>
  <si>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</si>
  <si>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</si>
  <si>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</si>
  <si>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</si>
  <si>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</si>
  <si>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</si>
  <si>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</si>
  <si>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</si>
  <si>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</si>
  <si>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</si>
  <si>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</si>
  <si>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</si>
  <si>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</si>
  <si>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</si>
  <si>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</si>
  <si>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SuperScoala - vrem, putem, reusim!</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</si>
  <si>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</si>
  <si>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</si>
  <si>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</si>
  <si>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Măsuri integrate de îmbunătățire a accesului la educație al copiilor din scoli defavorizate</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</si>
  <si>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</si>
  <si>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</si>
  <si>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</si>
  <si>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</si>
  <si>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</si>
  <si>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</si>
  <si>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</si>
  <si>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</si>
  <si>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</si>
  <si>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</si>
  <si>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</si>
  <si>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Educatia face diferenta</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</si>
  <si>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</si>
  <si>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</si>
  <si>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</si>
  <si>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</si>
  <si>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Stagii de practica pentru studentii Facultatii de Stiinte</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</si>
  <si>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</si>
  <si>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</si>
  <si>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</si>
  <si>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</si>
  <si>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</si>
  <si>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</si>
  <si>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</si>
  <si>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</si>
  <si>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</si>
  <si>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</si>
  <si>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</si>
  <si>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</si>
  <si>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</si>
  <si>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</si>
  <si>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</si>
  <si>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</si>
  <si>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</si>
  <si>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</si>
  <si>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</si>
  <si>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</si>
  <si>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</si>
  <si>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</si>
  <si>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</si>
  <si>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</si>
  <si>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</si>
  <si>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</si>
  <si>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</si>
  <si>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</si>
  <si>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Nord-Est / Sud-Est</t>
  </si>
  <si>
    <t xml:space="preserve">Vaslui / Braila </t>
  </si>
  <si>
    <t>Bîrlad/ Vaslui/ Murgeni/ Negresti/ Frecatei/ Braila/ Marasu/ Zavoaia</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</si>
  <si>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</si>
  <si>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</si>
  <si>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</si>
  <si>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</si>
  <si>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</si>
  <si>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</si>
  <si>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</si>
  <si>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</si>
  <si>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VIITORUL incepe AZI - cu o educatie de calitate, pentru TOTI</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</si>
  <si>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</si>
  <si>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</si>
  <si>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</si>
  <si>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</si>
  <si>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</si>
  <si>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</si>
  <si>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</si>
  <si>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</si>
  <si>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</si>
  <si>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</si>
  <si>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</si>
  <si>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</si>
  <si>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</si>
  <si>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</si>
  <si>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</si>
  <si>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</si>
  <si>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</si>
  <si>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Educatie fara abandon scolar</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</si>
  <si>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</si>
  <si>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</si>
  <si>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</si>
  <si>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Sanse egale la educatie</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</si>
  <si>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</si>
  <si>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</si>
  <si>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Masuri privind cresterea participarii la educatie si prevenirea abandonului</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</si>
  <si>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</si>
  <si>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</si>
  <si>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</si>
  <si>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Spune da educatiei!</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</si>
  <si>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</si>
  <si>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</si>
  <si>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</si>
  <si>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</si>
  <si>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</si>
  <si>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</si>
  <si>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</si>
  <si>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</si>
  <si>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</si>
  <si>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</si>
  <si>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</si>
  <si>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</si>
  <si>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</si>
  <si>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</si>
  <si>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</si>
  <si>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nr.2/01.07.2020</t>
  </si>
  <si>
    <t>MOTIVEZI SI INDEPARTEZI ABANDONUL!</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</si>
  <si>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</si>
  <si>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</si>
  <si>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</si>
  <si>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nr.2/21.10.2020</t>
  </si>
  <si>
    <t>RE-Activ - Reducerea abandonului scolar printr-un set de activitati educationale adaptate la nevoile specifice ale copiilor</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</si>
  <si>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</si>
  <si>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</si>
  <si>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nr.4/06.11.2020</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</si>
  <si>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</si>
  <si>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</si>
  <si>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</si>
  <si>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</si>
  <si>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</si>
  <si>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</si>
  <si>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nr.4/15.05.2020</t>
  </si>
  <si>
    <t>SI TU CONTEZI! – Imbunatatirea calitatii serviciilor educationale pentru elevii cu dizabilitati si CES din judetul Dambovita prin interventii armonizate cu nevoile acestora</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</si>
  <si>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</si>
  <si>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</si>
  <si>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</si>
  <si>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nr.3/16.12.2020</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</si>
  <si>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</si>
  <si>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</si>
  <si>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</si>
  <si>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nr.1/19.12.2018</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</si>
  <si>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</si>
  <si>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</si>
  <si>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</si>
  <si>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</si>
  <si>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</si>
  <si>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nr.2/28.04.2020</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</si>
  <si>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</si>
  <si>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</si>
  <si>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nr.2/12.05.2020</t>
  </si>
  <si>
    <t>“INVATA PENTRU UN LOC DE MUNCA SIGUR!”</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</si>
  <si>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</si>
  <si>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</si>
  <si>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</si>
  <si>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nr.3/28.08.2020</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</si>
  <si>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</si>
  <si>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</si>
  <si>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nr.2/05.03.2020</t>
  </si>
  <si>
    <t>SANSA de a merge la SCOALA impreuna!</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</si>
  <si>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</si>
  <si>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</si>
  <si>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</si>
  <si>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nr.1/12.11.2018</t>
  </si>
  <si>
    <t>Practica din facultate – succes in cariera!</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</si>
  <si>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</si>
  <si>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</si>
  <si>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</si>
  <si>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nr.1/04.03.2019</t>
  </si>
  <si>
    <t>Scoala pentru toti, sansa unei educatii de calitate a copiilor si tinerilor din Pantelimon.</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</si>
  <si>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</si>
  <si>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</si>
  <si>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</si>
  <si>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</si>
  <si>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</si>
  <si>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</si>
  <si>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</si>
  <si>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nr.2/27.08.2020</t>
  </si>
  <si>
    <t>Spune prezent! Viitorul se învață la școală!</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</si>
  <si>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</si>
  <si>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</si>
  <si>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</si>
  <si>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</si>
  <si>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</si>
  <si>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</si>
  <si>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</si>
  <si>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</si>
  <si>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</si>
  <si>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</si>
  <si>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nr.2/29.07.2020</t>
  </si>
  <si>
    <t>Facilitarea integrarii studentilor pe piata muncii prin consiliere si participare la programe de invatare la locul de munca</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</si>
  <si>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</si>
  <si>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</si>
  <si>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</si>
  <si>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</si>
  <si>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</si>
  <si>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</si>
  <si>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</si>
  <si>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</si>
  <si>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</si>
  <si>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</si>
  <si>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nr.2/04.04.2019</t>
  </si>
  <si>
    <t>Scoala noastra, scoala prietenoasa</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</si>
  <si>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</si>
  <si>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</si>
  <si>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</si>
  <si>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Schimbarea din educatie incepe cu fiecare</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</si>
  <si>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</si>
  <si>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</si>
  <si>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</si>
  <si>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DIVERS - Dezvoltarea integrata a valorilor educationale si sociale rurale</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</si>
  <si>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</si>
  <si>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</si>
  <si>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</si>
  <si>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</si>
  <si>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</si>
  <si>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</si>
  <si>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</si>
  <si>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</si>
  <si>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</si>
  <si>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</si>
  <si>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</si>
  <si>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</si>
  <si>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</si>
  <si>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PRO-EDU – PROgrame inovative personalizate in functie de nevoile educationale</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</si>
  <si>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</si>
  <si>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</si>
  <si>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</si>
  <si>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</si>
  <si>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</si>
  <si>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nr.2/15.07.2019</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</si>
  <si>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</si>
  <si>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</si>
  <si>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</si>
  <si>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</si>
  <si>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</si>
  <si>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</si>
  <si>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</si>
  <si>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nr.2/22.06.2020</t>
  </si>
  <si>
    <t>Practica solutii inteligente pentru viitor</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</si>
  <si>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</si>
  <si>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</si>
  <si>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</si>
  <si>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</si>
  <si>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</si>
  <si>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nr.4/05.06.2020</t>
  </si>
  <si>
    <t>Construieste-ti viitorul prin stagii de practica! - CONPrACT</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</si>
  <si>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</si>
  <si>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</si>
  <si>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</si>
  <si>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</si>
  <si>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</si>
  <si>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nr.3/31.08.2020</t>
  </si>
  <si>
    <t>Pregatiti pentru viitor</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</si>
  <si>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</si>
  <si>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</si>
  <si>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</si>
  <si>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nr.1/26.03.2019</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</si>
  <si>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</si>
  <si>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</si>
  <si>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</si>
  <si>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</si>
  <si>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nr.1/12.07.2019</t>
  </si>
  <si>
    <t>MADRE – Motivarea și Ameliorarea Didactică a Responsabililor Educaționali</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</si>
  <si>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</si>
  <si>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</si>
  <si>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</si>
  <si>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nr.2/05.08.2020</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</si>
  <si>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</si>
  <si>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</si>
  <si>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</si>
  <si>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</si>
  <si>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</si>
  <si>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nr.3/21.10.2020</t>
  </si>
  <si>
    <t>NEXT STEP - de la Firma de exercitiu la primul loc de munca</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</si>
  <si>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</si>
  <si>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</si>
  <si>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</si>
  <si>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</si>
  <si>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HeadStart</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</si>
  <si>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</si>
  <si>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</si>
  <si>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</si>
  <si>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</si>
  <si>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</si>
  <si>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Stagii de practica pentru studenti- un prim pas catre integrarea pe piata fortei de munca din industria constructiilor si cea a productiei materialelor pentru constructii eficiente energetic si cu impact redus asupra mediului-PROEFICIEN</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</si>
  <si>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</si>
  <si>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</si>
  <si>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</si>
  <si>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</si>
  <si>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nr.1/03.09.2018</t>
  </si>
  <si>
    <t>Facilitarea tranzitiei studentilor de la scoala la viata activa prin intermediul stagiilor de practica in domeniul tehnologiilor destinate oraselor inteligente si solutiilor de infrastructuri integrate din zone urbane aglomerate-CONSIMAT</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</si>
  <si>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</si>
  <si>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</si>
  <si>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</si>
  <si>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</si>
  <si>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</si>
  <si>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nr.4/24.07.2020</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</si>
  <si>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</si>
  <si>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</si>
  <si>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</si>
  <si>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</si>
  <si>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</si>
  <si>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</si>
  <si>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</si>
  <si>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</si>
  <si>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</si>
  <si>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</si>
  <si>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</si>
  <si>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</si>
  <si>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nr.1/18.03.2019</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</si>
  <si>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</si>
  <si>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</si>
  <si>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</si>
  <si>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</si>
  <si>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</si>
  <si>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</si>
  <si>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</si>
  <si>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</si>
  <si>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</si>
  <si>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nr.3/05.03.2020</t>
  </si>
  <si>
    <t>SANSA-Scoala activa pentru noi, succes pentru angajatori!</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</si>
  <si>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</si>
  <si>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</si>
  <si>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</si>
  <si>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</si>
  <si>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</si>
  <si>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</si>
  <si>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</si>
  <si>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nr.2/10.03.2020</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</si>
  <si>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</si>
  <si>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</si>
  <si>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</si>
  <si>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</si>
  <si>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</si>
  <si>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nr.2/08.03.2019</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</si>
  <si>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</si>
  <si>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</si>
  <si>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</si>
  <si>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</si>
  <si>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</si>
  <si>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nr.3/10.01.2020</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</si>
  <si>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</si>
  <si>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</si>
  <si>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</si>
  <si>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nr.1/22.05.2020</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</si>
  <si>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</si>
  <si>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</si>
  <si>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nr.1/13.01.2020</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</si>
  <si>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</si>
  <si>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</si>
  <si>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</si>
  <si>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nr.3/08.01.2020</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</si>
  <si>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</si>
  <si>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</si>
  <si>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nr.2/19.03.2020</t>
  </si>
  <si>
    <t>MINTE - Masuri Integrate pentru Reducerea Abandonului Scolar</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</si>
  <si>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</si>
  <si>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</si>
  <si>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</si>
  <si>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</si>
  <si>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</si>
  <si>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</si>
  <si>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</si>
  <si>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nr.1/09.04.2019</t>
  </si>
  <si>
    <t>Educatia Genereaza Atitudinea Libera si Independenta (EGALI)</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</si>
  <si>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</si>
  <si>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</si>
  <si>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</si>
  <si>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</si>
  <si>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Scoala Generatii - Prevenirea abandonului scolar prin implicarea comunitatii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</si>
  <si>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</si>
  <si>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</si>
  <si>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</si>
  <si>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</si>
  <si>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</si>
  <si>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</si>
  <si>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nr.6/14.08.2020</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</si>
  <si>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</si>
  <si>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</si>
  <si>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</si>
  <si>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nr.3/11.11.2020</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</si>
  <si>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</si>
  <si>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</si>
  <si>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</si>
  <si>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</si>
  <si>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</si>
  <si>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</si>
  <si>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nr.4/16.01.2020</t>
  </si>
  <si>
    <t>Noi TOTI vrem la SCOALA!</t>
  </si>
  <si>
    <t>Cracaoani/ Dragomiresti/ Piatra Neamt/ Roman/ Petricani/ Pipirig/ Savinesti</t>
  </si>
  <si>
    <t>nr.3/09.01.2020</t>
  </si>
  <si>
    <t>INVAT, MA JOC, SUNT FERICIT LA SCOALA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</si>
  <si>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</si>
  <si>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</si>
  <si>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</si>
  <si>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nr.3/27.01.2021</t>
  </si>
  <si>
    <t>Note pentru viitor</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</si>
  <si>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</si>
  <si>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</si>
  <si>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</si>
  <si>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</si>
  <si>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</si>
  <si>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</si>
  <si>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</si>
  <si>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</si>
  <si>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</si>
  <si>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</si>
  <si>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</si>
  <si>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nr.1/08.01.2019</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</si>
  <si>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</si>
  <si>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</si>
  <si>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</si>
  <si>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</si>
  <si>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</si>
  <si>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</si>
  <si>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SCAN - Salvati Copiii de Abandon si Neintegrare!</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</si>
  <si>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</si>
  <si>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</si>
  <si>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</si>
  <si>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</si>
  <si>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</si>
  <si>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</si>
  <si>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</si>
  <si>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</si>
  <si>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</si>
  <si>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</si>
  <si>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</si>
  <si>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</si>
  <si>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</si>
  <si>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</si>
  <si>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</si>
  <si>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</si>
  <si>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</si>
  <si>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</si>
  <si>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</si>
  <si>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</si>
  <si>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</si>
  <si>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</si>
  <si>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</si>
  <si>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</si>
  <si>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</si>
  <si>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</si>
  <si>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</si>
  <si>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</si>
  <si>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</si>
  <si>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</si>
  <si>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</si>
  <si>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</si>
  <si>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</si>
  <si>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</si>
  <si>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</si>
  <si>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</si>
  <si>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</si>
  <si>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</si>
  <si>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nr.1/01.04.2019</t>
  </si>
  <si>
    <t>CASPER – Comunitate Activă pentru o Școală Performantă</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</si>
  <si>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</si>
  <si>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</si>
  <si>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</si>
  <si>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</si>
  <si>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</si>
  <si>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</si>
  <si>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</si>
  <si>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</si>
  <si>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</si>
  <si>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</si>
  <si>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</si>
  <si>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</si>
  <si>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</si>
  <si>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</si>
  <si>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</si>
  <si>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</si>
  <si>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</si>
  <si>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</si>
  <si>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</si>
  <si>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</si>
  <si>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</si>
  <si>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</si>
  <si>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Cresterea gradului de angajabilitate a elevilor si studentilor din regiunea NE, prin participarea a 100 de elevi si 120 de studenti din domeniul tehnic la programe de invatare la locul de munca.</t>
  </si>
  <si>
    <t>Holboca/Municipiul Iasi</t>
  </si>
  <si>
    <t>L+P1: întreprindere mare</t>
  </si>
  <si>
    <t>nr.1/07.06.2019</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</si>
  <si>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</si>
  <si>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nr.2/07.05.2020</t>
  </si>
  <si>
    <t>Masuri integrate de prevenire a abandonului prescolar si scolar in comuna Remetea si in municipiul Beius, judetul Bihor</t>
  </si>
  <si>
    <t>Prevenirea abandonului scolar timpuriu prin elaborarea si aplicarea de metode si masuri educationale specifice in unitatile
scolare din comuna Remetea si din Municipiul Beius, judetul Bihor.</t>
  </si>
  <si>
    <t>Beius/Remetea</t>
  </si>
  <si>
    <t>Acces egal la invatamant de calitate la Liceul Tehnologic "Petrache Poenaru" Balcesti</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</si>
  <si>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</si>
  <si>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Balcesti</t>
  </si>
  <si>
    <t>L + P2 organism neguvernamental nonprofit (persoana juridica de drept privat fara scop patrimonial)/ P1 instituþie de învaþamânt pre-universitar de stat acreditata</t>
  </si>
  <si>
    <t>nr.3/29.01.2020</t>
  </si>
  <si>
    <t>SCOP - Scoala, Comunitate, Oportunitate, Participare</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</si>
  <si>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</si>
  <si>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</si>
  <si>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</si>
  <si>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</si>
  <si>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</si>
  <si>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O scoală pentru comunitate, o scoala pentru toti</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</si>
  <si>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</si>
  <si>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</si>
  <si>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</si>
  <si>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</si>
  <si>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</si>
  <si>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</si>
  <si>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</si>
  <si>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</si>
  <si>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</si>
  <si>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</si>
  <si>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</si>
  <si>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</si>
  <si>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</si>
  <si>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</si>
  <si>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</si>
  <si>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</si>
  <si>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</si>
  <si>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</si>
  <si>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</si>
  <si>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</si>
  <si>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</si>
  <si>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nr.1/03.07.2019</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</si>
  <si>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</si>
  <si>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</si>
  <si>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</si>
  <si>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</si>
  <si>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</si>
  <si>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</si>
  <si>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nr.3/22.01.2020</t>
  </si>
  <si>
    <t>Practica de succes in domeniul serviciilor turistice</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</si>
  <si>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</si>
  <si>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</si>
  <si>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</si>
  <si>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</si>
  <si>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nr.2/24.04.2019</t>
  </si>
  <si>
    <t>Practica pentru Educatie - Educatie pentru PROfesie</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</si>
  <si>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</si>
  <si>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</si>
  <si>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</si>
  <si>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</si>
  <si>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</si>
  <si>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nr.5/20.08.2020</t>
  </si>
  <si>
    <t>Stagii de practica pentru studenti</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</si>
  <si>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</si>
  <si>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</si>
  <si>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nr.5/29.07.2020</t>
  </si>
  <si>
    <t>Dezvoltarea aptitudinilor de munca ale elevilor cu scopul cresterii sanselor de ocupare si integrarii cu succes a acestora pe piata muncii.</t>
  </si>
  <si>
    <t>L+P1+P2: întreprindere mica</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</si>
  <si>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</si>
  <si>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</si>
  <si>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</si>
  <si>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nr.3/11.09.2020</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</si>
  <si>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</si>
  <si>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</si>
  <si>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</si>
  <si>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nr.3/29.01.2021</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</si>
  <si>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</si>
  <si>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</si>
  <si>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</si>
  <si>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</si>
  <si>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Cresterea gradului de angajabilitate a 250 de studenti din regiunea VEST prin participarea la programe de invatare la locul de munca.</t>
  </si>
  <si>
    <t>L: întreprindere mare/P1: institutie de învatamânt superior de stat acreditata</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</si>
  <si>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</si>
  <si>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</si>
  <si>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</si>
  <si>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nr.4/15.10.2020</t>
  </si>
  <si>
    <t>DigiPub+ „Competente digitale pentru piata editoriala in era publicatiilor electronice”</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</si>
  <si>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</si>
  <si>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</si>
  <si>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</si>
  <si>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</si>
  <si>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</si>
  <si>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</si>
  <si>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</si>
  <si>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</si>
  <si>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</si>
  <si>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</si>
  <si>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</si>
  <si>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nr.1/11.04.2019</t>
  </si>
  <si>
    <t>Dezvoltarea de competente necesare unui loc de munca prin practica nationala si transnationala</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</si>
  <si>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</si>
  <si>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</si>
  <si>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</si>
  <si>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nr.2/22.01.2020</t>
  </si>
  <si>
    <t>Dezvoltare personala si stagii de practica pentru viitori psihologi</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</si>
  <si>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</si>
  <si>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</si>
  <si>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</si>
  <si>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nr.3/24.11.2020</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</si>
  <si>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</si>
  <si>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</si>
  <si>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</si>
  <si>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nr.6/27.08.2020</t>
  </si>
  <si>
    <t>Facilitarea insertiei pe piata muncii si dezvoltarea aptitudinilor de munca a elevilor si a studentilor prin crearea unui parteneriat intre unitati de invatamant si mediul de afaceri.</t>
  </si>
  <si>
    <t>Zalau</t>
  </si>
  <si>
    <t>ProStart - Stagii de practica pentru studenti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</si>
  <si>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</si>
  <si>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</si>
  <si>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</si>
  <si>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</si>
  <si>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</si>
  <si>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</si>
  <si>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</si>
  <si>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</si>
  <si>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</si>
  <si>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Practica in intreprinderi simulate - SIMPRACT 2</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</si>
  <si>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</si>
  <si>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Practica o cariera de succes in domeniul tehnic si in cel agricol</t>
  </si>
  <si>
    <t>Arad/Timis</t>
  </si>
  <si>
    <t>Arad/Timisoara</t>
  </si>
  <si>
    <t>L:întreprindere mare/P1: institutie de învatamânt superior de stat acreditata</t>
  </si>
  <si>
    <t>Start lansat pentru o cariera de succes</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</si>
  <si>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</si>
  <si>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</si>
  <si>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</si>
  <si>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Dezvoltam abilitati, cream oportunitati !</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</si>
  <si>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</si>
  <si>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</si>
  <si>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</si>
  <si>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</si>
  <si>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Stagii de practica - cresterea insertiei pe piata muncii a studentilor din regiunea Sud-Est</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</si>
  <si>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</si>
  <si>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</si>
  <si>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</si>
  <si>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</si>
  <si>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</si>
  <si>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</si>
  <si>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</si>
  <si>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</si>
  <si>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</si>
  <si>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</si>
  <si>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</si>
  <si>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</si>
  <si>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AGROPRACTIK</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</si>
  <si>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</si>
  <si>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</si>
  <si>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</si>
  <si>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Fa primul pas spre o cariera de succes</t>
  </si>
  <si>
    <t>Obiectivul general al proiectului il reprezinta cresterea gradului de angajabilitate a 240 de studenti din regiunile Nord-Vest, Vest, Centru, Nord-Est, Sud-Est, Sud-Vest-Oltenia si Sud-Muntenia prin participarea la programe de invatare la locul de munca.</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</si>
  <si>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</si>
  <si>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</si>
  <si>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</si>
  <si>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</si>
  <si>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</si>
  <si>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</si>
  <si>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</si>
  <si>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</si>
  <si>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</si>
  <si>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</si>
  <si>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</si>
  <si>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</si>
  <si>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Practica pentru Viitor 2.0</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</si>
  <si>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</si>
  <si>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Retea pentru dezvoltarea carierei in domeniul economic</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</si>
  <si>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</si>
  <si>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</si>
  <si>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</si>
  <si>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</si>
  <si>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</si>
  <si>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</si>
  <si>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PRACTICE – Programe de instruire practica la locul de munca pentru studentii din regiunea Sud-Est</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</si>
  <si>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</si>
  <si>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</si>
  <si>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</si>
  <si>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</si>
  <si>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</si>
  <si>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</si>
  <si>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</si>
  <si>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</si>
  <si>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Derularea de stagii de practica pentru studenti in domeniul agricol, in vederea dobandirii de noi competente aplicative si insertiei pe piata muncii.</t>
  </si>
  <si>
    <t>L: instituþie de învaþamânt superior de stat acreditata/ P1 microîntreprindere</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</si>
  <si>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</si>
  <si>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</si>
  <si>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PRACTICA - UN PAS SPRE DEZVOLTARE !</t>
  </si>
  <si>
    <t>Judetul Mures</t>
  </si>
  <si>
    <t>L+P1:întreprindere mica</t>
  </si>
  <si>
    <t>Practica in intreprinderi simulate – vector pentru cresterea angajabilitatii studentilor (PRACTISIM)</t>
  </si>
  <si>
    <t>Craiova/Slatina</t>
  </si>
  <si>
    <t>L+ P1: organism neguvernamental nonprofit (persoana juridica de drept privat fara scop patrimonial)</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</si>
  <si>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</si>
  <si>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Program integrat de sprijin in cariera pentru elevii din judetul Dolj</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</si>
  <si>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</si>
  <si>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</si>
  <si>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</si>
  <si>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</si>
  <si>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PRACTICA IN TEHNOLOGIA INFORMATIEI SI COMUNICATIILOR – PRAC-TIC</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</si>
  <si>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</si>
  <si>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</si>
  <si>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</si>
  <si>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</si>
  <si>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</si>
  <si>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</si>
  <si>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</si>
  <si>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Practica - o sansa in plus in tranzitia de la scoala la viata activa</t>
  </si>
  <si>
    <t>Braila/Buzau/Constanþa/Galaþi/Tulcea/Vrancea</t>
  </si>
  <si>
    <t>Braila/Buzau/Constanþa/Galaþi/Tulcea/Focsani</t>
  </si>
  <si>
    <t>L+P1:organism neguvernamental nonprofit (persoana juridica de drept privat fara scop patrimonial)</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</si>
  <si>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</si>
  <si>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</si>
  <si>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</si>
  <si>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</si>
  <si>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</si>
  <si>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</si>
  <si>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</si>
  <si>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</si>
  <si>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</si>
  <si>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</si>
  <si>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</si>
  <si>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</si>
  <si>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</si>
  <si>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</si>
  <si>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</si>
  <si>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</si>
  <si>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</si>
  <si>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</si>
  <si>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</si>
  <si>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</si>
  <si>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Cresterea atractivitatii ofertei educationale a USAMV Cluj-Napoca, precum si a relevantei acesteia pe piata muncii.</t>
  </si>
  <si>
    <t>Floresti/Cluj-Napoca</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</si>
  <si>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</si>
  <si>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</si>
  <si>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</si>
  <si>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</si>
  <si>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</si>
  <si>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</si>
  <si>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</si>
  <si>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</si>
  <si>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</si>
  <si>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</si>
  <si>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</si>
  <si>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</si>
  <si>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</si>
  <si>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</si>
  <si>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</si>
  <si>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</si>
  <si>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</si>
  <si>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</si>
  <si>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</si>
  <si>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</si>
  <si>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Inovarea si sustenabilitatea sunt cele doua principii pe baza carora parteneriatul a dezvoltat obiectivele specifice si activitatile proiectului.</t>
  </si>
  <si>
    <t>Braila/Galati</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</si>
  <si>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</si>
  <si>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</si>
  <si>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</si>
  <si>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</si>
  <si>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</si>
  <si>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</si>
  <si>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</si>
  <si>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</si>
  <si>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</si>
  <si>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</si>
  <si>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</si>
  <si>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</si>
  <si>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</si>
  <si>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</si>
  <si>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</si>
  <si>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</si>
  <si>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Cercetator, viitor antreprenor - Noua Generatie</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</si>
  <si>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</si>
  <si>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</si>
  <si>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</si>
  <si>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</si>
  <si>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</si>
  <si>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</si>
  <si>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</si>
  <si>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</si>
  <si>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Antreprenoriat pentru inovare prin cercetare doctorala si postdoctorala</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</si>
  <si>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</si>
  <si>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</si>
  <si>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Azi Student, Mâine Antreprenor! (ASMA)</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</si>
  <si>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</si>
  <si>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</si>
  <si>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</si>
  <si>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</si>
  <si>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</si>
  <si>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</si>
  <si>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</si>
  <si>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Competente antreprenoriale si cercetare de excelenta in programele de studii doctorale si postdoctorale - ANTREDOC</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</si>
  <si>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</si>
  <si>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</si>
  <si>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</si>
  <si>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</si>
  <si>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</si>
  <si>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</si>
  <si>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</si>
  <si>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</si>
  <si>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</si>
  <si>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</si>
  <si>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</si>
  <si>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L:instituþie de învaþamânt superior de stat acreditata/P1:microîntreprindere</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</si>
  <si>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</si>
  <si>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</si>
  <si>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</si>
  <si>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</si>
  <si>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</si>
  <si>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</si>
  <si>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</si>
  <si>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</si>
  <si>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</si>
  <si>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</si>
  <si>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</si>
  <si>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</si>
  <si>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</si>
  <si>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</si>
  <si>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</si>
  <si>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</si>
  <si>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</si>
  <si>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Prezentul proiect contribuie semnificativ la indeplinirea unei prioritati strategice urmarite prin POCU 2014-2020 – Educatie si competente
intrucat obiectivele, rezultatele si indicatorii proiectului se dedica imbunatatirii sistemului educational din invatamantul tertiar universitar, prin proiectarea si implementarea de programe de studii complementare inovative viabile si atractive (ce vor avea statut de cursuri complementare, incluzand indeosebi si un curs/modul de antreprenoriat) care sa incurajeze semnificativ participarea studentilor si frecventarea studiilor la palierul invatamantului tertiar superior.</t>
  </si>
  <si>
    <t xml:space="preserve">Bucuresti - Ilfov
</t>
  </si>
  <si>
    <t>L+P1+P2+P3+P4: institutie de învatamânt superior de stat acreditata/P5: microîntreprindere</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</si>
  <si>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</si>
  <si>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</si>
  <si>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</si>
  <si>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</si>
  <si>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</si>
  <si>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</si>
  <si>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</si>
  <si>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</si>
  <si>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</si>
  <si>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</si>
  <si>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</si>
  <si>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</si>
  <si>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</si>
  <si>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</si>
  <si>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</si>
  <si>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</si>
  <si>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</si>
  <si>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</si>
  <si>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</si>
  <si>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</si>
  <si>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</si>
  <si>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</si>
  <si>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</si>
  <si>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</si>
  <si>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</si>
  <si>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</si>
  <si>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</si>
  <si>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</si>
  <si>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</si>
  <si>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</si>
  <si>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</si>
  <si>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</si>
  <si>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</si>
  <si>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</si>
  <si>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</si>
  <si>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</si>
  <si>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</si>
  <si>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</si>
  <si>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</si>
  <si>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</si>
  <si>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</si>
  <si>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</si>
  <si>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</si>
  <si>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</si>
  <si>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</si>
  <si>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</si>
  <si>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</si>
  <si>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</si>
  <si>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</si>
  <si>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</si>
  <si>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</si>
  <si>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</si>
  <si>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</si>
  <si>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</si>
  <si>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</si>
  <si>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</si>
  <si>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</si>
  <si>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Academia Cercetatorilor Antreprenori in Medicina</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</si>
  <si>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</si>
  <si>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</si>
  <si>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</si>
  <si>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</si>
  <si>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</si>
  <si>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</si>
  <si>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</si>
  <si>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</si>
  <si>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</si>
  <si>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</si>
  <si>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</si>
  <si>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</si>
  <si>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</si>
  <si>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</si>
  <si>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</si>
  <si>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</si>
  <si>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</si>
  <si>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</si>
  <si>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</si>
  <si>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</si>
  <si>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</si>
  <si>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</si>
  <si>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</si>
  <si>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</si>
  <si>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Educatie timpurie incluziva si de calitate</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</si>
  <si>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</si>
  <si>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</si>
  <si>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</si>
  <si>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</si>
  <si>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PRIMEDU - Prima Educație</t>
  </si>
  <si>
    <t>„PRIMEDU - Prima Educatie” consta în asigurarea accesului egal la educatia anteprescolara pentru copiii cu vârsta cuprinsa între 0- 2 ani (3 ani neîmpliniþi) din Municipiul Blaj si localitatile limitrofe.</t>
  </si>
  <si>
    <t>Municipiul Blaj</t>
  </si>
  <si>
    <t>Dezvoltarea serviciilor de educatie ante-prescolara in Regiunea Sud - Muntenia</t>
  </si>
  <si>
    <t>Obiectivul general al proiectului-infiintarea serviciilor de educatie antepresolara in comuna Filipesti de Targ - Prahova si in comuna
Poiana - Dambovita prin masuri integrate atat pentru parinti cat si pentru copii.</t>
  </si>
  <si>
    <t>Judet Dâmboviţa, Judet Pahova</t>
  </si>
  <si>
    <t>Poiana, Filipeştii de Târg</t>
  </si>
  <si>
    <t>L: asociatie de dezvoltare intercomunitara/P1 si P2: unitate administrativ teritoriala nivel local</t>
  </si>
  <si>
    <t>Funcționare creșă Moșnița Nouă</t>
  </si>
  <si>
    <t>Obiectivul general al proiectului este cresterea ratei de cuprindere în învaþamântul anteprescolar si prescolar, în special pentru categoriile dezavantajate de copii din comuna Mosniþa Noua prin punerea în funcþiune a cresei din comuna, construita prin Programul Naþional pentru Dezvoltare Rurala.</t>
  </si>
  <si>
    <t>Timiş</t>
  </si>
  <si>
    <t>Moşniţa Nouă</t>
  </si>
  <si>
    <t>Dezvoltarea serviciilor de educaţie antepreşcolară în Târlungeni</t>
  </si>
  <si>
    <t>Infintarea si dezvoltarea serviciului de ingrijire si educatie antreprescolara si furnizarea acestuia catre numar de 72 de copii cu varsta 0-2
ani din comuna Tarlungeni in vederea sprijinirii dezvoltarii ulterioare a acestora si facilitarii accesului catre niveluri superioare de educatie</t>
  </si>
  <si>
    <t>Braşov</t>
  </si>
  <si>
    <t>Tărlungeni</t>
  </si>
  <si>
    <t>Cresterea participarii la invatamantul ante-prescolar prin infiintarea Centrului de zi "Primii pasi"</t>
  </si>
  <si>
    <t>Cresterea accesului la servicii sociale si educative de calitate, pentru copiii de varsta ante-prescolara aflati in situatie de risc de parasire
timpurie a scolii, cu accent pe copiii apartinand minoritatii roma.</t>
  </si>
  <si>
    <t>L: institutii publice aflate în subordinea sau sub coordonarea consiliului local/primarului</t>
  </si>
  <si>
    <t>Creșa Făcăeni - Dezvoltarea serviciilor de educație antepreșcolară în comuna Făcăeni, jud. Ialomița</t>
  </si>
  <si>
    <t>Proiectul se depune în baza Ghidului Solicitantului – Condiþii Specifice „Dezvoltarea serviciilor de educatie anteprescolara”, in cadrul
apelului de proiecte POCU/658/6/2/Cresterea participarii la învaþamântul ante-prescolar si prescolar, în special a grupurilor cu risc de
parasire timpurie a scolii, cu accent pe copiii aparþinând minoritaþii roma si a celor din mediul rural/2/Cresterea participarii la învaþamântul
ante-prescolar si prescolar, în special a grupurilor cu risc de parasire timpurie a scolii, cu accent pe copiii aparþinând minoritaþii roma si a
celor din mediul rural.</t>
  </si>
  <si>
    <t>Ialomiţa</t>
  </si>
  <si>
    <t>Făcăeni</t>
  </si>
  <si>
    <t>L: unitate administrativ teritoriala nivel local/P1: organism neguvernamental non-profit</t>
  </si>
  <si>
    <t>Obiectivul general al proiectului consta in cresterea participarii la invatamantul ante-prescolar si prescolar, in special a grupurilor cu risc de
parasire timpurie a scolii, cu accent pe copiii apartinand minoritatii roma pentru 73 de copii din care 23 de etnie roma (peste 31%), intr-un
interval de 26 de luni.</t>
  </si>
  <si>
    <t xml:space="preserve">L: unitate administrativ teritoriala nivel local/P1: organism neguvernamental non-profit/P2: institutie de învatamânt pre-universitar de stat acreditata </t>
  </si>
  <si>
    <t>Obiectivul principal al proiectului vizeaza cresterea participarii la învatamântul anteprescolar cu accent pe copiii apartinând minoritatii roma si a celor din medii marginalizate si dezavantajate.</t>
  </si>
  <si>
    <t xml:space="preserve">L: unitate administrativ teritoriala nivel local/P1: organism neguvernamental non-profit/P2, P3 si P4: institutie de învatamânt pre-universitar de stat acreditata </t>
  </si>
  <si>
    <t>Obiectivul general al proiectului este cresterea participarii la învaþamântul anteprescolar a unor copii din medii marginalizate si/sau care apartin minoritatii roma, in vederea reducerii riscului de abandon timpuriu al scolii.</t>
  </si>
  <si>
    <t>#FAPTE: Înființare grupe de antepreșcolari la Colegiul Tehnic de Industrie Alimentara Dumitru Moțoc</t>
  </si>
  <si>
    <t>Obiectivul general al proiectului consta in cresterea participarii la invatamantul anteprescolar cu 61 de copii din Sectorul 5, (dintre care min 31% vor fi copii apartinand minoritatii roma si minim 4 cu CES/dizabilitati) prin dezvoltarea serviciilor de educatie anteprescolara ca urmare a extinderii Gradinitei Dumitru Motoc, organizarii de activitati de orientare, consiliere si constientizare a parintilor/tutorilor/ persoanelor care au in grija copiii, asigurarea resurselor umane calificate si incurajarea modurilor creative de predareevaluare.</t>
  </si>
  <si>
    <t>L: unitate administrativ teritoriala nivel local/P1: organism neguvernamental nonprofit (persoana juridica de drept privat fara scop patrimonial)/P2: institutie de învatamânt pre-universitar de stat acreditata</t>
  </si>
  <si>
    <t>“#FAPTE: Înființare grupe de antepreșcolari la Grădinița Nr. 242, Școala Nr. 125 și Școala Nr. 115</t>
  </si>
  <si>
    <t>Cresterea participarii la învatamântul ante-prescolar a grupurilor vulnerabile, cu accent pe copiii aparþinând minoritatii roma, prin (1) înfiintarea sectiilor de învatamânt ante-prescolar în sectorul 5 Bucuresti în cadrul gradiniþei nr 242 si a scolilor nr 125 si nr. 115.</t>
  </si>
  <si>
    <t>L: unitate administrativ teritoriala nivel local/P1: organism neguvernamental nonprofit (persoană juridică de drept privat fără scop patrimonial)/P2 si P3: institutie de învatamânt pre-universitar de stat acreditata</t>
  </si>
  <si>
    <t>Educație anteprescolară , premisă pentru dezvoltare comunitară în Municipiul Mediaș</t>
  </si>
  <si>
    <t>Asigurarea unui pachet complet si de calitate al serviciilor de educatie ce va contribui la cresterea participarii la invatamantul anteprescolar pentru un numar de 73 copii din Municipiul Medias, copii ce provind din familii vulnerabile, axat pe inovare si avand la baza principiul educatiei centrate pe copil.</t>
  </si>
  <si>
    <t>Municipiul Mediaş</t>
  </si>
  <si>
    <t>Primii pași în educația timpurie in comunitatea Brad, judetul Hunedoara</t>
  </si>
  <si>
    <t>Asigurarea unui pachet complet si de calitate al serviciilor de educatie ce va contribui la cresterea participarii la invatamantul anteprescolat
pentru un numar de 73 copii din localitatea Brad, copii ce provind din familii vulnerabile, axat pe inovare si avand la baza principiul
educatiei centrate pe copil.</t>
  </si>
  <si>
    <t>Municipiul Brad</t>
  </si>
  <si>
    <t>L: institutie de invatamant preuniversitar de stat acreditata</t>
  </si>
  <si>
    <t>Învățământ antepreșcolar - o șansă  pentru copiii noştri</t>
  </si>
  <si>
    <t>Infiintarea si dezvoltarea serviciilor de ingrijire si educatie antreprescolara si facilitarea accesului la acestea pentru un numar de 60 de copii cu varsta 0-2 ani din Municipiul Codlea in scopul asigurarii unei baze importante in dezvoltarea ulterioara a acestora</t>
  </si>
  <si>
    <t>Municipiul Codlea</t>
  </si>
  <si>
    <t>Educatie anteprescolara la Cristian si Dumbravita</t>
  </si>
  <si>
    <t>Dezvoltarea serviciilor de ingrijire si educatie antreprescolara si furnizarea acestora catre 72 de copii cu varsta 0-2 ani din com. Cristian si
Dumbravita in vederea sprijinirii dezvoltarii lor si cresterii accesului catre niveluri superioare de educatie</t>
  </si>
  <si>
    <t>Cristian, Dumbravita</t>
  </si>
  <si>
    <t>L + P1: unitate administrativ teritoriala nivel local</t>
  </si>
  <si>
    <t>Creșa Micești - Dezvoltarea serviciilor de educație antepreșcolară în comuna Micești, jud. Argeș</t>
  </si>
  <si>
    <t>Obiectivul general (scopul) proiectului consta în cresterea participarii la învaþamântul anteprescolar cu 60 de copii din mediul rural
aparþinând grupurilor cu risc de parasire timpurie a scolii cu accent pe copii aparþinând minoritaþii roma, cu domiciliul în comuna, Micesti ,
jud. Arges.</t>
  </si>
  <si>
    <t>Miceşti</t>
  </si>
  <si>
    <t xml:space="preserve">L: unitate administrativ teritoriala nivel local/P1: </t>
  </si>
  <si>
    <t>Punem suflet pentru copii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</si>
  <si>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</si>
  <si>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Maramureş</t>
  </si>
  <si>
    <t>Baia Mare isi iubeste copiii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</si>
  <si>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</si>
  <si>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PRICHINDEII din Recea</t>
  </si>
  <si>
    <t>Obiectivul general al proiectului este cresterea participarii la invatamantul anteprescolar a 64 de copii cu varsta intre 0-2 ani (pana la 3 ani neimpliniti) din comuna Recea si zonele limitrofe, judetul Maramures, cu accent pe grupurile cu risc de parasire timpurie a scolii,</t>
  </si>
  <si>
    <t>Educatie anteprescolara pentru o copilarie frumoasa in comunitatea Saliste, jud. Sibiu</t>
  </si>
  <si>
    <t>Asigurarea unui pachet complet si de calitate al serviciilor de educatie ce va contribui la cresterea participarii la invatamantul anteprescolat
pentru un numar de 73 copii din localitatea Saliste, copii ce provind din familii vulnerabile, axat pe inovare si avand la baza principiul
educatiei centrate pe copil.</t>
  </si>
  <si>
    <t>Oraş Sălişte</t>
  </si>
  <si>
    <t>Un start bun prin educatie anteprescolara</t>
  </si>
  <si>
    <t>Îmbunatatirea accesului si a ratei de participare la educatie anteprescolara a copiilor de pâna la 2 ani, în Regiunea Nord Vest a României, demers necesar pentru a reduce si a preveni abandonul scolar timpuriu si prescolar, cu accent pe copiii din mediul rural si a celor apartinând minoritaþii roma.</t>
  </si>
  <si>
    <t>Judeţul Bihor, Ţeţchea, Ineu, Copăcel</t>
  </si>
  <si>
    <t>L: organism neguvernamental non-profit/P1, P2 si P3: institutie de invatamant pre-universitar acreditate</t>
  </si>
  <si>
    <t>Creșe creative</t>
  </si>
  <si>
    <t>Masuri integrate de sprijinire a serviciilor de educatie si ingrijire timpurie in Regiunea Bucuresti - Ilfov - "Primii pasi spre viitor"</t>
  </si>
  <si>
    <t>Obiectivul general al proiectului-infiintarea si dezvoltarea serviciilor de educatie antepresolara in comuna Cernica - Ilfov si la nivelul sectorului 3 Bucuresti prin masuri integrate atat pentru parinti cat si pentru copii, masuri care pe termen mediu vor conduce la cresterea ratei de participare la educatie anteprescolara a copiilor de pana la 2 ani.</t>
  </si>
  <si>
    <t>Municipiul Bucureşti, Cernica</t>
  </si>
  <si>
    <t>L: asociatie de dezvoltare intercomunitara (ADI)/P1: unitate administrativ teritoriala nivel local/P2: institutii publice aflate în subordinea sau sub coordonarea consiliului local/primarului</t>
  </si>
  <si>
    <t>Primii pași spre educație</t>
  </si>
  <si>
    <t>Obiectivul general/ scopul proiectului „Primii pasi spre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</si>
  <si>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Dezvoltare antepreșcolară prin educație</t>
  </si>
  <si>
    <t>Obiectivul general/ scopul proiectului „Dezvoltare anteprescolara prin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</si>
  <si>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Viitorul incepe azi</t>
  </si>
  <si>
    <t>Stimularea integrarii pe piata muncii a tinerilor NEETs din Regiunea Sud – Muntenia, judetul Dambovita, prin furnizarea de masuri inovative de (re)integrare in sistemul de educatie. Obiectivele specifice si activitatile propuse prin prezentul proiect, raspund nevoilor de sustinere a tinerilor din regiunea mentionat a pe piata muncii, nevoi identificat e in urma cercetarilo r/studiilor
/date furnizate de catre partenerii implicati in proiect.</t>
  </si>
  <si>
    <t xml:space="preserve">Sud – Muntenia </t>
  </si>
  <si>
    <t>Judetul Dâmboviţa</t>
  </si>
  <si>
    <t>L: organism neguvernamental nonprofit (persoană juridică de drept privat fără scop patrimonial)/P1: autoritate a administratiei publice centrale finantata integral de la bugetul de stat sau BAS</t>
  </si>
  <si>
    <t>Proiect de viata: Viitorul incepe azi!</t>
  </si>
  <si>
    <t>Stimularea integrarii pe piata muncii a tinerilor NEETs din Regiunea Bucuresti-Ilfov, prin furnizarea de masuri inovative de (re)integrare in sistemul de educatie. Obiectivele specifice si activitatile propuse prin prezentul proiect, raspund nevoilor de susţinere a tinerilor din regiunea mentionata pe piaţa muncii, nevoi identificate in urma cercetarilor/studiilor/date furnizate de catre partenerii implicati in proiect.</t>
  </si>
  <si>
    <t>Dezvoltarea serviciilor de educație antepreșcolară în orașul Negrești-Oaș</t>
  </si>
  <si>
    <t>Cresterea participarii la invatamantul ante-prescolar pentru un numar de 73 de copii din orasul Negresti-Oas si satele invecinate, in
special a grupurilor de risc de parasire a scolii, cu accent pe copiii apartinand minoritatii roma (minim 19 copii) si a celor din mediul rural
(minim 12).</t>
  </si>
  <si>
    <t>Oraş Negreşti-Oaş</t>
  </si>
  <si>
    <t>Educatia anteprescolara – vector al incluziunii</t>
  </si>
  <si>
    <t>Obiectivul general al proiectului il reprezinta cresterea ratei de cuprindere in invatamantul anteprescolar, prin includerea in educatie anteprescolara a 54 de copii cu varsta 0-2 ani provenind din familii cu dificultati in asigurarea ingrijirii
acestora din regiunea Bucuresti – Ilfov, in special copii cu risc de parasire timpurie a scolii, cu accent pe copiii apartinand minoritatii roma si a celor din mediul rural.</t>
  </si>
  <si>
    <t>L: intreprindere mica/P1: organism neguvernamental nonprofit (persoană juridică de drept privat fără scop patrimonial)</t>
  </si>
  <si>
    <t>VREAU SA INVAT DE MIC! – Cresterea participarii la invatamantul anteprescolar in Comuna Semlac Judetul Arad</t>
  </si>
  <si>
    <t>Cresterea participarii la invatamantul anteprescolar prin infiintarea unei crese noi si sprijinirea unui numar de 160 de
persoane (75 Anteprescolari, 75 Parinti/tutori/persoana care are in grija copilul cu parinti plecati la munca in strainatate, 10 Cadre
didactice din EICP (Educatie si Ingrijire Copii Prescolari) de pe raza comunei Semlac pe parcursul a 30 de luni</t>
  </si>
  <si>
    <t>Semlac</t>
  </si>
  <si>
    <t>Educatia prescolara - baza dezvoltarii echilibrate a copiilor</t>
  </si>
  <si>
    <t>Îmbunatatirea participarii la educatie de la o vârsta timpurie in scopul cresterii participarii la învatamântul ante-prescolar si prescolar pentru un numar de 54 Anteprescolari, 54 Parinþi/tutori/ si 10 Personal didactic pe o perioada de 30 de luni.</t>
  </si>
  <si>
    <t>Educația, șansa mea pentru o viața mai bună! - Program de măsuri integrate de tip A doua șansă pentru tinerii NEETs</t>
  </si>
  <si>
    <t xml:space="preserve">Identificarea si readucerea in sistemul de educaie si formare, a   402   de tineri NEETs
proveniti din medii, comunitati si etnii diverse si cu vârste si necesitati de educationale variate, care nu au  urmat sau nu au finalizat nivelul de educatie obligatorie printr-un program integrat ce vizeaza dezvoltarea  de programe tip a  doua sansa Obiectivul general, vizeaza imbunatatirea si integrarea in sistemul de educatie si formare   a unui numar de 402 de tineri NEETS in cadrul programului de reintegrare scolara „a doua sansa” bazat pe o educatie incluziva.
</t>
  </si>
  <si>
    <t>Judetul Giurgiu</t>
  </si>
  <si>
    <t xml:space="preserve">Judetul Giurgiu </t>
  </si>
  <si>
    <t>L: organism neguvernamental nonprofit (persoană juridică de drept privat fără scop patrimonial)/ P1: intreprindere mijlocie /P2: autoritate a administratiei publice centrale finantata integral de la bugetul de stat sau BAS</t>
  </si>
  <si>
    <t>RE-START. Noi oportunitati pentru viata!</t>
  </si>
  <si>
    <t>Stimularea integrarii pe piata muncii a 410 tineri NEETs din Regiunea Sud – Muntenia, judetul Teleorman,  prin furnizarea de masuri inovative de (re)integra re in sistemul de educatie. Obiectivel e specifice si activitatile propuse prin prezentul proiect, raspund nevoilor de sustinere a tinerilor din regiunea mentionata pe piata muncii,
nevoi identificate in urma cercetarilor/studiilor
/date furnizate de catre partenerii implicati in proiect.</t>
  </si>
  <si>
    <t>Judetul Teleorman</t>
  </si>
  <si>
    <t>L: organism neguvernamental nonprofit (persoană juridică de drept privat fără scop patrimonial)/ P1: autoritate a administratiei publice centrale finantata integral de la bugetul de stat sau BAS</t>
  </si>
  <si>
    <t>Start in cariera prin master didactic</t>
  </si>
  <si>
    <t>Îmbunatatirea calitatii si eficientei învatamântului tertiar prin diversificarea ofertelor educationale în învatamântul tertiar universitar,
îmbunatatirea nivelului de competente al personalului didactic din învatamântul tertiar universitar în ceea ce priveste continutul educational
inovator si resursele de învatare moderne si flexibile, precum si prin stimularea accesului la învatamântul superior.</t>
  </si>
  <si>
    <t>Municipiul Bucureşti, Cluj, Constanta, Dolj, Iasi, Timisoara</t>
  </si>
  <si>
    <t>L+P9: autoritate a administratiei publice centrale finantata integral de la bugetul de stat sau BAS/P1+P2+P3+P4+P5+P6+P7+P8: institutie de învatamânt superior de stat acreditata</t>
  </si>
  <si>
    <t>OIR Centru</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</si>
  <si>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</si>
  <si>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</si>
  <si>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</si>
  <si>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</si>
  <si>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1/03/04/2018;2/23/05/2018;3/03/07/2018;4/06/09/2018;5/14/12/2018;6/22/10/2019;7/27/02/2020;8/15.05.2020;9/13.10.2020</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</si>
  <si>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</si>
  <si>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</si>
  <si>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</si>
  <si>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6/07/06/2019;7/19/07/2019;8/02/08/2019;9/12/11/2019;10/17/01/2020;12/15.05.2020;13/07.08.2020;14/23.10.2020 (versiunea AA 13 din SMIS2014)</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</si>
  <si>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</si>
  <si>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</si>
  <si>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</si>
  <si>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</si>
  <si>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</si>
  <si>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</si>
  <si>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</si>
  <si>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</si>
  <si>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</si>
  <si>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1/06/03/2018;2/28/03/2018;3/03/10/2018;4/25/01/2019;5/24/07/2019;8/17/02/2020;9/06/03/2020;10/15.05.2020</t>
  </si>
  <si>
    <t>CCI SIBIȘENI - CREȘTEREA CALITĂȚII VIEȚII ȘI A INCLUZIUNII SOCIALE ÎN VINȚU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</si>
  <si>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</si>
  <si>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</si>
  <si>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</si>
  <si>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8/29/11/2018;9/28/03/2019;10/06/08/2019;15/16.09.2020;16/15.02.2021</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</si>
  <si>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</si>
  <si>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</si>
  <si>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</si>
  <si>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</si>
  <si>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</si>
  <si>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</si>
  <si>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</si>
  <si>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</si>
  <si>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</si>
  <si>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</si>
  <si>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</si>
  <si>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</si>
  <si>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</si>
  <si>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</si>
  <si>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</si>
  <si>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</si>
  <si>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</si>
  <si>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</si>
  <si>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</si>
  <si>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</si>
  <si>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</si>
  <si>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</si>
  <si>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</si>
  <si>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</si>
  <si>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</si>
  <si>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</si>
  <si>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</si>
  <si>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</si>
  <si>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2/03/04/2018;3/11/09/2018;4/14/09/2018;5/11/07/2019;6/06/03/2020;7/28.08.2020</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</si>
  <si>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</si>
  <si>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</si>
  <si>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1/28.11.2017;2/respins;3/21.12.2017;4/04/03/2018;5/30.03.2018;6/23.03.2018;7/17/05/2018;8/06/06/2018;9/03/09/2018;10/06/09/2018;11/27/09/2018;12/18/10/2018;13/29/05/2019;14/24/06/2019;15/31/07/2019;16/12/09/2019;17/28/11/2019;21/28.07.2020</t>
  </si>
  <si>
    <t>Strategia de Dezvoltare Locală - Municipiul Odorheiu Secuiesc</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</si>
  <si>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</si>
  <si>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</si>
  <si>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</si>
  <si>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</si>
  <si>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</si>
  <si>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</si>
  <si>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</si>
  <si>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2/05/04/2018;3/11/07/2018;4/07/09/2018;5/01/10/2018;6/26/10/2018;7/13/12/2018;8/11/02/2019;9/7/6/2019;10/14/08/2019;11/25/10/2019;12/09/01/2020;13/31/01/2020;16/11.09.2020</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</si>
  <si>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</si>
  <si>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</si>
  <si>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Retras;3/20/03/2018;4/20/03/2018;5/18/05/2018;6/02/07/2018;7/26/09/2018;8/08/10/2018;9/10/12/2018;10/11/02/2019;11/07/05/2019;12/13/06/2019;14/22/10/2019;15/13/01/2020;18/28.08.2020
</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</si>
  <si>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</si>
  <si>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Alba  Basov Sibiu Mures  Covasna  Harghita</t>
  </si>
  <si>
    <t xml:space="preserve"> Alba Iulia Brasov Sibiu Targu Mures Sfantul Gheorghe Miercurea Ciuc</t>
  </si>
  <si>
    <t>1/30/03/2018;3/05/09/2018;4/06/09/2018;6/07/12/2018;7/08/02/2019;8/19/02/2019;9/26.02.2021</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</si>
  <si>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</si>
  <si>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</si>
  <si>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</si>
  <si>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</si>
  <si>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</si>
  <si>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1/13/11/2017; 2 /30/03/2018;4/23/08/2018;5/12/09/2019;.6/11/03/2019;7/23/05/2019;8/06/03/2020;9/11/03/2020;10/08.04.2020;11/15.05.2020;12/13.10.2020;14/18.11.2020;15/15.02.2021</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</si>
  <si>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</si>
  <si>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</si>
  <si>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</si>
  <si>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</si>
  <si>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1/12/03/2018;2/23.03.2018;3/07.06.2018/4/27.08.2018;15/27.07.2020
2/23/03/2018;3/09/05/2018;4/06/06/2018;5/20/07/2018;7/08.2018;8/28/12/2018;9/05/02/2019;10/23/04/2019;11/22/11/2019;12/16/12/2019;13/21/02/2020</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</si>
  <si>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</si>
  <si>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</si>
  <si>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</si>
  <si>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</si>
  <si>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1/29/11/2017;2/23/03/2018;3/07/06/2018;4/27/08/2018;5/03/09/2018;6/02/11/2018;7/19/11/2018;8/12.10.2020 (la versiunea de AA 9 din SMIS 2014)</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</si>
  <si>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</si>
  <si>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</si>
  <si>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</si>
  <si>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</si>
  <si>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</si>
  <si>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1//21.12.2017;2/3/29/2018;3/03/07/2018;4/23/08/2018;5/03/09/2018;6/02/11/2018;7/20.11.2018;10/11.11.2020</t>
  </si>
  <si>
    <t>Fii antreprenor in comunitatea ta din Regiunea Centru</t>
  </si>
  <si>
    <t>Cresterea gradului de ocupare prin crearea si ocuparea a 76 de noi locuri de mc in urma infiint a 38 de noi intrep cu profil nonagricol in zonele urbane aferente judetelor din Reg Centru (Alba(AB), BV (BV), Covasna (CV),Harghita (HR), MS (MS) si Sibiu (SB)).</t>
  </si>
  <si>
    <t>S-  ONG  (persoana juridica de drept privat fara scop patrimonial
P1 :  ONG  (persoana juridica de drept privat fara scop patrimonial
P2: întreprindere mica</t>
  </si>
  <si>
    <t>Antreprenoriatul Dezvoltă Ardealul (ADA)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</si>
  <si>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</si>
  <si>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</si>
  <si>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</si>
  <si>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2/20/08/2018;3/21/09/2018;4/15/10/2018;5/29/11/2018;6/28/01/2019;7/10/01/2020;10/12.11.2020</t>
  </si>
  <si>
    <t>Vreau sa fiu antreprenor!</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</si>
  <si>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</si>
  <si>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</si>
  <si>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</si>
  <si>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</si>
  <si>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24/04/2018;3/14/08/2018;4/06/09/2018;5/08/10/2018;/8/05.11.2020</t>
  </si>
  <si>
    <t>Performanta Economica prin Antreprenoriat in Regiunea Centru</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</si>
  <si>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</si>
  <si>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</si>
  <si>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</si>
  <si>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</si>
  <si>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1/29/03/2018;2/05/07/2018;3/07/09/2018;4/26/10/2018;5/2018;6/08/03/2019;7/19/04/2019;9/17.11.2020</t>
  </si>
  <si>
    <t>Sustinerea dezvoltarii antreprenoriale ca urmare a facilitarii ocuparii pe cont propriu in regiunea Centru, prin activitati de asistenta pentru infintarea de afaceri nonagricole in mediul urban - Start-up Centru</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</si>
  <si>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</si>
  <si>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</si>
  <si>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</si>
  <si>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</si>
  <si>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</si>
  <si>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</si>
  <si>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</si>
  <si>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</si>
  <si>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</si>
  <si>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</si>
  <si>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Incurajarea antreprenorialului si a ocuparii pe cont propriu prin formarea profesionala a 312 persoane si sustinerea înfiintarii a 36 de întreprinderi cu profil nonagricol în zona urbana a Regiunii Centru.</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</si>
  <si>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</si>
  <si>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</si>
  <si>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</si>
  <si>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</si>
  <si>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</si>
  <si>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Alba Iulia, Brasov; Sibiu, Targu Mures, Sfantul Gheorghe, Miercurea Ciuc;</t>
  </si>
  <si>
    <t>Antreprenoriat prin inovare - dezvoltare inteligenta durabila in Regiunea Centru -INOV@RE</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</si>
  <si>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</si>
  <si>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</si>
  <si>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</si>
  <si>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</si>
  <si>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Dobandirea de competente antreprenoriale pentru antreprenori de succes in regiunea Centru - Smart Business Centru</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</si>
  <si>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</si>
  <si>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</si>
  <si>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</si>
  <si>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</si>
  <si>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</si>
  <si>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</si>
  <si>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</si>
  <si>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</si>
  <si>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</si>
  <si>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</si>
  <si>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</si>
  <si>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S:organism neguvernamental nonprofit, de utilitate publica, cu personalitate juridica, care funcþioneaza în
domeniul dezvoltarii regionale (ADR)/P1:microîntreprindere</t>
  </si>
  <si>
    <t>Antreprenoriat sustenabil in Regiunea Centru</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</si>
  <si>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</si>
  <si>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Lider de parteneriat-camera de comert, P1- camera de comer, P2- instituþie de învaþamânt superior particulara acreditata, P3-intreprindere mica</t>
  </si>
  <si>
    <t>1/ 22/03/2018;3/23/05/2018;4/23/07/2018;6/14/09/2018;7/29/10/2018;8/25/01/2019;9/04/11/2019;10/12.11.2020</t>
  </si>
  <si>
    <t>Educatie antreprenoriala bazata pe inovare si dezvoltare durabila - Romania Start Up Plus</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</si>
  <si>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</si>
  <si>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</si>
  <si>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</si>
  <si>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</si>
  <si>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</si>
  <si>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</si>
  <si>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</si>
  <si>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1/27/03/2018;2/29/06/2018;4/19/11/2018;5(retras)/10.04.2020;6(retras)/13/06/2019;7/20.08.2019;8/07/04/2020;9 (retras)august 2020/10/21.10.2020;12/07.01.2021;13/18.02.2021</t>
  </si>
  <si>
    <t>Program integrat de stimulare a antreprenoriatului in mediul urban din Regiunea Centru</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</si>
  <si>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</si>
  <si>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</si>
  <si>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</si>
  <si>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</si>
  <si>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</si>
  <si>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</si>
  <si>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</si>
  <si>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</si>
  <si>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8/19/06/2019;9/03/03/2020;10/15.10.2020</t>
  </si>
  <si>
    <t>Start-up@CENTRU</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</si>
  <si>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</si>
  <si>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</si>
  <si>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</si>
  <si>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START UP SPRE VIITOR</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</si>
  <si>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</si>
  <si>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</si>
  <si>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</si>
  <si>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</si>
  <si>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</si>
  <si>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</si>
  <si>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</si>
  <si>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</si>
  <si>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</si>
  <si>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</si>
  <si>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</si>
  <si>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</si>
  <si>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</si>
  <si>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</si>
  <si>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</si>
  <si>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</si>
  <si>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</si>
  <si>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</si>
  <si>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</si>
  <si>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S - întreprindere mica; P 1 - microîntreprindere; P 2 - organism neguvernamental nonprofit (persoana juridica de drept privat fara scop patrimonial)</t>
  </si>
  <si>
    <t xml:space="preserve">1/21/03/2018;
2/23/03/2018;3/13/06/2018;10/11.01.2021
</t>
  </si>
  <si>
    <t>Antreprenoriat Start Up de Succes - un Plus pentru Regiunea Centru</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</si>
  <si>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</si>
  <si>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</si>
  <si>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</si>
  <si>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</si>
  <si>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1/30/03/2018;2/14/08/2018;3/26/09/2018;4/04/10/2018;5/15/10/2018;6/24/10/2018;7/06/11/2018;9/15/03/2019;10/06/08/2019;11/04/07/2019;12/04/11/2019;14/13.01.2021</t>
  </si>
  <si>
    <t>DANTE–C. Dezvoltarea Antreprenoriatului in Regiunea Centru</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</si>
  <si>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</si>
  <si>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Alba Iulia, Aiud, Blaj, Sebes, Cimpeni, Abrud, Baia de aries, Cugir, Ocna Mures, Teius, Zlatna</t>
  </si>
  <si>
    <t xml:space="preserve">S - ONG; P1 -întreprindere mica; P2 - întreprindere mica; </t>
  </si>
  <si>
    <t>1/4/11/2018;2/17/04/2018; 6/ 21/12/2018/7/21/03/2019;8/04/11/2019</t>
  </si>
  <si>
    <t>Antreprenopolis CENTRU</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</si>
  <si>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</si>
  <si>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1/29.03.2018;2/16.04.2018;4/13/11/2018;5/10/01/2019;6/28/08/2019;7/10/10/2019;8/8/11/2019(respins);9/31/01/2020;10/22.09.2020</t>
  </si>
  <si>
    <t>Start-up Plus - Antreprenoriat Urban in Centrul Tarii</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</si>
  <si>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</si>
  <si>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</si>
  <si>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/27/03/2018;2/20/06/2018;3/14/08/2018;4/10/09/2018;5/24/10/2018;6/13/12/2018;7/01/08/2019;8/23/09/2019;9/23.11.2020</t>
  </si>
  <si>
    <t>SPEED-Spre o Economie Eficientă și Dezvoltată</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</si>
  <si>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</si>
  <si>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</si>
  <si>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</si>
  <si>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</si>
  <si>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</si>
  <si>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</si>
  <si>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</si>
  <si>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</si>
  <si>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</si>
  <si>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</si>
  <si>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</si>
  <si>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1/02.04.2018;2/11.07.2018;3/06.08.2018;4/10.09.201;5/29.11.2018;6/05.01.2021</t>
  </si>
  <si>
    <t>StartUp Now! Dezvoltare prin antreprenoriat pentru regiunea Centru</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</si>
  <si>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</si>
  <si>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</si>
  <si>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ANTREPRENOR LA CENTRU-COMPETITIVITATE ECONOMICĂ ȘI ACȚIUNI DE CREȘTERE A OCUPĂRII ÎN REGIUNEA CENTRU</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</si>
  <si>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</si>
  <si>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</si>
  <si>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</si>
  <si>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</si>
  <si>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</si>
  <si>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</si>
  <si>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</si>
  <si>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DE LA MARGINALIZARE LA INTEGRARE!</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</si>
  <si>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</si>
  <si>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</si>
  <si>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</si>
  <si>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Dezvoltare locala integrata in comuna Belin</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</si>
  <si>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</si>
  <si>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</si>
  <si>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</si>
  <si>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IMPACT</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</si>
  <si>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</si>
  <si>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</si>
  <si>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</si>
  <si>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INCLUZIV - investitie europeana pentru dezvoltarea sociala 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</si>
  <si>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</si>
  <si>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</si>
  <si>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</si>
  <si>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Comunitatea moților harnici</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</si>
  <si>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</si>
  <si>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</si>
  <si>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</si>
  <si>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Dezvoltare Locală Integrată în comunitatea marginalizată din comuna Ormeniș – DLI Ormeniș</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</si>
  <si>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</si>
  <si>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</si>
  <si>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</si>
  <si>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</si>
  <si>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</si>
  <si>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</si>
  <si>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</si>
  <si>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</si>
  <si>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BODicecuri sărăciei! Un nou început pentru comunitățile bodene marginalizate</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</si>
  <si>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</si>
  <si>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</si>
  <si>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</si>
  <si>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Masuri integrate pentru combaterea saraciei si a excluziunii sociale in comuna Hăghig, jud. Covasna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</si>
  <si>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</si>
  <si>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</si>
  <si>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</si>
  <si>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1/04/04/2018;2/12/11/2018;3/09/05/2019;4/28/11/2019;5/15.05.2020;6/20.10.2020</t>
  </si>
  <si>
    <t>Masuri de optimizare a sistemului de interventie integrata comunitara in comuna Sinpaul, judetul Mures</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</si>
  <si>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</si>
  <si>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</si>
  <si>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</si>
  <si>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AUGUSTIN - ABORDARE INTEGRATA PENTRU SANSE EGALE SI PROSPERITATE</t>
  </si>
  <si>
    <t>Scaderea numarului de persoane aflate in risc de saracie si excluziune sociala din comunitatile marginalizate cu populatie de etnie roma ( Comuna Augustin, jud. Brasov)</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</si>
  <si>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</si>
  <si>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</si>
  <si>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</si>
  <si>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</si>
  <si>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Resurse pentru Câlnic – Creșterea accesului la resurse la nivelul întregii comunități</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</si>
  <si>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</si>
  <si>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</si>
  <si>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</si>
  <si>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Dezvoltare integrata in comunitatea marginalizata din Miercurea Sibiului</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</si>
  <si>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</si>
  <si>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</si>
  <si>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</si>
  <si>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1/02/04/2018;2/03/09/2018;3/30/01/2019;4/04/06/2019;5/21.08.2019Ș6/06/09/2019;7/08/04/2020</t>
  </si>
  <si>
    <t>Un parteneriat pentru incluziunea economico-sociala a comunitatii marginalizate Tirnava</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</si>
  <si>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</si>
  <si>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</si>
  <si>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</si>
  <si>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</si>
  <si>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</si>
  <si>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</si>
  <si>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1/31/08/2018;2/11/12/2018;3/12/04/2019;5/3/7/2019;6/08/10/2019</t>
  </si>
  <si>
    <t>Dezvoltarea competentelor resurselor umane din Regiunea Centru</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</si>
  <si>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</si>
  <si>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Iulia, Brasov, Sfântu Gheorghe, Miercura Ciuc, Târgu Mureș, Sibiu</t>
  </si>
  <si>
    <t>camera de comert</t>
  </si>
  <si>
    <t>2/06/09/2018;3/27/11/2018</t>
  </si>
  <si>
    <t>PRISMA - Program de Instruire Specializată pentru Manageri</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</si>
  <si>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</si>
  <si>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</si>
  <si>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</si>
  <si>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</si>
  <si>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</si>
  <si>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</si>
  <si>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</si>
  <si>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</si>
  <si>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</si>
  <si>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</si>
  <si>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</si>
  <si>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</si>
  <si>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</si>
  <si>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</si>
  <si>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</si>
  <si>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</si>
  <si>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</si>
  <si>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</si>
  <si>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</si>
  <si>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</si>
  <si>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</si>
  <si>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</si>
  <si>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</si>
  <si>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</si>
  <si>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</si>
  <si>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</si>
  <si>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</si>
  <si>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</si>
  <si>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</si>
  <si>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</si>
  <si>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</si>
  <si>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</si>
  <si>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</si>
  <si>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</si>
  <si>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</si>
  <si>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</si>
  <si>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</si>
  <si>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</si>
  <si>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</si>
  <si>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</si>
  <si>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</si>
  <si>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</si>
  <si>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</si>
  <si>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</si>
  <si>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</si>
  <si>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</si>
  <si>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</si>
  <si>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</si>
  <si>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</si>
  <si>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</si>
  <si>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</si>
  <si>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</si>
  <si>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</si>
  <si>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</si>
  <si>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</si>
  <si>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</si>
  <si>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</si>
  <si>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</si>
  <si>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</si>
  <si>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</si>
  <si>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</si>
  <si>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</si>
  <si>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</si>
  <si>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</si>
  <si>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</si>
  <si>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</si>
  <si>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</si>
  <si>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</si>
  <si>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</si>
  <si>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</si>
  <si>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Judetul Sibiu</t>
  </si>
  <si>
    <t>S-  întreprindere mare</t>
  </si>
  <si>
    <t>1/26/09/2018;2/29/05/2019</t>
  </si>
  <si>
    <t>Sanse pentru ocupare durabila</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</si>
  <si>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</si>
  <si>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</si>
  <si>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</si>
  <si>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</si>
  <si>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</si>
  <si>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</si>
  <si>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Sprijin pentru functionarea Asociației Grup de Acțiune Locală Z.U.M. Mediaș</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</si>
  <si>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</si>
  <si>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</si>
  <si>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</si>
  <si>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Functionare GAL Sepsi si animarea comunitatii vizate de SDL</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</si>
  <si>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</si>
  <si>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</si>
  <si>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Sprijin pentru funcționarea Asociației Grup de Acțiune Locală Tîrgu Mureș</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</si>
  <si>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</si>
  <si>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</si>
  <si>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</si>
  <si>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</si>
  <si>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</si>
  <si>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</si>
  <si>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1/10.11.2020</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</si>
  <si>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</si>
  <si>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</si>
  <si>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</si>
  <si>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</si>
  <si>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Sprijin pentru funcționarea GAL în vederea implementării Strategiei de Dezvoltare Locală CODLEA</t>
  </si>
  <si>
    <t>Sprijinirea Grupului de Actiune Locala in vederea functionarii, cresterii si intaririi capacitatii acestuia, animarea comunitatii vizate de DLRC, in scopul implementarii Strategiei de Dezvoltare Locala CODLEA</t>
  </si>
  <si>
    <t>TRAINING ACADEMY - Dezvoltarea managerilor si personalului de HR prin training</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</si>
  <si>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</si>
  <si>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</si>
  <si>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</si>
  <si>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</si>
  <si>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Fii antreprenor in economia sociala!</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</si>
  <si>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</si>
  <si>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</si>
  <si>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</si>
  <si>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GAL ALBA IULIA INCLUZIVA</t>
  </si>
  <si>
    <t>Combaterea saraciei si a excluziunii sociale de la nivelul Municipiului Alba Iulia, prin implementarea Strategiei de Dezvoltare Locala a GAL Alba Iulia Incluziva pe parcursul a 60 de luni.</t>
  </si>
  <si>
    <t xml:space="preserve">Alba </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</si>
  <si>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</si>
  <si>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</si>
  <si>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</si>
  <si>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</si>
  <si>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</si>
  <si>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</si>
  <si>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</si>
  <si>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</si>
  <si>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Atelierul social ASMA</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</si>
  <si>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</si>
  <si>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</si>
  <si>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</si>
  <si>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</si>
  <si>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</si>
  <si>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</si>
  <si>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</si>
  <si>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</si>
  <si>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</si>
  <si>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</si>
  <si>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Ighiu</t>
  </si>
  <si>
    <t>unitate administrativ teritoriala nivel local</t>
  </si>
  <si>
    <t>Un viitor mai bun pentru bunici</t>
  </si>
  <si>
    <t>Cresterea numarului de persoane varstnice care depasesc situatia de vulnerabilitate prin infiintarea si furnizarea de servicii sociale, medicale si socio medicale in cadrul unui Centru de zi in municipiul Alba Iulia.</t>
  </si>
  <si>
    <t xml:space="preserve">S - organism neguvernamental nonprofit (persoană juridică de drept privat fără scop patrimonial), P 1 organism neguvernamental nonprofit (persoană juridică de drept privat fără scop patrimonial)
</t>
  </si>
  <si>
    <t>Promovarea antreprenoriatului social si a integrarii vocaþionale în întreprinderile sociale si economia sociala din Regiunea Centru in scopul facilitarii accesul la ocuparea forþei de munca prin infiintarea a 22 intreprinderi sociale.</t>
  </si>
  <si>
    <t xml:space="preserve">Județu l Alba </t>
  </si>
  <si>
    <t xml:space="preserve">S - organism neguvernamental nonprofit (persoană juridică de drept privat fără scop patrimonial), P 1 - microîntreprindere, P 2 - unitate administrativ teritoriala nivel local
</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</si>
  <si>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</si>
  <si>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Județele Alba, Brașov, Covasna, Harghita, Mureș, Sibiu</t>
  </si>
  <si>
    <t>S - organism neguvernamental nonprofit (persoana juridica de drept privat fara scop patrimonial), P 1 - întreprindere mica; P 2 - Asociaþie religioasa</t>
  </si>
  <si>
    <t>Antreprenoriat Social 2020</t>
  </si>
  <si>
    <t>S - Asociaþie religioasa, P1 - microîntreprindere, P 2 - organism neguvernamental nonprofit (persoana juridica de drept privat fara scop patrimonial)</t>
  </si>
  <si>
    <t>S - organism neguvernamental nonprofit (persoana juridica de drept privat fara scop patrimonial), P 1 - întreprindere mijlocie, P 2 - microîntreprindere</t>
  </si>
  <si>
    <t>CENTRU DE ASISTENTA SI RECUPERARE PENTRU PERSOANE VARSTNICE - LOTUS</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</si>
  <si>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</si>
  <si>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Oraș Cugir</t>
  </si>
  <si>
    <t>S - instituþii publice aflate în subordinea sau sub coordonarea consiliului local/primarului</t>
  </si>
  <si>
    <t>La tine acasa, ingrijire sociala la domiciliu Alba Iulia</t>
  </si>
  <si>
    <t>Reducerea numarului de persoane aparþinând grupurilor vulnerabile (vârstnici) din Alba Iulia prin furnizarea unor servici integrate de îngrijire la domiciliu, de recuperare/reabilitare, consiliere sociala, juridica si psihologica.</t>
  </si>
  <si>
    <t>Municipiul Alba Iulia</t>
  </si>
  <si>
    <t>1/30.07.2020</t>
  </si>
  <si>
    <t>Infiintarea si dezvoltarea de servicii sociale adecvate
nevoilor pentru minim 160 de persoane varstnice din Comuna Prejmer.</t>
  </si>
  <si>
    <t>Localitatea Prejmer</t>
  </si>
  <si>
    <t>S - unitate administrativ teritoriala nivel local; P 1 - organism neguvernamental nonprofit (persoana juridica de drept privat fara scop patrimonial)</t>
  </si>
  <si>
    <t>1/26.08.2020</t>
  </si>
  <si>
    <t>COWORK ANTREPRENOR 2019</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</si>
  <si>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</si>
  <si>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</si>
  <si>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</si>
  <si>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</si>
  <si>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Laboratorul antreprenorilor sociali din Regiunea Centru</t>
  </si>
  <si>
    <t>Dezvoltarea ecosistemului antreprenorial social in Regiunea Centru, prin infiintarea si dezvoltarea a 21 de întreprinderi sociale, care vor contribui la crearea de noi locuri de munca si la dezvoltarea economiei locale si regionale.</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</si>
  <si>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</si>
  <si>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</si>
  <si>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</si>
  <si>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</si>
  <si>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</si>
  <si>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</si>
  <si>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</si>
  <si>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</si>
  <si>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Municipiul Sibiu</t>
  </si>
  <si>
    <t>S - întreprindere mare</t>
  </si>
  <si>
    <t>1/27/01/2020</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</si>
  <si>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</si>
  <si>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</si>
  <si>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</si>
  <si>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</si>
  <si>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1/21.10.2020;2/14.05.2020;3/16.06.2020;4/16.07.2020</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</si>
  <si>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</si>
  <si>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Alba, Brașov, Covasna, Hrghita, Mureș, Sibiu</t>
  </si>
  <si>
    <t>Județele Alba, Brașov, Covasna, Hrghita, Mureș, Sibiu</t>
  </si>
  <si>
    <t>S - întreprindere mijlocie</t>
  </si>
  <si>
    <t>1/13/11/2019;2/25/03/2020</t>
  </si>
  <si>
    <t>ALIAT</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</si>
  <si>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</si>
  <si>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</si>
  <si>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</si>
  <si>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</si>
  <si>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Sprijinirea antreprenoriatului social in regiunea Centru, prin infiintarea si dezvoltarea 21 de intreprinderi sociale, inclusiv intreprinderi sociale de insertie, in sprijinul dezvoltarii economiei la nivel regional si local.</t>
  </si>
  <si>
    <t>S - instituție de cult; P 1 - organism neguvernamental nonprofit (persoana juridica de drept privat fara scop patrimonial); P 2 - microîntreprindere</t>
  </si>
  <si>
    <t>Promovarea antreprenoriatului social si a integrarii vocationale în întreprinderile sociale si economia sociala din Regiunea Centru in scopul facilitarii accesul la ocuparea fortei de munca prin infiintarea a 22 intreprinderi sociale.</t>
  </si>
  <si>
    <t>Județul Alba</t>
  </si>
  <si>
    <t>S - Asociaþie religioasa; P 1 - microîntreprindere</t>
  </si>
  <si>
    <t>PRO FORMA</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</si>
  <si>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</si>
  <si>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</si>
  <si>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</si>
  <si>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1/19/11/2019;2/retras/3/10/03/2020</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</si>
  <si>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</si>
  <si>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</si>
  <si>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</si>
  <si>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</si>
  <si>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</si>
  <si>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</si>
  <si>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</si>
  <si>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</si>
  <si>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</si>
  <si>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</si>
  <si>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</si>
  <si>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</si>
  <si>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</si>
  <si>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</si>
  <si>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</si>
  <si>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</si>
  <si>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</si>
  <si>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</si>
  <si>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Formare pentru inovare</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</si>
  <si>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</si>
  <si>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</si>
  <si>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</si>
  <si>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</si>
  <si>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</si>
  <si>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</si>
  <si>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</si>
  <si>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</si>
  <si>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</si>
  <si>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</si>
  <si>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</si>
  <si>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</si>
  <si>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</si>
  <si>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Județul Covasna</t>
  </si>
  <si>
    <t>S - organism neguvernamental nonprofit (persoana juridica de drept privat fara scop patrimonial); P 1 - instituþii publice aflate în subordinea sau sub coordonarea consiliului județean</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</si>
  <si>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</si>
  <si>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</si>
  <si>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</si>
  <si>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Cresterea calitatii serviciilor oferite în comunitate, copiilor cu tulburari de comportament, aflati în risc de separare de familie si tinerilor care urmeaza sa paraseasca sistemul institutionalizat de protectie a copilului, la nivelul judetului Brasov</t>
  </si>
  <si>
    <t>Judeţul Braşov</t>
  </si>
  <si>
    <t>Reducerea numarului de copii care intra in institutii de tip rezidential, prin dezvoltarea de servicii comunitare destinate prevenirii separarii copilului de parinti, in judetele Mures si Brasov</t>
  </si>
  <si>
    <t>Braşov, Mureș</t>
  </si>
  <si>
    <t>Județele Brașov, Mureș</t>
  </si>
  <si>
    <t>Academia de Leadership</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</si>
  <si>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</si>
  <si>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</si>
  <si>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</si>
  <si>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</si>
  <si>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1/24.07.2020</t>
  </si>
  <si>
    <t>Profesionisti in Business - BizPro</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</si>
  <si>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</si>
  <si>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</si>
  <si>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</si>
  <si>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</si>
  <si>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1/17.11.2020</t>
  </si>
  <si>
    <t>AIM – Agilitate, Inovare si Management performant pentru industria auto</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</si>
  <si>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</si>
  <si>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</si>
  <si>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</si>
  <si>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</si>
  <si>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</si>
  <si>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</si>
  <si>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1/22.09.2020</t>
  </si>
  <si>
    <t>EDUCAFE - Educatie Dezvoltare Unitate pentru Cresterea Aptitudinilor nonFormale Extracurriculare</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</si>
  <si>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</si>
  <si>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</si>
  <si>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</si>
  <si>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</si>
  <si>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Dezvoltarea comunitara si cresterea calitatii vietii Comunei Brateiu prin asigurarea unei interventii sociale integrale în domenii sociale relevante, respectiv ocupare, servicii sociale si socio-medicale, locuire si favorizarea accesului la 
informare privind drepturile sociale si cetatenesti a membrilor comunitatii</t>
  </si>
  <si>
    <t>Brateiu</t>
  </si>
  <si>
    <t>S - unitate administrativ teritoriala nivel local/P 1 - organism neguvernamental nonprofit (persoana juridica de drept privat fara scop patrimonial)/P 2 - microîntreprindere</t>
  </si>
  <si>
    <t>implementarea la nivelul comunei Stanceni - jud Mures si pentru un numar de 250 locuitori ai acesteia a unui sistem integrat de servicii sociale, educationale, de ocupare si antreprenoriat care sa conlucreze in vederea reducerii numarului de
persoane aflate in risc de saracie, excluziune sociala sau discriminare de orice fel, promovand voluntariatul si multiculturalismul, in contextul mecanismului de DLRC, pe o perioada de 3 ani.</t>
  </si>
  <si>
    <t>Stânceni</t>
  </si>
  <si>
    <t>S - unitate administrativ teritorială nivel local/P 1 - instituţii publice aflate în subordinea sau sub coordonarea consiliului local/primarului; P 2 - microîntreprindere</t>
  </si>
  <si>
    <t>educerea gradului de excluziune sociala si saracie pentru 250 de membri ai comunitatii Seica Mica – jud Sibiu, intr-o maniera integrata, inovativa si sustenabila.</t>
  </si>
  <si>
    <t>Șeica Mică</t>
  </si>
  <si>
    <t xml:space="preserve">S - unitate administrativ teritorială nivel localP 1 - microîntreprindere/P 2 - organism neguvernamental nonprofit (persoană juridică de drept privat fără scop patrimonial)/P 3 - instituţii publice aflate în subordinea sau sub coordonarea consiliului local/primarului
</t>
  </si>
  <si>
    <t>facilitarea accesului membrilor comunitatilor marginalizate din teritoriul GAL Curbura Carpatilor la masuri integrate în domeniul social, educational si al ocuparii în vederea depasirii situatiei de vulnerabilitate.</t>
  </si>
  <si>
    <t>Prejmer</t>
  </si>
  <si>
    <t xml:space="preserve">S - unitate administrativ teritorială nivel local
/P 1 - instituţie de învăţământ pre-universitar de stat acreditată/P 2 - asociaţie de dezvoltare intercomunitară (ADI)
</t>
  </si>
  <si>
    <t>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</si>
  <si>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 S - întreprindere mică
</t>
  </si>
  <si>
    <t>Dezvoltarea  competentelor  profesionale   pentru  165   de  elevi din  invatamantul   secundar  non-universitar,  filiera tehnologica,  specializarile   electric, electronica   automatizari  si mecanica  din  judetele  Brasov  si  Covasna  prin:
-  derularea  de  activitati  de  invatare   aferente  stagiilor  de   practica pentru   cresterea   numarului   absolventilor  care  gasesc  un  loc   de  munca,
-  acces  la  serviciile  de  informare,  consiliere  si   orientare profesionala  in  vederea  cresterii  sanselor  de  angajare  in specializarile  studiate,  intr-o  perioada  de  24  de   luni.</t>
  </si>
  <si>
    <t>Brașov, Covasna</t>
  </si>
  <si>
    <t>Județele Brașov, Covasna</t>
  </si>
  <si>
    <t>Cresterea participarii la programe de învatarela locul de munca a elevilor din învatamântul secundar si tertiar non-universitar,  prin   participarea a 165 elevi din regiunea C lastagii de practica la angajatori care activeaza in domeniul energetic,electric, electrotehnic.Domeniile selectate prin proiect sunt  incluse in Anexa  5, fac parte din sectoarele economice cu  potential competitiv conform SNC si sectoarele economice cu potential competitiv identificate conform SNC si din domeniile de specializare inteligenta conform SNCDI.Aceste domenii sunt in acelasi timp si domeniile de activitate cele mai  relevante pe plan local</t>
  </si>
  <si>
    <t>Alba, Brașov, Covasna, Harghita, Sibiu</t>
  </si>
  <si>
    <t>Județele Alba, Brașov, Covasna, Harghita, Sibiu</t>
  </si>
  <si>
    <t>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t>
  </si>
  <si>
    <t xml:space="preserve">Centru, Sud - Muntenia, Sud-Est, Sud-Vest Oltenia, Vest
</t>
  </si>
  <si>
    <t xml:space="preserve">Alba, Brașov, Covasna, Harghita, Mureș, Sibiu, Argeş, Călăraşi, Dâmboviţa, Giurgiu, Ialomiţa, Prahova, Teleorman, Brăila, Buzău, Constanţa, Galaţi, Tulcea, Vrancea, Dolj, Gorj, Mehedinţi, Olt, Vâlcea, Arad, Caraş-Severin, Hunedoara, Timiş
</t>
  </si>
  <si>
    <t>Județele Giurgiu, Ialomiţa, Prahova, Teleorman, Brăila, Buzău, Constanţa, Galaţi, Tulcea, Vrancea, Dolj, Gorj, Mehedinţi, Olt, Vâlcea, Arad, Caraş-Severin, Hunedoara, Timiş</t>
  </si>
  <si>
    <t xml:space="preserve">S - organism neguvernamental nonprofit (persoană juridică de drept privat fără scop patrimonial)/P 1 - microîntreprindere
</t>
  </si>
  <si>
    <t xml:space="preserve">S - organism neguvernamental nonprofit (persoană juridică de drept privat fără scop patrimonial)/P 1 - organism neguvernamental nonprofit (persoană juridică de drept privat fără scop patrimonial)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</si>
  <si>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</si>
  <si>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 xml:space="preserve">S - organism neguvernamental nonprofit (persoană juridică de drept privat fără scop patrimonial)rganism neguvernamental nonprofit (persoană juridică de drept privat fără scop patrimonial)/P 1 - unitate administrativ teritorială nivel judeţean/P 2 - microîntreprindere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</si>
  <si>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</si>
  <si>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S - organism neguvernamental nonprofit (persoană juridică de drept privat fără scop patrimonial)rganism neguvernamental nonprofit (persoană juridică de drept privat fără scop patrimonial)/P 1 - unitate administrativ teritorială nivel judeţean/P 2 - organism neguvernamental nonprofit (persoană juridică de drept privat fără scop patrimonial)</t>
  </si>
  <si>
    <t>Obiectivul general al proiectului este de a contribui la reducerea numarului de copii si tineri plasati in institutiile din judetele Alba, Brasov si Covasna, respectiv de a creste numarul tinerilor care parasesc sistemul institutionalizat din aceste judete, pregatiti pentru a avea o viata independenta.</t>
  </si>
  <si>
    <t>Alba, Brașov, Covasna</t>
  </si>
  <si>
    <t>Județele Alba, Brașov, Covasna</t>
  </si>
  <si>
    <t>S - organism neguvernamental nonprofit (persoană juridică de drept privat fără scop patrimonial)/P 1 - organism neguvernamental nonprofit (persoană juridică de drept privat fără scop patrimonial)</t>
  </si>
  <si>
    <t>Cresterea relevantei formarii profesionale  a 182  elevi prin organizarea  a 339  stagii de practica la  angajator, cu  accent pe  sectoarele  economice cu  potential  competitiv identificate  conform  SNC  si   din  domeniile  de  specializare  conform    SNCDI</t>
  </si>
  <si>
    <t>Centru, Sud - Muntenia; Sud - Vest Oltenia</t>
  </si>
  <si>
    <t>Alba, Brașov, Harghita, Mureș, Sibiu, Argeș, Gorj, Vâlcea</t>
  </si>
  <si>
    <t>Județele lba, Brașov, Harghita, Mureș, Sibiu, Argeș, Gorj, Vâlcea</t>
  </si>
  <si>
    <t xml:space="preserve">S - întreprindere mare/P 1 - organism neguvernamental nonprofit (persoană juridică de drept privat fără scop patrimonial)
</t>
  </si>
  <si>
    <t>Cresterea  ratei  de participare  a  elevilor  din   învatamântul  secundar   si  tertiar   non- universitar  la programe  de  învatare  la  locul  de  munca,  prin  optimizarea  stagiilor  de practica,  a  serviciilor  de   consiliere   si  orientare  profesionala  si  prin utilizarea  metodei  inovative  de  tip  „firme  de  exercitiu”,  în  vederea îmbunatatirii  perspectivelor  de  insertie  pe  piata   muncii  ale  acestora, cu accent   pe  sectoarele  economice  cu  potential  competitiv  identificate conform  SNC  si  din  domeniile  de  specializare  inteligenta  conform SNCDI.</t>
  </si>
  <si>
    <t>Municipiile Gheorgheni, Miercurea Ciuc, Odorheiu Secuiesc, Toplița și localitatea Sânmartin</t>
  </si>
  <si>
    <t>S - autoritate a administraţiei publice centrale finanţată integral de la bugetul de stat sau BAS</t>
  </si>
  <si>
    <t>Cresterea performantei si a competitivitatii Intreprinderii SDEETS prin implementarea 1 instrument inovativ in managementul resurselor
umane, a 1 mecanism de anticipare a nevoilor viitoare de competente si a 1 Planificari strategice pe termen lung, completata de formarea
profesionala a 130 manageri in domeniul antreprenoriatului si a 15 angajati din dep. de resurse umane in domeniul legislatiei muncii, pe
parcursul a 10 luni.</t>
  </si>
  <si>
    <t>Municipiul Brașov</t>
  </si>
  <si>
    <t>Cresterea relevantei  calificarii  in  specializari   medico-farmaciste  si   a angajabilitatii  a   181  de  elevi  din  cadrul  scolilor  postliceale  din judetul  Alba  intr-un  interval  de  24  de   luni.</t>
  </si>
  <si>
    <t xml:space="preserve">S - organism neguvernamental nonprofit (persoană juridică de drept privat fără scop patrimonial)/P 1 - microîntreprindere/ P 2 - organism neguvernamental nonprofit (persoană juridică de drept privat fără scop patrimonial)
</t>
  </si>
  <si>
    <t>Imbunatatirea  insertiei  profesionale  si dezvoltarea  de  competente  cerute  pe  piata  muncii   la  nivelul   a  185  elevi din  jud.  Alba  în   domeniul  industriei  si  serviciilor  relevante  pentru economia  locala  si  regionala  prin  parteneriate  cu   valoare  adaugata între   unitatile  de  învatamânt  si  potentiali  angajatori.</t>
  </si>
  <si>
    <t>Imbunatatirea  insertiei profesionale  si  dezvoltarea   de  competente  cerute   pe  piata  muncii  la nivelul  a 192  elevi  din  jud.  Alba  în   domeniul  industriei  si   serviciilor  relevante pentru   economia  locala  si  regionala  prin  parteneriate  cu  valoare adaugata  între  unitatile  de   învatamânt   si  potentiali  angajatori.</t>
  </si>
  <si>
    <t>Județul Alba, Oraș Cugir</t>
  </si>
  <si>
    <t>S - organism neguvernamental nonprofit (persoană juridică de drept privat fără scop patrimonial)/P 1 - organism neguvernamental nonprofit (persoană juridică de drept privat fără scop patrimonial)/P 2 - microîntreprindere</t>
  </si>
  <si>
    <t>Facilitarea integrarii pe p-ta muncii potrivit abilitatilorsi motivatiei lor  intrinseci a 185 de  elevi  in domeniul medical(asistent  medical  generalist)  prin1) dezvoltarea si consolidarea  unui  parteneriat  activ si eficient  la nivelul jud Mures intre  Sc Postliceala Dimitrie Cantemir si parteneri de practica, contribuind  la  imbunatatirea  invatarii la locul de munca in formarea profesionala si cresterea implicarii partenerilor  sociali  in dezv sistemului de  formare profesionala  si 2)dobandirea competentelor necesare  prin  programe de invatare la locul de munca</t>
  </si>
  <si>
    <t>Mureş</t>
  </si>
  <si>
    <t xml:space="preserve">Municipiul Târgu Mureş
</t>
  </si>
  <si>
    <t>S - instituţie de învăţământ pre-universitar particulară acreditată</t>
  </si>
  <si>
    <t>Obiectivul  general  al  proiectul  este  acela  de  a  facilita  trecerea  de  la educatie  la  munca   prin  imbunatatirea  utilitatii  sistemelor   de  educatie si
formare  pentru  piata  muncii.</t>
  </si>
  <si>
    <t xml:space="preserve">S - instituţie de învăţământ pre-universitar de stat acreditată/P 1 - întreprindere mică
</t>
  </si>
  <si>
    <t>Obiectivul  general  al  proiectul  este  acela  de  a  facilita  trecerea  de  la educatie  la  munca   prin  imbunatatirea  utilitatii  sistemelor   de  educatie si  formare  pentru   piata  muncii.</t>
  </si>
  <si>
    <t>Performanță prin educație practică</t>
  </si>
  <si>
    <t>”Performaţă prin educaţie practică” este creşterea oportunităţilor de inserţie pe piaţa muncii şi a relevanţeipregătirii practice pentru 245 de studenţi şi masteranzi printr-un program integrat de orientare, consiliere în carieră şi stagii de practicăorganizate în companii din sectoarele economice cu potenţial competitiv identificate conform SNC şi domeniile de specializare inteligentăconform SNCDI, care să asigure inserţia pe piaţa muncii a cel puţin 86 studenţi sau absolvenţi.</t>
  </si>
  <si>
    <t xml:space="preserve">S - camera de comerţ/P1 - organizaţie patronală
</t>
  </si>
  <si>
    <t>Future Builders - invatare activa la locul de munca prin programe de practica in domeniul comercial</t>
  </si>
  <si>
    <t>Facilitarea  insertiei  pe piata   muncii  a  viitorilor  absolventi  de  invatamant  secundar   superior din domeniul  comertului  cu  amanuntul  prin   consiliere   profesionala  si asigurarea  participarii  la   programe  de   invatare  la  un  potential  loc  de munca   pe  perioada   stagiilor   de  practica.</t>
  </si>
  <si>
    <t>Municipiul Odorheiu
Secuiesc, Oras Cristuru Secuiesc</t>
  </si>
  <si>
    <t>S - asociație de dezvoltare intercomunitară (ADI) / P1 - organism neguvernamental nonprofit (persoană juridică de drept privat fără scop patrimonial) / P2 - organism neguvernamental nonprofit (persoană juridică de drept privat fără scop patrimonial)</t>
  </si>
  <si>
    <t>PregatIT pentru maine!</t>
  </si>
  <si>
    <t>Facilitarea insertiei pe piata muncii a absolventilor de studii tertiare din sectoarele economice cupotential competitiv identificate in SNC si SNCDI prin cresterea ratei de participare a studentilor (ISCED 6-7) la programe de invatare lalocul de munca in cadrul unor parteneriate universitati-angajatori nou dezvoltate.</t>
  </si>
  <si>
    <t>Centru, Nord-Est, Nord-Vest, Sud - Muntenia, Sud-Est, Sud-Vest Oltenia, Vest</t>
  </si>
  <si>
    <t>Alba, Brașov, Covasna, Harghita, Mureș, Sibiu, Bacău, Botoșani, Iași, Neamț, Suceava, Vaslui, Bihor, Bistrița-Nasaud, Cluj, Maramureș, Satu Mare, Sălaj, Argeș, Călărași, Dâmbovița, Giurgiu, Ialomița, Prahova, Teleorman, Brăila, Buzău, Galați, Tulcea, Vrancea, Dolj, Olt, Vâlcea, Arad, Hunedoara</t>
  </si>
  <si>
    <t>Județele Alba, Brașov, Covasna, Harghita, Mureș, Sibiu, Bacău, Botoșani, Iași, Neamț, Suceava, Vaslui, Bihor, Bistrița-Nasaud, Cluj, Maramureș, Satu Mare, Sălaj, Argeș, Călărași, Dâmbovița, Giurgiu, Ialomița, Prahova, Teleorman, Brăila, Buzău, Galați, Tulcea, Vrancea, Dolj, Olt, Vâlcea, Arad, Hunedoara, Municipiul Brașov, Municipiul Iasi, Municipiul Cluj-Napoca</t>
  </si>
  <si>
    <t>Carieră de succes în științele inginerești</t>
  </si>
  <si>
    <t>Crearea şi dezvoltarea de parteneriate ce vor facilita accesul studenţilor din domeniul tehnic laactivităţi de învăţare la un potenţial loc de muncă (stagii de practică). Proiectul vizează dobândirea de competenţe ce vor facilita inserţiape piaţa muncii pentru 241 absolvenţi de învăţământ terţiar.</t>
  </si>
  <si>
    <t>ToolBox –Instrumente practice pentru un viitor de succes</t>
  </si>
  <si>
    <t>Consolidarea   cunostintelor  tehnice   si dezvoltarea  competentelor  profesionale   si  transversale  a  205  elevi  din cadrul   unui  colegiu  economic  din  Brasov,  prin  participarea   activa  la stagii   de  practica,  activitati  de  consiliere  si  orientare  profesionala si  initiative  suport  privind  aplicabilitatea  cunostintelor   (competitii de  meserii,  targuri  de  firme  de  exercitiu),  in  vederea  cresterii  ratei de  participare  la   programe   de  invatare   la  locul  de  munca.  Pe  termen lung  se  vizeaza  optimizarea   si  modernizarea  procesului  de  tranzitie  de la  educatie  la  locul  de  munca  prin  introducerea  unor  elemente inovatoare  in  ceea  ce  priveste  corelarea  ofertei   si  cererii   de  pe  piata muncii,  cu  accent   pe  dezvoltarea  unor   solutii  digitale  sustenabile  ce vor  permite  eficientizarea   comunicarii   intre  toti   actorii  implicati  si promovarii  beneficiilor  programelor  de   invatare  la  locul  de   munca.</t>
  </si>
  <si>
    <t>Județul Brasov</t>
  </si>
  <si>
    <t>S - întreprindere mică / P1 - instituție de învățământ pre-universitar de stat acreditată</t>
  </si>
  <si>
    <t>Stagii de practica in domeniul medical pentru studentii din regiunea Centru</t>
  </si>
  <si>
    <t>Cresterea participarii studentilor din invatamantul universitar din regiunea Centru la programe de invatare la locul de munca si dezvoltarea deprinderilor socio-profesionale prin organizarea de stagii de practica si pentru 325 de studenti din institutiile de invatamant cu profil in domeniul medical.</t>
  </si>
  <si>
    <t>Dezvoltarea competentelor prin practica</t>
  </si>
  <si>
    <t>Cresterea participarii la programe de invatare la locul de munca prin cuprinderea la activitati specifce tip stagii de practica, firme de exercitiu, consiliere si orientare profesionala a 192 elevi de scoala profesionala in special din sectoarele economice cu potential competitive.</t>
  </si>
  <si>
    <t>Municipiul Miercurea
Ciuc</t>
  </si>
  <si>
    <t>1/29.10.2020;2/18.01.2021</t>
  </si>
  <si>
    <t>START-Cariera ta incepe acum</t>
  </si>
  <si>
    <t>Cresterea  ratei de  participare  a   elevilor  la  programe   de  invatare   la  locul   de munca,   cu  accent   pe  sectoarele  economice  cu  potential  competitiv identificate  conform  SNC  si   din  domeniile  de  specializare  conform SNCDI   prin  organizarea  de  stagii  de  practica  pentru  182  practicanti</t>
  </si>
  <si>
    <t>Stagii de practica si consliere profesionala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</si>
  <si>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domeniile mecanic,  electric   si  constructii.</t>
  </si>
  <si>
    <t>Orientare profesionala si stagii de practica in domeniul constructiilor pentru elevii din regiunea Centru</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</si>
  <si>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domeniul constructiilor.</t>
  </si>
  <si>
    <t>S - întreprindere mică</t>
  </si>
  <si>
    <t>Start pentru o calificare si un loc de munca sigur</t>
  </si>
  <si>
    <t>Dezvoltarea  unor  competente  durabile  prin organizarea  si  derularea  stagiilor  de   practica  inclusiv  prin  invatamant tehnic   dual  la  un   viitor  loc  de  munca   pentru  183   de  elevi</t>
  </si>
  <si>
    <t>Sbiu</t>
  </si>
  <si>
    <t>Carieră de succes in domeniile tipografiei</t>
  </si>
  <si>
    <t>Derularea de stagii  de   practica   pentru  un numar   de  163  elevi,  prin  crearea  si  dezvoltarea  de  sisteme   de  invatare bazate   pe  munca.   Acestia  vor  participa   la  activitati  de  invatare  la  un potential  loc  de   munca,  asigurat  de  catre  partenerul  proiectului (Zetprint),  la  activitati  generate  de   parteneriate  intre  unitatile  de invatamant  si  companii  din   sectoare  economice  cu   potential   competitiv, identificate  conform  SNC  si   din  domeniile  de  specializare  inteligenta conform  SNCDI,  la   activitati  de  formare  profesionala  continua organizate  de  catre  liderul   de  proiect   si  implementate  cu  ajutorul partenerului  din   proiect.</t>
  </si>
  <si>
    <t>S -  camera de comerț / P1 - microîntreprindere</t>
  </si>
  <si>
    <t>Cresterea ratei de ocupare pe piata muncii pentru absolventii de invatamant tertiar universitar si nonuniversitar, prin masuri integrate de invatare practica si acces la instrumente de informare coordonate</t>
  </si>
  <si>
    <t>Centru, Nord - Vest</t>
  </si>
  <si>
    <t>Alba, Cluj</t>
  </si>
  <si>
    <t>Județul Alba, Județul Cluj</t>
  </si>
  <si>
    <t>S - microîntreprindere/P 1 - întreprindere mica/P 2 - institut naþional de cercetare-dezvoltare</t>
  </si>
  <si>
    <t>Cresterea numarului absolvenților de învațamânt terțiar universitar si non universitar din Universitatea Dimitrie Cantemir din Targu Mures (UDC), care îsi gasesc un loc de munca urmare a accesului la activitaþi de învaþare la un potenþial loc de munca, cu accent pe sectoarele economice cu potenþial competitiv identificate conform SNC si domeniile de specializare inteligenta conform SNCDI.</t>
  </si>
  <si>
    <t>Județul Mureș</t>
  </si>
  <si>
    <t>S - instituție de învățamânt superior particulară acreditată</t>
  </si>
  <si>
    <t xml:space="preserve">Cresterea numarului absolventilor de invatamant tertiar
universitar din domeniile Biologie, Medicina si Farmacie din cadrul
Universitatii „Lucian Blaga” din Sibiu care isi gasesc un loc de munca ca urmare
a accesului la stagii de practica la potentiali angajatori prin intermediul unor
parteneriate sustenabile ale Universitatii cu sectorul privat pentru facilitarea
tranzitiei de la educatie la un loc de munca, la servicii de consiliere si orientare
profesionala axate pe dobandirea de competente transversale corelate cu
necesitatile pietei muncii, la un sistem de informare coordonata, precum si la
activitati de formare de competente antreprenoriale prin intreprinderea
simulata. </t>
  </si>
  <si>
    <t>S - instituție de învațământ superior de stat acreditată</t>
  </si>
  <si>
    <t>Asigurarea unei rate crescute de participare a 185 de elevi din cadrul Liceului
Tehnologic Traian Vuia – Targu Mures, la programe de invatare la locul de munca pe o perioada de 24 de luni, cu accent pe sectoarele economice cu potential competitiv identificate conform SNC si din domeniile de specializare inteligenta conform SNCDI</t>
  </si>
  <si>
    <t>S -organism neguvernamental nonprofit (persoana juridica de drept privat fara scop patrimonial)/P1 -  organism neguvernamental nonprofit (persoana juridica de drept privat fara scop patrimonial)P2 - întreprindere mica</t>
  </si>
  <si>
    <t>Facilitarea  insertiei  pe piata   muncii  a  viitorilor  absolventi  de  invatamant  secundar   superior din domeniul  turismului  si  alimentatiei  prin  consiliere  profesionala  si asigurarea  participarii  la   programe  de   invatare  la  un  potential  loc  de munca   pe  perioada   stagiilor   de  practica.</t>
  </si>
  <si>
    <t>Corund, Joseni și Municipiul Odorheiu Secuiesc</t>
  </si>
  <si>
    <t>S - microîntreprindere/P 1 -organism neguvernamental nonprofit (persoana juridica de drept privat fara scop patrimonial)/P 2 - organism neguvernamental nonprofit (persoana juridica de drept privat fara scop patrimonial)</t>
  </si>
  <si>
    <t>Stagiul de practică – primul pas spre primul job</t>
  </si>
  <si>
    <t>Dezvoltarea competenţelor profesionale şi transversale cerute pe piaţa muncii prinparcurgerea unui program integrat de instruire constand in desfasurarea de stagii de practica, a unor programe inovative de practica, aunui program de consiliere profesionala si vocationala pentru studenti si masteranzi in scopul cresterii sanselor de integrare pe piatamuncii, in procesul de tranzitie de la scoala la viata activa</t>
  </si>
  <si>
    <t>Municipiul Alba Iulia, Municipiul Cluj - Napoca</t>
  </si>
  <si>
    <t xml:space="preserve">S - instituţie de învăţământ superior de stat acreditată/P1 - întreprindere mică/P2 - microîntreprindere
</t>
  </si>
  <si>
    <t>Stagii de practică pentru studenții UAB</t>
  </si>
  <si>
    <t>Creşterea numărului absolvenţilor de învăţământ terţiar universitar din cadrul Universitatii 1 Decembrie 1918 Alba Iulia care îşi găsesc unloc de muncă în urma participării la activităţi de învăţare/ stagii de practică prin colaborarea cu actori din sectoarele economice cupotenţial competitiv.</t>
  </si>
  <si>
    <t xml:space="preserve">S - instituţie de învăţământ superior de stat acreditată/P1 -organism neguvernamental nonprofit (persoană juridică de drept privat fără scop patrimonial)/P2- camera de comerţ
</t>
  </si>
  <si>
    <t>Stagii integrate de practică și consiliere profesională pentru absolvenți competitivi pe piața muncii (SIPAC)</t>
  </si>
  <si>
    <t>Cresterea numarului absolventilor de invatamant tertiar universitar care isi gasesc un loc demunca, urmare a participarii a 325 studenti la activitati de invatare, consiliere si stagii de practica derulate la un potential loc de munca /cercetare/inovare, la agenti economici din tara si state membre UE, din sectoarele economice cu potential competitiv, identificate conformSNC şi domeniile de specializare inteligenta conform SNCDI.</t>
  </si>
  <si>
    <t>Alba, Sibiu, Cluj</t>
  </si>
  <si>
    <t>Municipiul Alba Iulia, Municipiul Blaj, Municipiul Sebes, Municipiul Sibiu, Municipiul Cluj - Napoca</t>
  </si>
  <si>
    <t xml:space="preserve">S - instituţie de învăţământ superior de stat acreditată/P1 - întreprindere mică/P2 - microîntreprindere/P3 - întreprindere mare
</t>
  </si>
  <si>
    <t>Cresterea ratei de participare a studentilor (ISCED 6-7) la programe de invatare la locul de munca incadrul unor parteneriate nou dezvoltate care sa faciliteze insertia pe piata muncii a absolventilor cu studii tertiare, cu accent pe sectoareleeconomice cu potential competitiv identificate in SNC si SNCDI.</t>
  </si>
  <si>
    <t xml:space="preserve">Centru, Nord - Vest, Sud - Muntenia, Sud-Vest Oltenia, Vest
</t>
  </si>
  <si>
    <t>Alba, Brașov, Covasna, Harghita, Mureș, Sibiu, Suceava, Bihor, Bistrita - Nasaud, Cluj, Maramureș, Satu Mare, Sălaj, Argeș, Gorj, Valcea, Arad, Caraș - Severin, Hunedoara, Timiș</t>
  </si>
  <si>
    <t>Județele Alba, Brașov, Covasna, Harghita, Mureș, Sibiu, Suceava, Bihor, Bistrita - Nasaud, Cluj, Maramureș, Satu Mare, Sălaj, Argeș, Gorj, Valcea, Arad, Caraș - Severin, Hunedoara, Timiș</t>
  </si>
  <si>
    <t>REAL - Școala deschisă pentru toate vârstele</t>
  </si>
  <si>
    <t>Cresterea ratei de reintegrare în sistemul de educatie si formare, a copiilor si tinerilor care au parasit timpuriu scoala si a adultilor care nu si-au finalizat educatia obligatorie din judetele Harghita si Covasna, prin dezvoltarea si furnizarea unor programe de tip „A doua sansa” pentru învatamântul primar si/sau secundar inferior catre un numar de 602 copii/tineri/adulti din cele doua judete.</t>
  </si>
  <si>
    <t>Covasna,Harghita</t>
  </si>
  <si>
    <t>Municipiul Sfantul Gheorghe, Municipiul Miercurea Ciuc</t>
  </si>
  <si>
    <t>S -autoritate a administraþiei publice centrale finanþata integral de la bugetul de stat sau BAS/P1-autoritate a administraþiei publice centrale finanțata integral de la bugetul de stat sau BAS/P2-autoritate a administrației publice centrale finanțata integral de la bugetul de stat sau BAS</t>
  </si>
  <si>
    <t>Mai multe șanse prin educație!</t>
  </si>
  <si>
    <t>Furnizarea de servicii educationale pentru 600 de copii, tineri si adulti, care au parasit timpuriu sistemul de educatie, prin intermediul programului educational de tip „A doua sansa” pentru dobândirea sau completarea competentelorcheie si îmbunatatirea nivelului de competente pentru 515 personal din învatamântul preuniversitar (Personal didactic, personal de sprijin si auxiliar din scoli, echipa manageriala la nivelul scolii), din Regiunile Sud-Muntenia – judetul Dâmbovita si Centru – judetul Mures.</t>
  </si>
  <si>
    <t>Centru, Sud - Muntenia</t>
  </si>
  <si>
    <t>Mureș, Dâmbovița</t>
  </si>
  <si>
    <t>Județele Mureș și Dîmbovița</t>
  </si>
  <si>
    <t>S -organism neguvernamental nonprofit (persoana juridica de drept privat fara scop patrimonial)/P1-autoritate a administrației publice centrale finanțata integral de la bugetul de stat sau BAS/P2-autoritate a administrației publice centrale finanțata integral de la bugetul de stat sau BAS</t>
  </si>
  <si>
    <t>FUTURE - educație prin programe de a doua șansă pentru un viitor mai bun</t>
  </si>
  <si>
    <t>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</si>
  <si>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Centru, Vest</t>
  </si>
  <si>
    <t>Alba, Arad</t>
  </si>
  <si>
    <t>Județele Alba și Arad</t>
  </si>
  <si>
    <t>S - unitate administrativ teritoriala nivel județean/P 1 - autoritate a administrației publice centrale finanțata integral de la bugetul de stat sau BAS</t>
  </si>
  <si>
    <t>Educația, calea spre viitor!</t>
  </si>
  <si>
    <t>Oferirea unor trasee de reintegrare, personalizate, prin programe educationale de tip ”A doua sansa”, pentru un numar de 600 de copii/tineri/adulti care au parasit timpuriu scoala, cu scopul de a dobandi calificarile necesare pentru ocuparea unui post pe piata muncii si imbunatatirea nivelului de competente pentru 515 personal din invatamantul preuniversitar, din Regiunile Sud-Est – judetul Vrancea si Centru – judetul Mures</t>
  </si>
  <si>
    <t>Centru, Sud - Est</t>
  </si>
  <si>
    <t>Mureș, Vrancea</t>
  </si>
  <si>
    <t>Județele Mureș și Vrancea</t>
  </si>
  <si>
    <t>S - organism neguvernamental nonprofit (persoană juridică de drept privat fără scop patrimonial)/P1 - instituţie de învăţământ pre-universitar de stat acreditată/P2 - autoritate a administraţiei publice centrale finanţată integral de la bugetul de stat sau BAS</t>
  </si>
  <si>
    <t>Componenta 1</t>
  </si>
  <si>
    <t>Facilitarea accesului la educatie a copiilor, tinerilor si adultilor din judetul Alba; Acest obiectiv si activitatile planificate sunt in concordanta cu obiectivul programului si apelului " MASURI DE EDUCAIE DE TIP A DOUA ANSA" care isi propune sa finanteze actiuni de sprijin axate pe cresterea accesului la masuri de educatie pentru copii/ tineri/ adulti care au abandonat cursurile învatamântului primar si/sau gimnazial înainte de finalizarea acestuia. Masurile de sprijin propuse prin intermediul proiectului propun sustinerea educationala, psiho - sociala, în vederea identificarii , consilierrii si sustinerii beneficiailor, precum si dezvoltarii si furnizarii unor programe ”A doua sansa” pentru finalizarea educatiei de baza din cadrul învatamântului obligatoriu si pregatirea pentru obtinerea unei calificari
profesionale, dupa caz, prin cei 615 beneficiari deserviti direct</t>
  </si>
  <si>
    <t>Județul Alba, Jidvei, Municipiul Alba Iulia, Municipiul Blaj</t>
  </si>
  <si>
    <t xml:space="preserve">S - organism neguvernamental nonprofit (persoană juridică de drept privat fără scop patrimonial)/P1 - unitate administrativ teritorială nivel judeţean
</t>
  </si>
  <si>
    <t>Județul Alba, Oraș Abrud, Oraș Baia de Arieș, Oraș Câmpeni, Oraș Ocna Mureș, Roșia Montană, Scărișoara</t>
  </si>
  <si>
    <t>DA pentru Educație, DA pentru Viitor!</t>
  </si>
  <si>
    <t>Reducerea fenomenului de abandon scolar la nivelul judetului Brasov, prin dezvoltarea unor masuri integrate de sustinere a educatiei tinerilor si adultilor care nu au finalizat învatamântul obligatoriu.</t>
  </si>
  <si>
    <t>Județul Brașov</t>
  </si>
  <si>
    <t xml:space="preserve">S-autoritate a administraţiei publice centrale finanţată integral de la bugetul de stat sau BAS/P1 - instituţii publice aflate în subordinea sau sub coordonarea consiliului judeţean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</si>
  <si>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industrial sau in distributie (vanzari).</t>
  </si>
  <si>
    <t>Cresterea nivelului de calificare al unui numar de 700 de angajati, din regiunile Centru, Sud Muntenia, Sud Est si Nord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vanzarilor (distributie).</t>
  </si>
  <si>
    <t>Alba, Brașov, Covasna, Harghita, Mureș, Sibiu, Bihor, Bistrița - Năsăud, Cluj</t>
  </si>
  <si>
    <t>Judetele Alba, Brașov, Covasna, Harghita, Mureș, Sibiu</t>
  </si>
  <si>
    <t>AUTOCER – Creșterea nivelului de calificare al angajaților din Regiunea Centru prin programe de formare continuă corelate cu nevoile pieței muncii</t>
  </si>
  <si>
    <t>Cresterea participarii la programele de formare profesionala continua pentru angajatii din Regiunea Centru, cu accent pe adultii cu un nivel scazut de calificare si pe persoanele cu varsta de peste 40 ani, din zone rurale defavorizate.</t>
  </si>
  <si>
    <t>S -organism neguvernamental nonprofit (persoană juridică de drept privat fără scop patrimonial)P1-microintreprindere</t>
  </si>
  <si>
    <t>ENECOCER – Creșterea nivelului de calificare al angajaților din Regiunea Sud-Est prin programe de formare continuă corelate cu nevoile pieței muncii</t>
  </si>
  <si>
    <t>Cresterea participarii la programele de formare profesionala continua pentru angajatii din Regiunea Sud-Est, cu accent pe adultii cu un nivel scazut de calificare si pe persoanele cu varsta de peste 40 ani, din zone rurale defavorizate.</t>
  </si>
  <si>
    <t>Sud - Est</t>
  </si>
  <si>
    <t>Judetele Braila, Buzau, Constanta, Galati, Tulcea, Vrancea</t>
  </si>
  <si>
    <t>S - organism neguvernamental nonprofit (persoană juridică de drept privat fără scop patrimonial);P1 -organism neguvernamental nonprofit (persoană juridică de drept privat fără scop patrimonial)</t>
  </si>
  <si>
    <t>Dezvoltarea si imbunatatirea competentelor profesionale pentru 654 persoane, avand calitatea de angajati, prin furnizarea unor programe de calificare, specializare, perfectionare, cursuri competente digitale, precum si modele si practici relevante inovatoare si durabile, orientate spre consolidarea carierei si cresterea sanselor de insertie si adaptabilitate la dinamica mediului de munca din Regiunea Centru</t>
  </si>
  <si>
    <t>Municipiul Alba Iulia, Municipiul Brasov, Municipiul Sfantu Gheorghe, Municipiul Miercurea Ciuc, Municipiul Targu Mures, Municipiul Sibiu</t>
  </si>
  <si>
    <t>TOTAL OIR CENTRU</t>
  </si>
  <si>
    <t>OIR SM</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</si>
  <si>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</si>
  <si>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</si>
  <si>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AA1/16.10.2017
AA2/14.02.2018
AA3/21.05.2018
AA4/25.06.2018
AA5/10.07.2018
AA6/11.09.2018
AA719.09.2018
AA8/11.201.2018
AA9/18.02.2019
AA10/22.07.2019
AA11/18.10.2019
AA12/15.01.2020
AA13/30.03.2020
AA14/26.06.2020</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</si>
  <si>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</si>
  <si>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Lider parteneriat: organism neguvernamental nonprofit (persoana juridica de drept privat fara scop patrimonial);  Tip parteneri: P 1 instituþie de învaþamânt pre-universitar de stat acreditata;    P 2  unitate administrativ teritoriala nivel local ;</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</si>
  <si>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</si>
  <si>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</si>
  <si>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AA 1 /12.10.2017
AA 2 /12.02.2018
AA3 /16.05.2018
AA4/30.05.2018
AA5/24.07.2018
AA6/13.02.2019
AA7/05.07.2019
AA8/18.12.2019
AA9/15.01.2020
AA10/15.05.2020</t>
  </si>
  <si>
    <t>Un viitor mai bun prin eforturi comune in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</si>
  <si>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</si>
  <si>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</si>
  <si>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AA11/28.07.2020
</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</si>
  <si>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</si>
  <si>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</si>
  <si>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AA6/19.06.2018
AA7/19.09.2018
AA8/06.12.2019
AA9/23.04.2020
AA10/27.08.2020
AA11/14.10.2020
</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</si>
  <si>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</si>
  <si>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</si>
  <si>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AA13/09.04.2020
AA14/28.07.2020
AA15/14.09.2020
AA16/15.10.2020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</si>
  <si>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</si>
  <si>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Lider parteneriat: unitate administrativ teritoriala nivel local ; Tip parteneri: P 1  întreprindere mica; P2 organism neguvernamental nonprofit (persoana juridica de drept privat fara scop patrimonial)</t>
  </si>
  <si>
    <t>AA 1/ 20.10.2017
AA 2 /07.11.2017</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</si>
  <si>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</si>
  <si>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</si>
  <si>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</si>
  <si>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</si>
  <si>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Lider parteneriat: unitate administrativ teritoriala nivel local; Tip parteneri: P 1  întreprindere mica; P2 organism neguvernamental nonprofit (persoana juridica de drept privat fara scop patrimonial)</t>
  </si>
  <si>
    <t xml:space="preserve">AA 1 /20.10.2017
AA 2 /21.11.2017
</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</si>
  <si>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</si>
  <si>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Lider parteneriat:instituþii publice aflate în subordinea sau sub coordonarea consiliului local/primaruluil; Tip parteneri: P 1  organism neguvernamental nonprofit (persoana juridica de drept privat fara scop patrimonial); P2 întreprindere mica</t>
  </si>
  <si>
    <t>AA 1/ 31.10.2017</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</si>
  <si>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</si>
  <si>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</si>
  <si>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</si>
  <si>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START BUSINESS - Romani din Grecia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</si>
  <si>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</si>
  <si>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</si>
  <si>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AA11/27.04.2020
AA13/06.08.2020
AA14/08.02.2021
</t>
  </si>
  <si>
    <t>RO-WIN - Succes in Romania</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</si>
  <si>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</si>
  <si>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</si>
  <si>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 xml:space="preserve">AA 1 /31.10.2017
AA 2 /07.12.2017
AA 3 /12.01.2018
AA 4 /15.02.2018
AA 5 /23.04.2018
AA 6 /02.05.2018
AA7/08.08.2018
AA8/10.09.2018
AA9/29.10.2018
AA10/11.12.2018
AA12/11.05.2020
</t>
  </si>
  <si>
    <t>START BUSINESS - Romani din Italia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</si>
  <si>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</si>
  <si>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</si>
  <si>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AA14/29.04.2020
AA15/07.08.2020
AA16/11.02.2021
</t>
  </si>
  <si>
    <t>Antreprenor Diaspora RO_ES</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</si>
  <si>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</si>
  <si>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</si>
  <si>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AA13/03.06.2019
AA14/22.10.2020
AA15/20.11.2020
</t>
  </si>
  <si>
    <t>START BUSINESS - Romani din Spania</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</si>
  <si>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</si>
  <si>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</si>
  <si>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 xml:space="preserve">AA 1 /07.11.2017 
AA 3 /08.02.2018
AA 4 /10.04.2018
AA5/07.06.2018
AA6/04.09.2018
AA7/11.09.2018
AA8/29.10.2018
AA9/11.12.2018
AA10/18.12.2018
AA11/15.01.2019
AA12/07.02.2019
AA15/05.05.2020
</t>
  </si>
  <si>
    <t>Antreprenori SMART - Tineri Responsabili, Ambitiosi, Motivati, de Succes</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</si>
  <si>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</si>
  <si>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 xml:space="preserve">Lider parteneriat:organism neguvernamental nonprofit (persoana juridica de drept privat fara scop patrimonial); </t>
  </si>
  <si>
    <t>Eu antreprenor</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</si>
  <si>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</si>
  <si>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Lider parteneriat: întreprindere mijlocie; </t>
  </si>
  <si>
    <t>AA1 /03.04.2018
AA2 /05.04.2018
AA3/20.08.2018
AA4/02.10.2018
AA5/27.11.2018
AA6/25.02.2019
AA7/15.05.2020
AA8/17.08.2020
AA9/22.02.2021</t>
  </si>
  <si>
    <t>Start pentru afacerea ta! – Regiunea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</si>
  <si>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</si>
  <si>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</si>
  <si>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AA14/07.07.2020
</t>
  </si>
  <si>
    <t>DEZVOLTARE DURABILA PRIN ANTREPRENORIAT</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</si>
  <si>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</si>
  <si>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</si>
  <si>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
AA5/02.04.2019
AA6/28.01.2021</t>
  </si>
  <si>
    <t>#Antreprenorium</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</si>
  <si>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</si>
  <si>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Lider parteneriat: organism neguvernamental nonprofit (persoana juridica de drept privat fara scop patrimonial); Tip parteneri: P 1 oautoritate a administraþiei publice centrale finanþata integral de la bugetul de stat sau BAS</t>
  </si>
  <si>
    <t>BUSINESS START(UP) – Mecanism de finantare a liberei initiative in regiunea Sud-Muntenia</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</si>
  <si>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</si>
  <si>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Lider parteneriat: întreprindere mica; Tip parteneri: P 1 camera de comert</t>
  </si>
  <si>
    <t>Antreprenoriatul - o alternativă de carieră excelentă (ACE)</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</si>
  <si>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</si>
  <si>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</si>
  <si>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
AA5/10.08.2020</t>
  </si>
  <si>
    <t>Creșterea ocupării prin susținerea și dezvoltarea antreprenoriatului inovativ în regiunea Sud - Muntenia</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</si>
  <si>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</si>
  <si>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institutie de învatamânt superior de stat acreditata
</t>
  </si>
  <si>
    <t>AA 1 /23.01.2018
AA2/19.06.2018
AA3/09.10.2018
AA4/29.10.2018
AA5/19.12.2018
AA6/20.12.2018
AA7/18.01.2019
AA8/12.04.2019
AA9/28.01.2021</t>
  </si>
  <si>
    <t>UN START IN VIATA CU STARTUP PLUS IN REGIUNEA SUD MUNTENIA</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</si>
  <si>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</si>
  <si>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L - întreprindere mica
P1 - ONG</t>
  </si>
  <si>
    <t>BE SMART! Vino la START!</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</si>
  <si>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</si>
  <si>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</si>
  <si>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AA10/07.05.2020
AA11/03.07.2020
</t>
  </si>
  <si>
    <t>A.C.T.I.V ( Antreprenoriat, Creativitate si Tehnologie pentru Initiative de Viitor) in regiunea SUD MUNTENIA</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</si>
  <si>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</si>
  <si>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L-ONG
P1-camera de comert
P2-microîntreprindere</t>
  </si>
  <si>
    <t xml:space="preserve">AA 1/ 29.03.2018
AA 2 /04..04.2018
AA3/16.07.2018
AA4/31.08.2018
AA5/26.10.2018
AA6/06.11.2018
AA7/14.11.2018
AA8/23.11.2018
AA9/05.12.2018
AA10/17.12.2018
AA11/21.01.2019
AA12/27.03.2019
AA13/06.09.2019
AA14/20.07.2020
AA15/08.09.2020
AA16/30.10.2020
AA17/11.01.2021
</t>
  </si>
  <si>
    <t>Cresterea ocuparii in regiunea Sud Muntenia prin dezvoltarea formarii antreprenoriale, sprijinirea implementarii de noi afaceri si a angajarii pe cont propriu, in spiritul dezvoltarii durabile si inovarii sociale - BizPro</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</si>
  <si>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</si>
  <si>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</si>
  <si>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SMART BUSINESS - Antreprenoriat in Regiunea Sud - Muntenia</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</si>
  <si>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</si>
  <si>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</si>
  <si>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</si>
  <si>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</si>
  <si>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Mizil Start Up Plus</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</si>
  <si>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</si>
  <si>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L-UAT nivel local
P1-întreprindere mica
P2-întreprindere mica</t>
  </si>
  <si>
    <t>Antreprenoriat sustenabil in mediul urban din regiunea Sud Muntenia</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</si>
  <si>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</si>
  <si>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L-întreprindere mijlocie
P1-ONG</t>
  </si>
  <si>
    <t>AA1 /25.04.2018
AA2/31.05.2018
AA3/03.09.2018
AA4/11.09.2018
AA5/20.12.2018
AA6/25.01.2019
AA7/06.08.2019
AA8/12.10.2020
AA9/04.02.2021</t>
  </si>
  <si>
    <t>InGenius Start-up Xpress! Program de antreprenoriat responsabil in regiunea Sud-Muntenia</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</si>
  <si>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</si>
  <si>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L- institutie de învatamânt superior de stat acreditata
P1-întreprindere mica
P2-ONG</t>
  </si>
  <si>
    <t>ADAM - Academia pentru Dezvoltarea Antreprenoriatului si Managementului</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</si>
  <si>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</si>
  <si>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SUCCESS - Startup-uri Constituite pe Competențe Economice Sustenabile de Succes</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</si>
  <si>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</si>
  <si>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 xml:space="preserve">AA1 /23.04.2018
AA2 /24.05.2018
AA3/29.08.2018
AA4/29.10.2018
AA5/22.11.2018
AA6/18.12.2018
AA7/21.12.2018
AA9/10.02.2021
</t>
  </si>
  <si>
    <t>Dezvoltare Antreprenorială Durabilă în Regiunea Sud Muntenia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</si>
  <si>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</si>
  <si>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 xml:space="preserve">AA 1 /13.02.2018
AA 2 /12.04.2018
AA 3 /27.04.2018
AA4/27.06.2018
AA5/30.07.2018
AA6/03.09.2018
AA7/15.10.2018
AA8/09.11.2018
AA9/15.05.2019
AA10/16.10.2019
AA11/12.03.2020
AA12/27.05.2020
</t>
  </si>
  <si>
    <t>SMART Start-UP  - Antreprenoriat inovativ si sustenabil in Sud Muntenia</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</si>
  <si>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</si>
  <si>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L-camera de comert
P1-întreprindere mica
P2-camera de comert</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</si>
  <si>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</si>
  <si>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</si>
  <si>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DARE TO START! – Dezvoltarea Antreprenoriatului prin Resurse umane Educate</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</si>
  <si>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</si>
  <si>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L-ONG
P1-întreprindere mica
P2-UAT nivel judetean
P3-institutii publice aflate în subordinea sau sub coordonarea consiliului local/primarului
P4-institutii publice aflate în subordinea sau sub coordonarea consiliului local/primarului
P5-ONG</t>
  </si>
  <si>
    <t>Sprijin pentru Initierea Afacerii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</si>
  <si>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</si>
  <si>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 xml:space="preserve">AA 1 /09.02.2018
AA 2 /04.04.2018
AA3/04.09.2018
AA4/14.09.2018
AA5/05.10.2018
AA6/08.11.2018
AA7/20.12.2018
AA8/19.03.2019
AA9/26.06.2019
AA10/08.05.2020
AA11/05.12.2020
</t>
  </si>
  <si>
    <t>SOARE - Sanse de Ocupare prin Antreprenoriat REsponsabil</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</si>
  <si>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</si>
  <si>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</si>
  <si>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START UP SUD MUNTENIA</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</si>
  <si>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</si>
  <si>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L-camera de comert
P1-microîntreprindere
P2-ONG
P3-institutie de învatamânt superior de stat acreditata</t>
  </si>
  <si>
    <t>AA 1 /13.04.2018
AA2/30.05.2018
AA3/12.07.2018
AA4/27.09.2018
AA5/20.10.2018
AA6/04.06.2019
AA7/06.04.2020
AA8/22.09.2020</t>
  </si>
  <si>
    <t>Antreprenopolis SUD MUNTENIA</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</si>
  <si>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</si>
  <si>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</si>
  <si>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
AA11/04.09.2020
AA12/27.10.2020</t>
  </si>
  <si>
    <t>Start antreprenoriat!</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</si>
  <si>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</si>
  <si>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L-ONG
P1-ONG
P2-ONG</t>
  </si>
  <si>
    <t>Antreprenoriatul pas cu pas - program de dezvoltare a antreprenoriatului in mediul urban din Regiunea Sud Muntenia</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</si>
  <si>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</si>
  <si>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</si>
  <si>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</si>
  <si>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</si>
  <si>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P1-institutie de învatamânt pre-universitar de stat acreditata
P2-ONG
P3-institutii publice aflate în subordinea sau sub coordonarea consiliului local/primarului
P4-microîntreprindere</t>
  </si>
  <si>
    <t>Sansa de-acasa</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</si>
  <si>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</si>
  <si>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institutie de învatamânt pre-universitar de stat acreditata
P1-ONG
P2-institutii publice aflate în subordinea sau sub coordonarea consiliului local/primarului
P4-microîntreprindere</t>
  </si>
  <si>
    <t>I.D.E.I-Integrare, Dezvoltare, Educatie, Initiativa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</si>
  <si>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</si>
  <si>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</si>
  <si>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SINCER_BV - Servicii Integrate si Nediscriminare pentru Comunitatea de Etnie Roma din Bolintin Vale</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</si>
  <si>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</si>
  <si>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</si>
  <si>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</si>
  <si>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</si>
  <si>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</si>
  <si>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</si>
  <si>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</si>
  <si>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</si>
  <si>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Solutii concrete pentru probleme reale</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</si>
  <si>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</si>
  <si>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L-UAT nivel local/
P1-microîntreprindere
P2-institutie de învatamânt pre-universitar de stat acreditata</t>
  </si>
  <si>
    <t>AA1/14.06.2018
AA2/30.08.2018
AA3/22.04.2019
AA4/27.09.2019
AA5/10.12.2019
AA6/03.02.2020
AA7/30.04.2020
AA8/02.06.2020
AA9/16.09.2020
AA10/29.10.2020
AA12/01.02.2021</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</si>
  <si>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</si>
  <si>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L-ONG / 
P1-UAT nivel local
P2-institutie de învatamânt pre-universitar de stat acreditata
P3-întreprindere mijlocie
P4-ONG</t>
  </si>
  <si>
    <t>Integrare prin educatie si ocupare in judetul Dambovita</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</si>
  <si>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</si>
  <si>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L-UAT nivel judetean
P1-UAT nivel local
P2-institutie de învaþamânt pre-universitar de stat acreditata
P3-institutie de învaþamânt pre-universitar de stat acreditata
P4-ONG
P5-întreprindere mijlocie
P6-întreprindere mica</t>
  </si>
  <si>
    <t>EU-SPER- dezvoltarea integrata a comunitatii marginalizate „ROMLUX„</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</si>
  <si>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</si>
  <si>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</si>
  <si>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</si>
  <si>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</si>
  <si>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Start-Up Plus - afaceri de succes in Regiunea Sud-Muntenia</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</si>
  <si>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</si>
  <si>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L-ONG /
P1-ONG
 P2-intreprindere mica</t>
  </si>
  <si>
    <t>TEMPO - Tehnologie- Eficienta - Modernitate - Productivitate - Ocupare</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</si>
  <si>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</si>
  <si>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L-întreprindere mica/
P1-ONG
P2-ONG
P3-ONG</t>
  </si>
  <si>
    <t>AA1/25.07.2018
AA2/14.09.2018
AA3/18.12.2018
AA4/03.04.2019
AA5/13.11.2019
AA6/16.04.2020
AA7/11.06.2020
AA8/28.07.2020
AA9/23.11.2020</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</si>
  <si>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</si>
  <si>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L-ONG
P1-institutie de învatamânt pre-universitar de stat acreditata
P2-UAT nivel local
P3-institutie de învatamânt superior de stat acreditata</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</si>
  <si>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</si>
  <si>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 xml:space="preserve"> organism neguvernamental nonprofit (persoana juridica de drept privat fara scop patrimonial);</t>
  </si>
  <si>
    <t>AA1/10.09.2018
AA2/30.01.2019</t>
  </si>
  <si>
    <t>Resursa Umana Perfectiune catre Excelenta</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</si>
  <si>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</si>
  <si>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AA1/20.07.2018
AA2/20.11.2018
AA3/05.04.2019
AA4/20.06.2019
AA5/09.02.2021</t>
  </si>
  <si>
    <t>Formare, Adaptare, Inovare pentru Resurse Umane Competitive</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</si>
  <si>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</si>
  <si>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Resurse umane competitive in regiunea Sud Muntenia</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</si>
  <si>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</si>
  <si>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organizatie sindicala</t>
  </si>
  <si>
    <t>Management competitiv in Regiunea Sud Muntenia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</si>
  <si>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</si>
  <si>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AA1/06.09.2018
AA2/08.11.2018
AA3/21.01.2019
AA4/01.03.2019</t>
  </si>
  <si>
    <t>Resursa Umana Performanta-vector strategic pentru cresterea competitivitatii firmei</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</si>
  <si>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</si>
  <si>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AA 1/06.08.2018
AA2/10.09.2018
AA3/20.10.2018
AA4/19.12.2018
AA5/13.02.2019</t>
  </si>
  <si>
    <t>Dezvoltarea fortei de munca si a IMM-urilor din domeniile SNC/SNCDI, prin asigurarea unor conditii de lucru imbunatatite si anticiparea schimbarilor - Dezvoltam IMM</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</si>
  <si>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</si>
  <si>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Cresterea performantelor profesionale ale angajatilor, managerilor si antreprenorilor din Romania</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</si>
  <si>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</si>
  <si>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AA1/06.09.2018
AA2/12.03.2019
AA3/27.05.2019
AA4/25.07.2019</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</si>
  <si>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</si>
  <si>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AA1/08.08.2018
AA2/03.09.2018
AA3/20.10.2018
AA4/11.12.2018
AA6/20.03.2019
AA7/12.07.2019
AA8/23.07.2019
AA9/24.10.2019
AA10/19.02.2020
AA11/27.02.2020
AA12/26.05.2020
AA13/28.07.2020</t>
  </si>
  <si>
    <t>Smart Management</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</si>
  <si>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</si>
  <si>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IRU - Investeste in RESURSA UMANA pentru un viitor de calitate</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</si>
  <si>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</si>
  <si>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</si>
  <si>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</si>
  <si>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</si>
  <si>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AA1/29.08.2018
AA2/01.10.2018
AA3/23.10.2018
AA4/15.02.2019</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</si>
  <si>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</si>
  <si>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HRM_Human Resource Management</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</si>
  <si>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</si>
  <si>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AA1/06.09.2018
AA2/25.09.2018
AA3/13.12.2018
AA4/21.12.2018
AA5/05.02.2019
AA6/05.04.2019
AA7/30.05.2019
AA8/13.09.2019
AA9/14.10.2019</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</si>
  <si>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</si>
  <si>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AA1/19.09.2018
AA2/21.12.2018
AA4/12.09.2019</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</si>
  <si>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</si>
  <si>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L-ONG / 
P1-ONG</t>
  </si>
  <si>
    <t>AA1/24.08.2018
AA2/05.09.2018
AA3/14.02.2019
AA4/17.05.2019
AA5/30.07.2019
AA6/28.11.2019</t>
  </si>
  <si>
    <t>LEADER - Afaceri competitive cu manageri profesionisti</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</si>
  <si>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</si>
  <si>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</si>
  <si>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</si>
  <si>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</si>
  <si>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AA1/29.08.2018
AA2/23.07.2019
AA3/29.10.2019
AA4/25.02.2020
AA5/20.05.2020</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</si>
  <si>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</si>
  <si>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L-organism neguvernamental nonprofit (persoana juridica de drept privat fara scop patrimonial)
P1-microîntreprindere</t>
  </si>
  <si>
    <t>AA1/09.07.2018
AA2/11.09.2018
AA3/03.04.2019
AA4/03.07.2019
AA5/02.08.2019
AA6/23.12.2019</t>
  </si>
  <si>
    <t>PINO@SM - Programul Integrat de Ocupare 510@SM</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</si>
  <si>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</si>
  <si>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</si>
  <si>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</si>
  <si>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</si>
  <si>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</si>
  <si>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L-microîntreprindere
P1-întreprindere mica
P2-microîntreprindere</t>
  </si>
  <si>
    <t>AA1/01.11.2018
AA2/04.02.2019
AA3/12.09.2019
AA4/29.10.2019</t>
  </si>
  <si>
    <t>CROIM VIITORUL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</si>
  <si>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</si>
  <si>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L-întreprindere mica</t>
  </si>
  <si>
    <t>AA1/05.09.2018
AA2/16.11.2018
AA3/22.01.2020</t>
  </si>
  <si>
    <t>O sansa pentru viitorul tau</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</si>
  <si>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</si>
  <si>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L-microîntreprindere
P1--microîntreprindere
</t>
  </si>
  <si>
    <t>Investesc in comunitatea mea!</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</si>
  <si>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</si>
  <si>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L - organism neguvernamental nonprofit (persoana juridica de drept privat fara scop patrimonial)</t>
  </si>
  <si>
    <t>AA1/11.03.2019
AA2/08.07.2019</t>
  </si>
  <si>
    <t>Sprijin pentru functionare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</si>
  <si>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</si>
  <si>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</si>
  <si>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L - societate comerciala aflata în subordinea, sub coordonarea sau sub autoritatea unei autoritati a
administratiei publice centrale sau locale</t>
  </si>
  <si>
    <t>AA1/22.11.2018
AA2/14.02.2019
AA3/09.05.2019
AA4/08.08.2019</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</si>
  <si>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</si>
  <si>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L-organism neguvernamental nonprofit (persoana juridica de drept privat fara scop patrimonial)
</t>
  </si>
  <si>
    <t>Sanse sporite la angajare prin calificare</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</si>
  <si>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</si>
  <si>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L-organism neguvernamental nonprofit (persoana juridica de drept privat fara scop patrimonial)
P1-organism neguvernamental nonprofit (persoana juridica de drept privat fara scop patrimonial)
P2-întreprindere mijlocie</t>
  </si>
  <si>
    <t>AA1/14.08.2019
AA2/30.09.2019
AA3/02.12.2019
AA4/19.12.2019
AA5/10.02.2020
AA6/15.05.2020
AA7/25.06.2020</t>
  </si>
  <si>
    <t>TARGOVISTEA EGALITATII DE SANSE</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</si>
  <si>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</si>
  <si>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AA1/04.10.2019</t>
  </si>
  <si>
    <t>Dezvoltarea comunei Crivat prin masuri integrate</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</si>
  <si>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</si>
  <si>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</si>
  <si>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
AA3/20.11.2020</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</si>
  <si>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</si>
  <si>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L-organism neguvernamental nonprofit (persoana juridica de drept privat fara scop patrimonial)</t>
  </si>
  <si>
    <t>AA1/21.11.2019
AA2/15.05.2020</t>
  </si>
  <si>
    <t>Functionare GAL ”SLOBOZIA 2017”</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</si>
  <si>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</si>
  <si>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Sprijin pentru functionare Grupul de Actiune Locala Campulung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</si>
  <si>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</si>
  <si>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AA1/29.11.2019</t>
  </si>
  <si>
    <t>Conducem schimbarea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</si>
  <si>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</si>
  <si>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L-întreprindere mare</t>
  </si>
  <si>
    <t>AA1/23.05.2019
AA2/06.06.2019
AA3/31.07.2019
AA4/26.03.2020
AA5/10.06.2020
AA6/14.07.2020</t>
  </si>
  <si>
    <t>Antreprenoriat social de succes in regiunea Sud-Muntenia</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</si>
  <si>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</si>
  <si>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</si>
  <si>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
AA3/14.07.2020</t>
  </si>
  <si>
    <t>PROGram de Revitalizare a Economiei Sociale - PROGRES</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</si>
  <si>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</si>
  <si>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L-ONG,P1-societate cooperativa de gradul I, P2 - ONG</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</si>
  <si>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</si>
  <si>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L-ONG</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</si>
  <si>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</si>
  <si>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Impreuna impotriva izolarii varstnicilor din Romania!</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</si>
  <si>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</si>
  <si>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L - organism neguvernamental nonprofit (persoana juridica de drept privat fara scop patrimonial); P1 organism neguvernamental nonprofit (persoana juridica de drept privat fara scop patrimonial)</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</si>
  <si>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</si>
  <si>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</si>
  <si>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DEZVOLTAREA REGIUNII SUD MUNTENIA PRIN CONSOLIDAREA ECONOMIEI SOCIALE</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</si>
  <si>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</si>
  <si>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L- întreprindere mica; P1 întreprindere mica</t>
  </si>
  <si>
    <t>S.E.S.- Solidaritate, Egalitate, Sustenabilitate</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</si>
  <si>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</si>
  <si>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L - microîntreprindere, P 1 organism neguvernamental nonprofit (persoana juridica de drept privat fara scop patrimonial), P 2 întreprindere mica</t>
  </si>
  <si>
    <t>ECONOMIA SOCIALA, OPORTUNITATE DE DEZVOLTARE A COMUNITATILOR</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</si>
  <si>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</si>
  <si>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L- întreprindere mica; P1 unitate administrativ teritoriala nivel local</t>
  </si>
  <si>
    <t>SuccES - Structuri de crestere a calitatii economiei sociale</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</si>
  <si>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</si>
  <si>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 xml:space="preserve">L-ONG, P1 -întreprindere mica, P 2-ONG, </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</si>
  <si>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</si>
  <si>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Solidari pentru un viitor mai bun</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</si>
  <si>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</si>
  <si>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</si>
  <si>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L-întreprindere mica/P1-ONG /P2 - ONG</t>
  </si>
  <si>
    <t>Viitor mai bun in economia sociala</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</si>
  <si>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</si>
  <si>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IDEAL - Incluziune si dezvoltare prin economie sociala</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</si>
  <si>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</si>
  <si>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</si>
  <si>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L-ONG/ P 1 - ONG</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</si>
  <si>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</si>
  <si>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L-întreprindere mica/P1-microîntreprindere /P2 - ONG/ P3- ONG</t>
  </si>
  <si>
    <t>CRESC - Competente antreprenoriale in economia sociala</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</si>
  <si>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</si>
  <si>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L-întreprindere mica/ P 1 - unitate administrativ teritoriala nivel judetean</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</si>
  <si>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</si>
  <si>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L- camera de comert/ P 1 - ONG/P2- ONG</t>
  </si>
  <si>
    <t>Esti angajat, fii calificat!</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</si>
  <si>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</si>
  <si>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L- camera de comert/ P 1 - ONG</t>
  </si>
  <si>
    <t>Infiintarea de intreprinderi sociale in Baragan</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</si>
  <si>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</si>
  <si>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L-întreprindere mica/ P1 unitate administrativ teritoriala nivel local/P2 unitate administrativ teritoriala nivel local/ P3 organism neguvernamental nonprofit (persoana juridica de drept privat fara scop patrimonial)</t>
  </si>
  <si>
    <t>L-camera de comert/ P1 ONG/P2 ONG</t>
  </si>
  <si>
    <t>HR Technology</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</si>
  <si>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</si>
  <si>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</si>
  <si>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</si>
  <si>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</si>
  <si>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Servicii integrate pentu copii in risc</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</si>
  <si>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</si>
  <si>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</si>
  <si>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</si>
  <si>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</si>
  <si>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</si>
  <si>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</si>
  <si>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</si>
  <si>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Incluziune sociala pentru Cetateni</t>
  </si>
  <si>
    <t>Prin obiectivul sau general si cele specifice, 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t>
  </si>
  <si>
    <t>L- unitate administrativ teritoriala nivel local/ P 1 - instituþie de învatamânt pre-universitar de stat acreditata/P2 organism neguvernamental nonprofit (persoana juridica de drept privat fara scop patrimonial)</t>
  </si>
  <si>
    <t>Obiectivul general al proiectului îl constituie cresterea calitaþii vieþii pentru familiile din comuna Odobesti/Dâmboviþa si Ploiesti/Prahova
care se confrunta cu risc de excluziune sociala asociat cu riscul separarii copilului de familie prin susþinerea si (re)integrarea sociala,
familiala si scolara a copiilor si familiilor aflate în dificultate, spre o viaþa independenta si autonoma.</t>
  </si>
  <si>
    <t>L-organism neguvernamental nonprofit (persoana juridica de drept privat fara scop patrimonial)/ P1 unitate administrativ teritoriala nivel local</t>
  </si>
  <si>
    <t>G.O. - MASURI INTEGRATE PENTRU DEZVOLTAREA COMUNEI GURA OCNITEI</t>
  </si>
  <si>
    <t>Obiectivul general al proiectului il reprezinta dezvoltarea comunitara prin masuri integrate, in vederea responsabilizarii comunitatii locale
din Comuna Gura ocnitei (Obiectivul tematic 9: Promovarea incluziunii sociale, combaterea saraciei si a oricarei forme de discriminare),
prin acordarea de sprijin pentru dezvoltarea unor operatiuni integrate pentru un numar de 280 de persoane, intr-o perioada de 24 de luni.</t>
  </si>
  <si>
    <t>L-unitate administrativ teritoriala nivel local/ P1 institutie de învatamânt pre-universitar de stat acreditata</t>
  </si>
  <si>
    <t>DIVE - Dezvoltare Inovativa pentru Viitorul Elevilor</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</si>
  <si>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Economic, Turism, Textile, Industrializarea lemnului, Constructii etc.</t>
  </si>
  <si>
    <t>PracticHUB - Stagii de practica pentru viitori profesionisti</t>
  </si>
  <si>
    <t>Obiectivul general al proiectului este crearea unui sistem de masuri integrate si sustenabile, care sa raspunda nevoilor si problemelor cu
care se confrunta 185 de elevi inmatriculati in cadrul Liceului Tehnologic de Servicii Sfantul Apostol Andrei, din localitatea Ploiesti, Judetul
Prahova astfel incat acestia acestia sa aiba o rata crescuta de participare la programele de invatare la locul de munca, cu accent pe</t>
  </si>
  <si>
    <t>L-organism neguvernamental nonprofit (persoana juridica de drept privat fara scop patrimonial)/ P1 organism neguvernamental nonprofit (persoana juridica de drept privat fara scop patrimonial)</t>
  </si>
  <si>
    <t>Stagii de practica pentru elevii din judetul Prahova - primul pas pentru o cariera de succes</t>
  </si>
  <si>
    <t>Obiectivul general al proiectului il reprezinta cresterea ratei de participare a elevilor din invatamantul secundar si tertiar non-universitar,
pentru un numar de 190 de elevi din judetul Prahova,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</si>
  <si>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t>
  </si>
  <si>
    <t>TEAAM -Tineri Educati, viitori Angajati si Antreprenori de Maine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</si>
  <si>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cu specializarea
Servicii.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</si>
  <si>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L-întreprindere mica/ P1 microîntreprindere</t>
  </si>
  <si>
    <t>Obiectivul general al proiectului “DIGITTEH” il reprezinta implementarea de masuri integrate in judetul Ialomita, pentru cresterea
competentelor prin educatie digitala si creativitate a 181 de elevi participanti la stagii de practica inovative, cu scopul de a avea acces mai
usor la piata muncii, si pentru a contribui la cresterea ratei de participare a elevilor din învaþamântul secundar si terþiar non-universitar la
programe de învaþare la locul de munca, cu accent pe sectoarele economice cu potenþial competitiv identificate conform SNC si din
domeniile de specializare inteligenta conform SNCDI.</t>
  </si>
  <si>
    <t>L-întreprindere mica/ P1 organism neguvernamental nonprofit (persoana juridica de drept privat fara scop patrimonial)/P2 întreprindere mica</t>
  </si>
  <si>
    <t>Pregatire practica pentru profesionistii de maine – PROF-IN</t>
  </si>
  <si>
    <t>Proiectul isi propune ca OBIECTIV GENERAL: imbunatatirea competentelor profesionale a unui numar de 182 de viitori absolventi din
invatamantul secundar si tertiar non-universitar (liceele tehnologice, scoli profesionale si/sau postliceale) cu domiciliul in regiunile Sud-
Muntenia, Centru, Sud Est, Sud Vest Oltenia, in vederea cresterii gradului lor de ocupare pe piata muncii intr-un interval de 24 de luni.</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</si>
  <si>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</si>
  <si>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 P1 institutii publice aflate în subordinea sau sub coordonarea consiliului judetean</t>
  </si>
  <si>
    <t>ACTIV - Aplicarea Cunostintelor Teoretice In Viata profesionala</t>
  </si>
  <si>
    <t>Obiectivul general al proiectului il constituie cresterea gradului de participare a 181 de elevi dintre care 19 elevi(10%) din mediul rural/de
etnie roma din regiunea Sud-Muntenia, judetul Prahova, oras Ploiesti la activitati de consiliere si orientare in cariera, activitati de invatare
la locul de munca si activitati conexe (workshop-uri inovative, firme de exercitiu) privind orientarea in cariera, cu accent pe sectoarele
economice cu potential competitiv identificate conform SNC si SNCDI, in vederea cresterii gradului de ocupare pe piata fortei de munca a
absolventilor din domeniul Turism si alimentaþie, Comert si Economic ai Colegiul Economic „Virgil Madgearu” Municipiul Ploiesti.</t>
  </si>
  <si>
    <t>L-microîntreprindere/ P1 institutie de învatamânt pre-universitar de stat acreditata/P2 întreprindere mica</t>
  </si>
  <si>
    <t>Stagii de practica pentru elevii din judetul Bihor - primul pas pentru o cariera de succes</t>
  </si>
  <si>
    <t>Obiectivul general al proiectului il reprezinta cresterea ratei de participare a elevilor din invatamantul secundar si tertiar non-universitar,
pentru un numar de 190 de elevi din judetul Bihor,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</si>
  <si>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acreditata/P2organism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</si>
  <si>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</si>
  <si>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Dezvoltare integrata in comunitatea Petresti</t>
  </si>
  <si>
    <t>Reducerea numarului de persoane apartinand comunitatii marginalizate din Com. Petresti, aflate in risc de saracie si excluziune sociala,
prin implementarea de interventii integrate de ocupare, educatie, formare profesionala, asistenta sociala si imbunatatirea conditiilor de trai,
in contextul mecanismului DLRC</t>
  </si>
  <si>
    <t>L-institutii publice aflate în subordinea sau sub coordonarea consiliului local/primarului/ P1 institutie de învatamânt pre-universitar de stat acreditata</t>
  </si>
  <si>
    <t>"Pentru tine - o sansa la integrare"</t>
  </si>
  <si>
    <t>Obiectivul general al proiectului este integrararea socio-profesionala a unui numar de 70 persoane care parasesc sau nu sistemul de
protectie sociala.
Conform actualei legislaþii, odata cu terminarea instruirii scolare si profesionale, tinerii ocrotiþi în centrele rezidenþiale sunt nevoiþi, sa
paraseasca instituþia si sa-si gaseasca singuri propriul drum în viaþa. Din pacate, ei nu sunt pregatiþi pentru a face acest pas catre
independenþa, de aceea prezentul proiectul doreste ca prin furnizarea unor servicii de specialitate din domeniul socio-profesional sa ajute
un numar de 70 de copii sau tineri care parasesc sau nu sistemul de protectie sociala, sa se integreze in comunitate, astfel se evita ca
acestia sa ajunga in situatii de disconfort, inadaptare, marginalizare sau chiar excludere sociala si sa faciliteze tranzitia la o viata
independenta.
Prin activitatile proiectului, grupul tinta va beneficia de: sprijin pentru imbunatatirea conditiilor actuale, suport specializat pentru
facilitarea tranzitiei de la viata de plasament la cea independenta, servicii integrate de informare, evaluare si consiliere in vederea angajarii
si mentinerii locului de munca, precum si sprijin financiar pentru asigurarea unei locuinte si a platii utilitatilor.</t>
  </si>
  <si>
    <t>L-institutii publice aflate în subordinea sau sub coordonarea consiliului local/primarului</t>
  </si>
  <si>
    <t>Practica - O sansa pentru viitor</t>
  </si>
  <si>
    <t>Obiectivul general al proiectului este crearea unui sistem de masuri integrate si sustenabile, care sa raspunda nevoilor si problemelor cu
care se confrunta 185 de elevi inmatriculati in cadrul Liceului Tehnologic Dimitrie Bolintineanu, din localitatea Bolintin Vale, Judetul Giurgiu
astfel incat acestia acestia sa aiba o rata crescuta de participare la programele de invatare la locul de munca, cu accent pe sectoarele
economice cu potenþial competitiv identificate conform SNC si din domeniile de specializare inteligenta conform SNCDI.</t>
  </si>
  <si>
    <t>L-organism neguvernamental nonprofit (persoana juridica de drept privat fara scop patrimonial)/primarului/ P1 iinstituTie de învaþamânt pre-universitar de stat acreditata/P2 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</si>
  <si>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</si>
  <si>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 autoritate a administraTiei publice centrale finanþata integral de la bugetul de stat sau BAS/P1 organism neguvernamental nonprofit (persoana juridica de drept privat fara scop patrimonial)</t>
  </si>
  <si>
    <t>Stagii de practica pentru elevii din invatamantul tehnic - calificari in servicii</t>
  </si>
  <si>
    <t>PROIECTUL PUNE ACCENT PE SECTOARELE ECONOMICE CU POTENTIAL COMPETITIV IDENTIFICATE CONFORM SNC SI
DOMENIILE DE SPECIALIZARE INTELIGENTE CONFORM SNCDI - MINIM 20% DIN STAGIILE DE PRACTICA VOR FI EFECTUATE
LA OPERATORI ECONOMICI ALE CAROR CODURI CAEN SE REGASESC IN ANEXA 5 LA GIDUL CONDITII SPECIFICE SAU
ENTITATI CARE ACTIVEAZA IN DOMENII DE SPECIALIZARE INTELIGENTA IN CORELARE CU DOMENIILE DE SPECIALIZARE
CONFORM ANEXEI 5 BIS LA GHIDUL CONDITII SPECIFICE.</t>
  </si>
  <si>
    <t>L-microîntreprindere/ P1-institutie de învatamânt pre-universitar de stat acreditata</t>
  </si>
  <si>
    <t>AA1/16.11.2020</t>
  </si>
  <si>
    <t>STAGIAR – STArt la invatare prin aplicare</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</si>
  <si>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Mecanica si Agricultura.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</si>
  <si>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L-microîntreprindere/P 1- întreprindere mica</t>
  </si>
  <si>
    <t>FUTURE - Elevul de azi, profesionistul de maine</t>
  </si>
  <si>
    <t>Scopul proiectului consta in cresterea ratei de participare a elevilor din invatamantul tertiar non-universitar la programe de invatare la locul
de munca, prin participarea unui numar de 183 de elevi inmatriculati in cadrul Colegiului Economic „Virgil Madgearu” Ploiesti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</si>
  <si>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L-institutie de învatamânt pre-universitar de stat acreditata/P 1 microîntreprindere</t>
  </si>
  <si>
    <t>Obiectivul general al proiectului il reprezinta facilitarea insertiei pe piata muncii a unui numar de 325 de studenti din invatamantul tehnic
superior in domeniul electric, energetic si stiinta materialelor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</si>
  <si>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pre-universitar de stat acreditata/P 1 organism neguvernamental nonprofit (persoana juridica de drept privat fara scop patrimonial)</t>
  </si>
  <si>
    <t>Build Your Future – Construieste-ti viitorul!</t>
  </si>
  <si>
    <t>(A) Obiectivul general al proiectului este reprezentat de: ”Dezvoltarea sistemelor de invatare la locul de munca pentru cresterea relevantei
formarii profesionale prin cresterea cu 405 a numarului stagiilor de practica desfasurate la angajator de 210 practicanti - elevi, cu accent
pe invatamantul dual si sectoarele economice cu potential competitiv identificate conform SNC si din domeniile de specializare conform
SNCDI”
(numite in continuare sectoare eligibile conform SNC si SNCDI).</t>
  </si>
  <si>
    <t>Stagii de practica in domenii competitive</t>
  </si>
  <si>
    <t>L - institutie de învatamânt superior de stat acreditata</t>
  </si>
  <si>
    <t>Obiectivul general al proiectului il reprezinta facilitarea insertiei pe piata muncii a unui numar de 325 de studenti din invatamantul tehnic
superior in domeniul mecanic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</si>
  <si>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superior de stat acreditata</t>
  </si>
  <si>
    <t>Prima camera- o sansa pentru viitorul tinerilor</t>
  </si>
  <si>
    <t>Obiectivul general al proiectului este reprezentat de integrarea sociala a 126 de copii si tineri din sistemul institutionalizat de protectie a
copilului sau care au parasit sistemul de protectie in ultimii 4 ani, din Regiunea Sud Muntenia, pe o perioada de 36 de luni.</t>
  </si>
  <si>
    <t>Obiectivul general al proiectului este asigurarea participarii a 181 de elevi din învaþamântul ISCED 2-4 aflaþi în regiunea Sud-Muntenia la
programe inovative de învaþare la locul de munca în sectoare economice cu potenþial competitiv prin realizarea de stagii de practica
relevante pentru activitatea lor viitoare pe piaþa muncii.</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</si>
  <si>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prin derularea unui program inovativ de antreprenoriat,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</si>
  <si>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BAS/P1 -organism neguvernamental nonprofit (persoana juridica de drept privat fara scop patrimonial)</t>
  </si>
  <si>
    <t>Obiectivul general al proiectului este asigurarea participarii a 181 de elevi din învaþamântul ISCED 2-4 aflaþi în regiunea Nord-Est la
programe inovative de învaþare la locul de munca în sectoare economice cu potenþial competitiv prin realizarea de stagii de practica
relevante pentru activitatea lor viitoare pe piaþa muncii.</t>
  </si>
  <si>
    <t>Reducerea cu 256 a numarului de persoane aflate in risc de saracie si excluziune sociala (din care 20 de etnie roma) din comunitatea
marginalizata situata în teritoriul ASOCIATIEI PENTRU DEZVOLTARE RURALA GIURGIU, prin masuri integrate de tip social, medical si
de ocupare in vederea intreruperii cercului vicios al excluziunii sociale si saraciei.</t>
  </si>
  <si>
    <t>L-întreprindere mica /P1-întreprindere mica</t>
  </si>
  <si>
    <t>Obiectivul general (scopul) proiectului consta în cresterea cu 181 a numarului de elevi din învaþamântul tehnic si profesional din judeþul
Ialomiþa care participa la programe de învaþare la un potenþial loc de munca si facilitarea angajarii pentru 39 de absolvenþi participanþi la
proiect cu accent pe sectoarele economice cu potential competitiv identificate conform SNC si din domeniile de specializare inteligenta
conform SNCDI .</t>
  </si>
  <si>
    <t>L-autoritate a administratiei publice centrale finantata integral de la bugetul de stat sau BAS /P1-organism neguvernamental nonprofit (persoana juridica de drept privat fara scop patrimonial)/P2 institutie de învatamânt pre-universitar de stat acreditata</t>
  </si>
  <si>
    <t>Obiectivul general al proiectului: Facilitarea tranzitiei studentilor de la educatie la piata muncii prin implementarea de campanii de
constientizare si informare, dezvoltarea unui sistem de stagii de practica functional pe baza de parteneriat activ cu reprezentantii mediului
privat din sectoarele economice cu potenþial competitiv si prin furnizarea de servicii de consiliere si orientare profesionala, respectiv prin
operationalizarea unei retele de firme simulate conectate prin solutii inovatoare TIC de tipul plaforma virtuala.</t>
  </si>
  <si>
    <t>Obiectivul general al proiectului il reprezinta facilitarea insertiei pe piata muncii a unui numar de 325 de studenti din invatamantul tehnic
superior in domeniul tehnologia informatiei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</si>
  <si>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Obiectivul General al proiectului il reprezinta un grad cat mai ridicat al participarii la programe de învaþare la locul de munca prin
dezvoltarea unui program de stagii de practica in domeniul silviculturii pentru un numar de 181 de elevi din invatamantul secundar din
judetul Giurgiu localitatea Comana.</t>
  </si>
  <si>
    <t>L-microîntreprindere /P1-institutie de învatamânt pre-universitar de stat acreditata</t>
  </si>
  <si>
    <t>Stagii de practica inovatoare "Elevii de azi - Angajatii de maine"</t>
  </si>
  <si>
    <t>Obiectivul general al proiectului-cresterea gradului de angajabilitate a elevilor din Liceul Tehnologic Marin Grigore Nastase din Tartasesti
si din Liceul Tehnologic nr. 1 Fundulea prin participarea unui numar de 185 elevi din urmatoarele domeniile: mecanica, estetica si igiena
corpului omenesc, industrie alimentara, servicii, protectia mediului la programe de invatare la locul de munca cu accent pe sectoarele
economice cu potential competitiv identificate conform SNC si din domeniile de specializare inteligenta conform SNCDI.</t>
  </si>
  <si>
    <t>L-asociatie de dezvoltare intercomunitara (ADI) /P1-institutie de învatamânt pre-universitar de stat acreditata/P 2 institutie de învatamânt pre-universitar de stat acreditata/P 3  întreprindere mare</t>
  </si>
  <si>
    <t>Obiectivul General al proiectului este cresterea participarii la programe de învaþare la locul de munca prin dezvoltarea unui program de
stagii de practica in domeniile technician in activitati economice, agricultura, protectia mediului pentru un numar de 181 de elevi din
invatamantul secundar din judetul Giurgiu provedind in special din mediul rural.</t>
  </si>
  <si>
    <t>L-microîntreprindere /P1-institutie de învatamânt pre-universitar de stat acreditata/P 2 institutie de învatamânt pre-universitar de stat acreditata</t>
  </si>
  <si>
    <t>Studentii de azi, profesionistii de maine</t>
  </si>
  <si>
    <t>Obiectivul general al proiectului consta in derularea de stagii de practica pentru studenti in sectoare economice cu potential competitiv si
de specializare inteligenta SNC/SNCDI, in vederea dobandirii de noi competente aplicative si insertiei pe piata muncii.
Prin obiectivul general si cele specifice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Obiectiv tematic 10 – Efectuarea de investiþii în domeniul
educaþiei, al formarii si al formarii profesionale în vederea dobândirii de competenþe si a învaþarii pe tot parcursul vieþii.</t>
  </si>
  <si>
    <t>L-institutie de învatamânt pre-universitar de stat acreditata</t>
  </si>
  <si>
    <t>Obiectivul general al proiectulu este facilitarea participarii unui numar de 181 de elevi din invatamantul secundar din judetele Calarasi si
Girgiu la programe de invatare la locul de munca in sectorul industriei HoReCa, pe o perioada de 24 de luni. Proiectul vizeaza masuri
care sa asigure formarea si dezvoltarea de competente profesionale si transversale cerute pe piata muncii, inclusiv pentru categoriile
dezavantajate de persoane din regiunea Sud-Muntenia.</t>
  </si>
  <si>
    <t>L-organism neguvernamental nonprofit (persoana juridica de drept privat fara scop patrimonial) /P1-organism neguvernamental nonprofit (persoana juridica de drept privat fara scop patrimonial)/P2 organism neguvernamental nonprofit (persoana juridica de drept privat fara scop patrimonial)</t>
  </si>
  <si>
    <t>Student activ – Profesionist de succes – PRO-ACTIV 2020!</t>
  </si>
  <si>
    <t>Obiectivul general al proiectului este de consolidare si dezvoltare a 9 parteneriate cu angajatori pentru sprijinirea si dezvoltarea
competentelor si aptitudinilor profesionale pe o perioada de 24 luni a 284 de studenti din cadrul domeniilor economic si administratie
publica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</si>
  <si>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/P1-microîntreprindere/P2 microîntreprindere/P3 autoritate a administraþiei publice centrale finanþata integral de la bugetul de stat sau BAS</t>
  </si>
  <si>
    <t>Obiectivul general al proiectului este de consolidare si dezvoltare a 11 parteneriate cu angajatori pentru sprijinirea si dezvoltarea
competentelor si aptitudinilor profesionale pe o perioada de 24 luni a 284 de studenti din cadrul domeniului psihologie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</si>
  <si>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t>
  </si>
  <si>
    <t>DA pentru Dezvoltare!</t>
  </si>
  <si>
    <t>Obiectivul general al proiectului consta in cresterea participarii la programe de învaþare la locul de munca si facilitarea integrarii pe piaþa
muncii pentru 181 de elevi de la Liceul Tehnologic Anghel Saligny din Ploiesti (ISCED 3-4 - invatamant postliceal, profesional si liceu
tehnologic), printr-un program integrat de consiliere, orientare profesionala, dezvoltare de competenþe profesionale, parteneriate
competitive si stagii de practica la angajatori, cu precadere din sectoarele economice cu potenþial competitiv identificate conform SNC si
din domeniile de specializare inteligenta conform SNCDI. La finalul proiectului, cel putin 39 dintre elevi se vor angaja, 19 vor urma
programe de formare sau isi vor continua studiile.</t>
  </si>
  <si>
    <t>L-autoritate a administraþiei publice centrale finantata integral de la bugetul de stat sau BAS /P1-institutie de învatamânt pre-universitar de stat acreditata</t>
  </si>
  <si>
    <t>IMPREUNA PENTRU BUNICII COMUNITATII DIN BUSTENI</t>
  </si>
  <si>
    <t>Prin acest proiect ne propunem sa crestem accesului la servicii sociale accesibile, durabile si de calitate pentru varstnici din regiunea Sud-
Muntenia, promovand participarea sociala activa si demna a persoanelor varsnice in societate. Prin implementarea acestui proiect, minim
145 de persoane varstnice cu varste peste 65 de ani din localitatea Busteni, judetul Prahova vor beneficia 24 de luni de serviciile sociale
integrate de tip unitate de ingriire la domiciliu (UIP), masa pe roti, consiliere psihologica, consiliere juridica si activitati socio-culturale.</t>
  </si>
  <si>
    <t xml:space="preserve">L - intreprindere mijlocie </t>
  </si>
  <si>
    <t>De la Student la Antreprenor</t>
  </si>
  <si>
    <t>Obiectivul general al proiectului vizeaza facilitarea tranzitiei de la universitate la piata fortei de munca pt cel putin 322 de studenti
inmatriculati in sistemul de invatamant superior, cu domiciliul/rezidenta in toate regiunile de dezvoltare ale Romaniei, mai putin regiunea
Bucuresti Ilfov, prin derularea de programe de invatare la locul de munca (stagii de practica/internship) realizate cu parteneri de practica
preponderent din sectoarele economice cu potential competitiv identificate conform SNC si din domeniile de specializare inteligenta
conform SNCDI).</t>
  </si>
  <si>
    <t>L-întreprindere mijlocie/P1-institutie de învatamânt superior de stat acreditata</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</si>
  <si>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</si>
  <si>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 - organism neguvernamental nonprofit (persoana juridica de drept privat fara scop patrimonial), P1 autoritate a administratiei publice centrale finantata integral de la bugetul de stat sau BAS/P 2 microîntreprindere/ P 3 organism neguvernamental nonprofit (persoana juridica de drept privat fara scop patrimonial)</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</si>
  <si>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</si>
  <si>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L-organism neguvernamental nonprofit (persoana juridica de drept privat fara scop patrimonial), P 1 autoritate a administratiei publice centrale finantata integral de la bugetul de stat sau BAS,/P 2 microîntreprindere</t>
  </si>
  <si>
    <t>Scoala ADS Prahova</t>
  </si>
  <si>
    <t>Obiectivul general consta in cresterea accesului la masuri de educaþie pentru minim 600 copiii/ tinerii/adulþii din jud. Prahova si judetele
invecinate, care au abandonat cursurile învaþamântului obligatoriu înainte de finalizarea acestuia, complementar cu formarea profesionala
specializata a minim 515 beneficiari din categoria personalului didactic, de sprijin si auxiliar care lucreaza cu populaþii eterogene de
cursanþi, printr-un plan integrat de actiuni de sprijin, axat pe urmatoarele directii: promovare, consiliere si orientare in cariera, sustinere
educationala, psihologica, sociala si civica, organizarea de programe ”A doua sansa” si formare continua.</t>
  </si>
  <si>
    <t>L-organism neguvernamental nonprofit (persoana juridica de drept privat fara scop patrimonial),  P 1 autoritate a administratiei publice centrale finantata integral de la bugetul de stat sau BAS/ P 2 microîntreprindere</t>
  </si>
  <si>
    <t xml:space="preserve">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 </t>
  </si>
  <si>
    <t>L - autoritate a administraþiei publice centrale finanþata integral de la bugetul de stat sau BAS/P 1 institutie de învatamânt pre-universitar de stat acreditata</t>
  </si>
  <si>
    <t>A doua sansa in educatie, calea spre dezvoltare personala si locala</t>
  </si>
  <si>
    <t>L-autoritate a administratiei publice centrale finantata integral de la bugetul de stat sau BAS/P 1ASOCIATIA DE PRIETENIE ROMANO - FRANCEZA " ROMFRA "</t>
  </si>
  <si>
    <t>Obiectivul  General al proiectului este identificare si readucerea in sistemul de educaþie si formare, a 600 de tineri/adulti proveniti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</si>
  <si>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L-microintre prindere/P1- autoritate a administratiei publice centrale finantata integral de la bugetul de stat sau BAS/P2- organism neguvernamental nonprofit (persoana juridica de drept privat fara scop patrimonial)</t>
  </si>
  <si>
    <t>Un viitor pentru fiecare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</si>
  <si>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t>
  </si>
  <si>
    <t>L-întreprindere mica/P1-microîntreprindere</t>
  </si>
  <si>
    <t>Competente noi, sanse mai mari</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</si>
  <si>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Nord Est pe parcursul a 24 de luni.</t>
  </si>
  <si>
    <t>Ne formam continuu, ca sa reusim mereu</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</si>
  <si>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Centru pe parcursul a 24 de luni.</t>
  </si>
  <si>
    <t>Invatare continuua, oportunitati crescute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</si>
  <si>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t>
  </si>
  <si>
    <t>TOP - Calificari</t>
  </si>
  <si>
    <t>Obiectivul general al proiectului este cresterea participarii la programele de formare profesionala continua in randul a 660 angajati (inclusiv
PFA si întreprinderi individuale), în special cu nivel scazut de calificare sau nu, persoane cu vârsta de peste 40 de ani, persoane din
mediul rural defavorizat din regiunile Sud Muntenia si Sud Est, cu accent pe acei adulti, cu un nivel scazut de calificare si persoanele cu
vârsta de peste 40 ani, din zone rurale defavorizate.</t>
  </si>
  <si>
    <t>L-întreprindere mica/P1-organism neguvernamental nonprofit (persoana juridica de drept privat fara scop patrimonial)</t>
  </si>
  <si>
    <t>TOTAL  OIR SM</t>
  </si>
  <si>
    <t>OIR Vest</t>
  </si>
  <si>
    <t>O șansă pentru comunitățile marginalizate din municipiul Caransebeș</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</si>
  <si>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</si>
  <si>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</si>
  <si>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</si>
  <si>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</si>
  <si>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Masuri integrate pentru comunitatea marginalizata cu populatie apartinand minoritatii rome din Anina, judetul Caras-Severin</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</si>
  <si>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</si>
  <si>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</si>
  <si>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</si>
  <si>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AA1/02/11/2017; AA2/14/03/2018; AA3/14/06/2018; AA4/30/08/2018; AA5/25/04/2019; AA6/09/08/2019; AA7/10/04/2020; AA8/06/08/2020
are AA de prelungire perioada implementare</t>
  </si>
  <si>
    <t>Comunitatea Brad  - Accepta sprijinul nostru</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</si>
  <si>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</si>
  <si>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</si>
  <si>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</si>
  <si>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 AA6/12/08/2020
are AA de prelungire perioada implementare</t>
  </si>
  <si>
    <t>Comunitatea Ghelari   - Accepta sprijinul nostru</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</si>
  <si>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</si>
  <si>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</si>
  <si>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AA1/03/11/2017; AA2/09/02/2018; AA3/14/03/2018; AA4/05/09/2018; AA5/15/01/2019; AA6/09/03/2020; AA7/30/07/2020; AA8/22/09/2020
AA9/05/11/2020
are AA de prelungire perioada implementare</t>
  </si>
  <si>
    <t>MISOB – Masuri Integrate pentru Incluziune Sociala in Bocsa, judetul Caras-Severin</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</si>
  <si>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</si>
  <si>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</si>
  <si>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</si>
  <si>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AA1/02/11/2017; AA2/02/02/2018; AA3/12/03/2018; AA4/16/05/2018; AA5/20/08/2018; AA6/30/08/2018; AA7/19/12/2018; AA8/02/08/2019; AA9/10/04/2020; AA10/11/08/2020
are AA de prelungire perioada implementare</t>
  </si>
  <si>
    <t>Sprijin pregătitor pentru elaborarea Strategiei de Dezvoltare Locală a Grupului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</si>
  <si>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</si>
  <si>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</si>
  <si>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AA1/15/09/2017; AA2/08/11/2017</t>
  </si>
  <si>
    <t>ACUM PENTRU VIITORUL VULCANULUI – parteneriat local pentru incluziunea sociala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</si>
  <si>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</si>
  <si>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</si>
  <si>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</si>
  <si>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</si>
  <si>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pregatitor pentru  infiintare G.A.L. Petrila si elaborare S.D.L.</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</si>
  <si>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</si>
  <si>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</si>
  <si>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</si>
  <si>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</si>
  <si>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</si>
  <si>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</si>
  <si>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</si>
  <si>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</si>
  <si>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</si>
  <si>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</si>
  <si>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</si>
  <si>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</si>
  <si>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</si>
  <si>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locala plasata in responsabilitatea comunitatii din Muncipiul Lugoj, printr-o abordare integrata si multisectoriala –  STRICT - STrategie ResponsabIlitate ComuniTate</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</si>
  <si>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</si>
  <si>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</si>
  <si>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</si>
  <si>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</si>
  <si>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romanii din Diaspora</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</si>
  <si>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</si>
  <si>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</si>
  <si>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</si>
  <si>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</si>
  <si>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</si>
  <si>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Acasa e cel mai bine - startup antreprenorial pentru Diaspora</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</si>
  <si>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</si>
  <si>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</si>
  <si>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</si>
  <si>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</si>
  <si>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</si>
  <si>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 AA10/14/09/2020
are AA de prelungire perioada implementare</t>
  </si>
  <si>
    <t>Acasa Plus- antreprenori pentru sustenabilitate</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</si>
  <si>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</si>
  <si>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</si>
  <si>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</si>
  <si>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 AA9/09/10/2020
are AA de prelungire perioada implementare</t>
  </si>
  <si>
    <t>Diaspora Biz</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</si>
  <si>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</si>
  <si>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</si>
  <si>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</si>
  <si>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 AA7/13/07/2020; AA8/18/08/2020; AA9/20/10/2020
are AA de prelungire perioada implementare</t>
  </si>
  <si>
    <t>START UP BANAT</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</si>
  <si>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</si>
  <si>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</si>
  <si>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</si>
  <si>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</si>
  <si>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 AA11/13/11/2020
are AA de prelungire perioada de implementare</t>
  </si>
  <si>
    <t>Antreprenoriat sustenabil in Regiunea Vest</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</si>
  <si>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</si>
  <si>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AA1/14/02/2018; AA2/15/03/2018; AA3/22/05/2018; AA4/18/06/2018; AA5/28/08/2018; AA6/06/06/2019; AA7/11/01/2021
are AA de prelungire perioada implementare</t>
  </si>
  <si>
    <t>Start-up, Stand-up</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</si>
  <si>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</si>
  <si>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</si>
  <si>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 AA9/06/07/2020</t>
  </si>
  <si>
    <t>Stimularea spiritului antreprenorial in randul tinerilor din Regiunea de Vest - Start Smart</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</si>
  <si>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</si>
  <si>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</si>
  <si>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</si>
  <si>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Centrul de excelenta in promovarea antreprenoriatului_IMMpact Vest</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</si>
  <si>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</si>
  <si>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AA1/17/01/2018; AA2/09/03/2018; AA3/14/03/2018; AA4/29/06/2018; AA5/14/08/2018; AA6/14/09/2018; AA7/05/12/2018; AA8/05/04/2019; AA9/11/05/2019; AA10/11/07/2019; AA11/27/04/2020; AA12/30/09/2020</t>
  </si>
  <si>
    <t>Impreuna pentru afacerea ta!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</si>
  <si>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</si>
  <si>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</si>
  <si>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 AA8/13/10/2020</t>
  </si>
  <si>
    <t>START ANTREPRENOR - Idei de business prind viata in regiunea Vest</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</si>
  <si>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</si>
  <si>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</si>
  <si>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 AA7/18/01/2019; AA8/12/10/2020</t>
  </si>
  <si>
    <t>SIA VEST - Suport pentru Initiative Antreprenoriale</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</si>
  <si>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</si>
  <si>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</si>
  <si>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 AA10/26/08/2020</t>
  </si>
  <si>
    <t>Sustinerea si Motivarea Antreprenorilor Responsabili si Talentati - SMART Start Up</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</si>
  <si>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</si>
  <si>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</si>
  <si>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</si>
  <si>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START INVEST - Educatie si finantare pentru afaceri profitabile</t>
  </si>
  <si>
    <t>Cresterea ocuparii fortei de munca din regiunea Vest prin infiintarea, dezvoltarea si sustinerea a 40 de intreprindericu profil nonagricol in zonele urbane, si crearea a 80 de locuri de munca in cadrul intreprinderilor nou infiintate.</t>
  </si>
  <si>
    <t>AA1/14/03/2018; AA2/22/03/2018; AA3/03/05/2018; AA4/08/06/2018; AA5/04/09/2018; AA6/07/09/2018; AA7/16/01/2019; AA8/21/08/2019
AA9/25/06/2020</t>
  </si>
  <si>
    <t>Viitor PLUS - antreprenori pentru dezvoltare!</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</si>
  <si>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</si>
  <si>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</si>
  <si>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</si>
  <si>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VESTART - Arta antreprenoriatului</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</si>
  <si>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</si>
  <si>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</si>
  <si>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</si>
  <si>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AA1/15/03/2018; AA2/24/04/2018; AA3/13/07/2018; AA4/07/09/2018; AA5/09/10/2018; AA6/27/04/2020</t>
  </si>
  <si>
    <t>Program integrat de stimulare a antreprenoriatului in mediul urban din Regiunea Vest</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</si>
  <si>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</si>
  <si>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</si>
  <si>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START ANTREPRENORIAL IN REGIUNEA VEST</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</si>
  <si>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</si>
  <si>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</si>
  <si>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Sprijinirea initiativelor antreprenoriale din Regiunea Vest</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</si>
  <si>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</si>
  <si>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Atelierul de antreprenori</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</si>
  <si>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</si>
  <si>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</si>
  <si>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 AA6/05/08/2020;</t>
  </si>
  <si>
    <t>Antreprenor de viitor</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</si>
  <si>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</si>
  <si>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</si>
  <si>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Fii tu, fii antreprenor in regiunea Vest</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</si>
  <si>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</si>
  <si>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</si>
  <si>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</si>
  <si>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Afacerea ta, Şansa ta! – idei de afaceri in Regiunea Vest</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</si>
  <si>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</si>
  <si>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</si>
  <si>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AA1/22/03/2018; AA2/04/06/2018; AA3/27/06/2018; AA4/30/08/2018; AA5/06/11/2018; AA6/19/04/2019; AA7/19/07/2019; AA8/23/03/2020; AA9/22/04/2020; AA10/26/05/2020</t>
  </si>
  <si>
    <t>BAHTALO! Impreuna combatem saracia si discriminarea.</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</si>
  <si>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</si>
  <si>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</si>
  <si>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</si>
  <si>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Acces Crescut pentru Tineri la Ocupare - Reusita (ACTOR)</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</si>
  <si>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</si>
  <si>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</si>
  <si>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</si>
  <si>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</si>
  <si>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</si>
  <si>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Creşterea gradului de inserţie pe piaţa muncii a tinerilor NEETS din regiunea București-Ilfov, prin facilitarea participării acestora la măsuri şi activităţi integrate şi personalizate cu scopul dobândirii, îmbunatăţirii şi certificării competențelor profesionale a acestora – SUSŢINEM INSERŢIA PE PIAŢA MUNCII!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</si>
  <si>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</si>
  <si>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</si>
  <si>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</si>
  <si>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</si>
  <si>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</si>
  <si>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</si>
  <si>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</si>
  <si>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</si>
  <si>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LIDER</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</si>
  <si>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</si>
  <si>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</si>
  <si>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
are AA de suspendare implementare</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</si>
  <si>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</si>
  <si>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</si>
  <si>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Municipiul Arad, Municipiul Resita, Municipiul Deva, Municipiul Timișoara</t>
  </si>
  <si>
    <t>AA1/23/08/2018; AA2/06/02/2019</t>
  </si>
  <si>
    <t>Unii reactioneaza. Liderii anticipeaza!</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</si>
  <si>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</si>
  <si>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</si>
  <si>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</si>
  <si>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MENTORNET - Femei competitive, factor cheie in dezvoltarea economica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</si>
  <si>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</si>
  <si>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</si>
  <si>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</si>
  <si>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</si>
  <si>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</si>
  <si>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</si>
  <si>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</si>
  <si>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</si>
  <si>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</si>
  <si>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
are AA de suspendare implementare</t>
  </si>
  <si>
    <t>Managerul Multidisciplinar - cheia succesului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</si>
  <si>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</si>
  <si>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</si>
  <si>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</si>
  <si>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</si>
  <si>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
are AA de suspendare implementare</t>
  </si>
  <si>
    <t>Avantaj competitiv pentru Romania – dezvoltarea de lideri pentru companii inovative si de succes, la nivel european</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</si>
  <si>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</si>
  <si>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</si>
  <si>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</si>
  <si>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</si>
  <si>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</si>
  <si>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</si>
  <si>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</si>
  <si>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</si>
  <si>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 AA6/16/05/2019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</si>
  <si>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</si>
  <si>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</si>
  <si>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</si>
  <si>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</si>
  <si>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</si>
  <si>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</si>
  <si>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</si>
  <si>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</si>
  <si>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</si>
  <si>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</si>
  <si>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</si>
  <si>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</si>
  <si>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</si>
  <si>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</si>
  <si>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</si>
  <si>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şi lucrătorilor din regiunea Centru la schimbările din mediul social şi economic, în spiritul principiilor dezvoltării durabile şi inovării sociale (BusinessPro)</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</si>
  <si>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</si>
  <si>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</si>
  <si>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</si>
  <si>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
are AA de suspendare implementare</t>
  </si>
  <si>
    <t>ITCreativ- Management competitiv in Industrii creative si Tehnologia Informatiilor si Comunicatiilor</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</si>
  <si>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</si>
  <si>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</si>
  <si>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</si>
  <si>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
are AA de suspendare implementare</t>
  </si>
  <si>
    <t>TISA – Training-Inovare-Specializare-Adaptabilitate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</si>
  <si>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</si>
  <si>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</si>
  <si>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</si>
  <si>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</si>
  <si>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
are AA de suspendare implementare</t>
  </si>
  <si>
    <t>ACTIV - Accesibilitate, Consiliere, Transparenta, Informare pentru Viitor</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</si>
  <si>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</si>
  <si>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</si>
  <si>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</si>
  <si>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</si>
  <si>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 AA7/19/06/2019</t>
  </si>
  <si>
    <t>Fii competent pe piaţa muncii!</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</si>
  <si>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</si>
  <si>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</si>
  <si>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</si>
  <si>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
are AA de prelungire perioada implementare</t>
  </si>
  <si>
    <t>OCUPARE PRIN CALIFICARE</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</si>
  <si>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</si>
  <si>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</si>
  <si>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</si>
  <si>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</si>
  <si>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</si>
  <si>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</si>
  <si>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Localitati din judetul Caras-Severin</t>
  </si>
  <si>
    <t>LP:întreprindere mica/ P1:întreprindere mica</t>
  </si>
  <si>
    <t>AA1/07/09/2018; AA2/04/10/2018; AA3/01/03/2019; AA4/11/12/2019</t>
  </si>
  <si>
    <t>Parteneriate pentru stimularea angajabilitatii si locuri de munca inovatoare</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</si>
  <si>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</si>
  <si>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</si>
  <si>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</si>
  <si>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</si>
  <si>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</si>
  <si>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Sprijin pentru functionarea Grupului de Actiune Local Resita pentru implementarea Strategiei de dezvoltare locala a ZUM din Resita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</si>
  <si>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</si>
  <si>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</si>
  <si>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</si>
  <si>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 AA3/08/10/2020</t>
  </si>
  <si>
    <t>Sprijin pentru cheltuieli de funcționare Grupul de Acțiune Locală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</si>
  <si>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</si>
  <si>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Timişoara</t>
  </si>
  <si>
    <t>SPRIJIN PENTRU FUNCTIONAREA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</si>
  <si>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</si>
  <si>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</si>
  <si>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Sprijin funcționare GAL pentru implementarea Strategiei de Dezvoltare Locală</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</si>
  <si>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</si>
  <si>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AA1/18/02/2021</t>
  </si>
  <si>
    <t>GAL municipiul Vulcan - implementare strategie locala</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</si>
  <si>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</si>
  <si>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Dezvoltare locala plasata in responsabilitatea comunitatii din Muncipiul Lugoj, printr-o abordare integrata si multisectoriala – STRICT - STrategie ResponsabIlitate ComuniTate (Sprijin pentru functionare)</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</si>
  <si>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</si>
  <si>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SEVA - Stop! Eliminam violenta si agresivitatea.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</si>
  <si>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</si>
  <si>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Impact Start-Up</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</si>
  <si>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</si>
  <si>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</si>
  <si>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</si>
  <si>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</si>
  <si>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</si>
  <si>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</si>
  <si>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</si>
  <si>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sansa pentru varstnici"</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</si>
  <si>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</si>
  <si>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</si>
  <si>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LP: organism neguvernamental nonprofit (persoana juridica de drept privat fara scop patrimonial)/ P1: institutii publice aflate în subordinea sau sub coordonarea consiliului local/primarului</t>
  </si>
  <si>
    <t>Dezvoltarea de servicii sociale si sociomedicale pentru persoanele varstnice din Municipiul Resita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</si>
  <si>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</si>
  <si>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</si>
  <si>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</si>
  <si>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</si>
  <si>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Generăm eficient, rapid, activ, sustenabil servicii integrate pentru vârstnici</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</si>
  <si>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</si>
  <si>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Dezvoltarea serviciilor sociale de ingrijire la domiciliu destinate persoanelor varstnice, a Asociatiei Caritas Catolica din Oradea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</si>
  <si>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</si>
  <si>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Marghita</t>
  </si>
  <si>
    <t>Bunicii Comunitatii - Comuna Pestisani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</si>
  <si>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</si>
  <si>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</si>
  <si>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BUNICII COMUNITĂȚII SALONTA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</si>
  <si>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</si>
  <si>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</si>
  <si>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</si>
  <si>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Utilizarea de metode inovative pentru stimularea economiei sociale la nivel multiregional – “ASIST START-UP SOCIAL”</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</si>
  <si>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</si>
  <si>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</si>
  <si>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</si>
  <si>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</si>
  <si>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</si>
  <si>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Sprijin pentru persoanele varstnice din judetul Arad</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</si>
  <si>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</si>
  <si>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</si>
  <si>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</si>
  <si>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</si>
  <si>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</si>
  <si>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</si>
  <si>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</si>
  <si>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</si>
  <si>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</si>
  <si>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</si>
  <si>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AA1/08/09/2020</t>
  </si>
  <si>
    <t>SMART Social Start-up</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</si>
  <si>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</si>
  <si>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</si>
  <si>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</si>
  <si>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</si>
  <si>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</si>
  <si>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 AA2/17/09/2020; AA3/11/12/2020
are AA de suspendare implementare</t>
  </si>
  <si>
    <t>Intreprinzatori pentru Oameni</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</si>
  <si>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</si>
  <si>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</si>
  <si>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</si>
  <si>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</si>
  <si>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</si>
  <si>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</si>
  <si>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PRECOMP - Pregătește-te să fii competitiv în domenii de specializare inteligentă</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</si>
  <si>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</si>
  <si>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</si>
  <si>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</si>
  <si>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</si>
  <si>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</si>
  <si>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AA1/14/05/2020
are AA de suspendare implementare</t>
  </si>
  <si>
    <t>Angajati competitivi in Regiunea Vest</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</si>
  <si>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</si>
  <si>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</si>
  <si>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</si>
  <si>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</si>
  <si>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</si>
  <si>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</si>
  <si>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</si>
  <si>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</si>
  <si>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</si>
  <si>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</si>
  <si>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</si>
  <si>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</si>
  <si>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</si>
  <si>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</si>
  <si>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Digitală Inovativă 2.0</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</si>
  <si>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</si>
  <si>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</si>
  <si>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</si>
  <si>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</si>
  <si>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</si>
  <si>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</si>
  <si>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</si>
  <si>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</si>
  <si>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</si>
  <si>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$E$ - SOLIDAR pentru Economie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</si>
  <si>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</si>
  <si>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</si>
  <si>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</si>
  <si>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</si>
  <si>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AA1/30/03/2020; AA2/15/05/2020
are AA de suspendare implementare</t>
  </si>
  <si>
    <t>SUCCES Economie Sociala</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</si>
  <si>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</si>
  <si>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</si>
  <si>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</si>
  <si>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</si>
  <si>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</si>
  <si>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comunitateinovare sociala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</si>
  <si>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</si>
  <si>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</si>
  <si>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</si>
  <si>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</si>
  <si>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Bunicii COMUNITATII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</si>
  <si>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</si>
  <si>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</si>
  <si>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</si>
  <si>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Proiectul vizeaza imbunatatirea calitatii vietii persoanelor varstnice din comuna Zerind, prin dezvoltarea si furnizarea unor servicii sociale adaptate la nevoile varsticilor (centru de zi si unitate de asitenta sociala pentru varstnici).</t>
  </si>
  <si>
    <t>Zerind</t>
  </si>
  <si>
    <t>Tranziția spre servicii sociale în comunitate</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</si>
  <si>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</si>
  <si>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</si>
  <si>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</si>
  <si>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Furnizarea de servicii sociale integrate în comunitate</t>
  </si>
  <si>
    <t>Tranzitia catre societate a persoanelor adulte cu dizabilitati din judetul Bihor prin implementarea unor masuri integrate de sprijin psiho-socio-medical</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</si>
  <si>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</si>
  <si>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</si>
  <si>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Cantina Sfântul Nicolae - serviciul masa pe roti pentru bunicii comunitatii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</si>
  <si>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</si>
  <si>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</si>
  <si>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Acompanierea copiilor expusi riscului separarii de familie -ACER 2019</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</si>
  <si>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</si>
  <si>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</si>
  <si>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</si>
  <si>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</si>
  <si>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</si>
  <si>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</si>
  <si>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</si>
  <si>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Proiectul vizeaza cresterea numarului de angajati ai Continental Automotive Romania SRL, de la sediul social din Timisoara, care beneficiaza de instrumente, metode, practici (etc.) standard de management al resurselor umane si de conditii de lucru îmbunatatite în vederea adaptarii activitatii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</si>
  <si>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t>,,Sprijin pentru servicii sociale alternative la serviciile rezidențiale clasice”</t>
  </si>
  <si>
    <t>Proiectul vizeaza integrarea socio-profesionala a copiilor si tinerilor aflati in dificultate din judetul Caras Severin, prin: - acordarea de servicii in comunitate ca alternative la serviciile sociale rezidentiale clasice in vederea reducerii cu 55 a numarului de copii cu varsta pana la 18 ani si cu 11 a tinerilor cu varsta cuprinsa intre 18-26 ani, plasati în institutiile rezidentiale clasicedin Judetul Caras Severin; - furnizarea unui pachet personalizat de servicii sociale, educationale si de ocupare pentru 20 de tineri care parasesc sau se pregatesc sa paraseasca sistemul rezidential de protectie a copilului, in vederea integrarii lor socioprofesionale, precum si sprijin pentru familii in vederea prevenirii institutionalizarii.</t>
  </si>
  <si>
    <t>Constantin Daicoviciu, Caransebes, Resita</t>
  </si>
  <si>
    <t>ACTIV si INTEGRAT in comunitate !</t>
  </si>
  <si>
    <t>Proiectul vizeaza reducerea numarului de copii si tineri plasati în institutiile de la nivelul Judetului Timis, prin furnizarea serviciilor de prevenire a separarii copilului de familie cat si prin tranzitia de la centre clasice rezidentiale de protectia copilului, la servicii oferite in case de tip familial, in scopul unei mai bune integrarii in comunitatile locale, cocomitent cu constientizarea actorilor relevanti in domeniu si a comunitatii cu privire la participarea activa a viitorilor tineri la viata comunitatii, crescand astfel gradul de incluziune sociala.</t>
  </si>
  <si>
    <t>Lugoj, Timisoara, Nadrag, Sacalaz</t>
  </si>
  <si>
    <t>Investeste in viitorul tau! - stagii de practica pentru elevi</t>
  </si>
  <si>
    <t>Proiectul vizeaza cresterea ratei de participare a 182 de elevi din învatamântul secundar si / sau tertiar non-universitar din regiunile Sud Muntenia, Centru,Vest, Sud Est si Sud-Vest Oltenia la programe de învatare la locul de munca, cu accent pe sectoarele economice cu potential competitiv identificate conform SNC si din domeniile de specializare inteligenta conform SNCDI prin optimizarea ofertei educationale prin parteneriat social.</t>
  </si>
  <si>
    <t>Centru, Sud - Muntenia, Sud-Est, Sud-Vest Oltenia, Vest</t>
  </si>
  <si>
    <t>Alba, Covasna, Harghita, Mures, Sibiu, Arges, Calarasi, Dambovita, Giurgiu, Ialomita, Prahova, Teleorman, Braila Buzau, Constanta, Galati, Tulcea, Vrancea, Dolj, Gorj, Mehedinti, Olt, Vâlcea, Arad, Caraş-Severin, Hunedoara, Timiş</t>
  </si>
  <si>
    <t>Localitatile din judetele Alba, Covasna, Harghita, Mures, Sibiu, Arges, Calarasi, Dambovita, Giurgiu, Ialomita, Prahova, Teleorman, Braila Buzau, Constanta, Galati, Tulcea, Vrancea, Dolj, Gorj, Mehedinti, Olt, Vâlcea, Arad, Caraş-Severin, Hunedoara, Timiş</t>
  </si>
  <si>
    <t>LP: microîntreprindere/ P1: organism neguvernamental nonprofit (persoana juridica de drept privat fara scop patrimonial)</t>
  </si>
  <si>
    <t>Stagii de practică - parteneriat pentru viitor</t>
  </si>
  <si>
    <t>Proiectul vizeaza implementarea unui model inovativ de facilitare a tranzitiei la viata profesionala activa pentru absolventii de invatamant secundar, la nivel national, in vederea cresterii ratei acestora de angajabilitate, cu accent in sectoarele economice cu potential competitiv identificate confom SNC si domeniile de spcializare inteligenta conform SNCDI.</t>
  </si>
  <si>
    <t>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</si>
  <si>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</si>
  <si>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Practica - un pas spre viața profesională</t>
  </si>
  <si>
    <t>Proiectul vizeaza implementarea unui model inovativ de facilitare a tranzitiei la viata profesionala activa pentru absolventii de invatamant secundar, la nivelul regiunilor Centru, Nord-Vest, Sud-Muntenia, Sud-Vest Oltenia, Sud-Est, in vederea cresterii ratei acestora de angajabilitate, cu accent in sectoarele economice cu potential competitiv identificate confom SNC si domeniile de spcializare inteligenta conform SNCDI, prin facilitarea activitatilor de practica (stagii, internship, firme simulate) pentru 140 de elevi (ISCED 2 – 3, nivel de calificare 3 - 4).</t>
  </si>
  <si>
    <t>Centru, Nord-Vest, Sud - Muntenia, Sud-Est, Sud-Vest Oltenia</t>
  </si>
  <si>
    <t>Alba, Covasna, Harghita, Mures, Sibiu, Bihor, Bistrita-Nasaud, Clij, Maramures, Satu Mare, Salaj, Arges, Calarasi, Dambovita, Giurgiu, Ialomita, Prahova, Teleorman, Braila Buzau, Constanta, Galati, Tulcea, Vrancea, Dolj, Gorj, Mehedinti, Olt, Vâlcea</t>
  </si>
  <si>
    <t>Localitatile din judetele Alba, Covasna, Harghita, Mures, Sibiu, Bihor, Bistrita-Nasaud, Clij, Maramures, Satu Mare, Salaj, Arges, Calarasi, Dambovita, Giurgiu, Ialomita, Prahova, Teleorman, Braila Buzau, Constanta, Galati, Tulcea, Vrancea, Dolj, Gorj, Mehedinti, Olt, Vâlcea</t>
  </si>
  <si>
    <t>Stagii de practica pentru o tranzitie de succes de la scoala la piata muncii - SPOTS</t>
  </si>
  <si>
    <t>Proiectul vizeaza imbunatatirea competentelor profesionale a unui numar de 182 de viitori absolventi din invatamantul secundar si tertiar non-universitar (liceele tehnologice, scoli profesionale si/sau postliceale) dinreg. Sud Muntenia, Sud Est, cu domiciliul intr-una din Regiunile mai putin dezvoltate ale Romaniei, in vederea cresterii gradului lor de ocupare pe piata muncii intr-un interval de 24 de luni.</t>
  </si>
  <si>
    <t>LP: întreprindere mica/ P1: întreprindere mica</t>
  </si>
  <si>
    <t>Practica pentru o cariera de success - PRACTIC-ON</t>
  </si>
  <si>
    <t>Proiectul vizeaza imbunatatirea competentelor profesionale a unui numar de 182 de viitori absolventi din invatamantul secundar si tertiar non-universitar (liceele tehnologice, scoli profesionale si/sau postliceale) din reg. Sud Muntenia, Sud Est, cu domiciliul intr-una din Regiunile mai putin dezvoltate ale Romaniei, in vederea cresterii gradului lor de ocupare pe piata muncii intr-un interval de 24 de luni.</t>
  </si>
  <si>
    <t>Prima camera_HD_2020</t>
  </si>
  <si>
    <t>Deva, Hunedoara, Petrosani, Hateg</t>
  </si>
  <si>
    <t>Activ in cariera - GOODSTART</t>
  </si>
  <si>
    <t>Proiectul vizeaza imbunatatirea competentelor profesionale a unui numar de 182 de viitori absolventi din invatamantul secundar si tertiar non-universitar (liceele tehnologice, scoli profesionale si/sau postliceale) cu domiciliul intr-una din Regiunile mai putin dezvoltate ale Romaniei, in vederea cresterii gradului lor de ocupare pe piata muncii intr-un interval de 24 de luni.</t>
  </si>
  <si>
    <t>Stagii de practica pentru elevii liceelor tehnologice ARAD</t>
  </si>
  <si>
    <t>Proiectul vizeaza dezvoltarea aptitudinilor de munca ale elevilor din învatamântul secundar si tertiar non – universitar ( ISCED 2-4, nivel de calificare 3-5), respectiv a 181 de elevi de la 4 licee tehnologice din municipiul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</si>
  <si>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 P2: institutie de învatamânt pre-universitar de stat acreditata/ P3: institutie de învatamânt pre-universitar de stat acreditata/ P4: institutie de învatamânt pre-universitar de stat acreditata</t>
  </si>
  <si>
    <t>Asistenti medicali pentru stomatologie si radiologie dentara</t>
  </si>
  <si>
    <t>Proiectul vizeaza dezvoltarea aptitudinilor de munca ale elevilor din învatamântul secundar si tertiar non – universitar ( ISCED 2-4, nivel de calificare 3-5), respectiv a 181 de elevi de la Scoala Postliceala sanitara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</si>
  <si>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t>
  </si>
  <si>
    <t>Practica de calitate pentru o cariera de succes</t>
  </si>
  <si>
    <t>Proiectul vizeaza cresterea nivelului de ocupabilitate in randul a 325 studenti ai Universitatii de Vest din Timisoara, viitori absolventi, prin consolidarea serviciilor de practica din cadrul unui sistem de parteneriate sustenabil si prin dezvoltarea abilitatilor si competentelor practice solicitate de piata muncii. La finalul proiectului minim 130 studenti vor fi angajati.</t>
  </si>
  <si>
    <t>LP: institutie de învatamânt superior de stat acreditata/ P1: întreprindere mijlocie</t>
  </si>
  <si>
    <t>Stagii de practica pentru o tranzitie dinamica de la studii catre piata muncii – STUD-PRO</t>
  </si>
  <si>
    <t>Proiectul vizeaza imbunatatirea competentelor profesionale a unui numar de 322 de viitori absolventi de invatamant
tertiar universitar cu domiciliul intr-una din Regiunile mai putin dezvoltate ale Romaniei.</t>
  </si>
  <si>
    <t>Stagii de practica si experienta la locul de munca pentru viitorii profesionisti – Future-Pro</t>
  </si>
  <si>
    <t>“Primul pas“</t>
  </si>
  <si>
    <t>Proiectul vizeaza facilitarea tranzitiei din sistemul institutionalizat catre viata independenta si sprijinirea integrarii socioprofesionale a 130 de persoane, membri ai grupului tinta, prin dezvoltarea si furnizarea de servicii la nivelul comunitatii.</t>
  </si>
  <si>
    <t>Covasna, Harghita, Mures, Hunedoara</t>
  </si>
  <si>
    <t>Covasna, Lazarea, Gheorgheni, Baile tusnad, Gheorghe Doja, sighisoara, Sovata, Deva</t>
  </si>
  <si>
    <t>"Majorat"</t>
  </si>
  <si>
    <t>Proiectul vizeaza facilitarea tranzitiei din sistemul institutionalizat catre viata independenta si sprijinirea integrarii socioprofesionale a 126 de persoane, membri ai grupului tinta, prin dezvoltarea si furnizarea de servicii la nivelul comunitatii.</t>
  </si>
  <si>
    <t>Arad, Hunedoara, Timis</t>
  </si>
  <si>
    <t>Dorobanti, Deva, Petrosani, Jimbolia</t>
  </si>
  <si>
    <t>Parteneriat sustenabil pentru practica studentilor (Future Stars)</t>
  </si>
  <si>
    <t>Proiectul vieaza facilitarea tranzitiei de la educatie la piata fortei de munca pentru 321 de student din domeniul
stiintelor economice de la 4 facultati din cadrul ASE Bucuresti, respective: Facultatea de Marketing (MK), Facultatea de Administratie si Management Public (FAMP), Facultatea de Economie Teoretica si Aplicata (FAETA) si Facultatea de Economie Agroalimentara si a Mediului (EAM) prin consolidarea parteneriatelor institutionale sustenabile intre universitate si angajatori din mediul privat.</t>
  </si>
  <si>
    <t>Dezvoltarea și consolidarea competențelor studenților prin stagii de practică în contabilitate și finanțe</t>
  </si>
  <si>
    <t>Proiectul vizeaza cresterea numarului absolventilor de invatamant tertiar economic care isi gasesc un loc de munca in urma accesului la stagii de practica. Se urmareste ca membrii grupului tinta sa identifice si sa acceseze un loc de munca in domeniul de pregatire (contabilitate, informatica de gestiune sau finante-banci), prin identificarea si dezvoltarea de abilitati, aptitudini si deprinderi practice in cadrul unui program integrat de practica de specialitate.</t>
  </si>
  <si>
    <t>Practica inteligent dezvoltarea ta PRIDE-U</t>
  </si>
  <si>
    <t>Proiectul vizeaza facilitarea tranzitiei studentilor de la scoala la viata activa prin furnizarea unui pachet integrat de servicii de orientare si consiliere în cariera, coaching, învatare practica si organizarea unor stagii de practica la potentiali angajator, în vederea dobândirii de competente si a învatarii pe tot parcursul vietii.</t>
  </si>
  <si>
    <t>Bucuresti - Ilfov, Centru,  Nord-Est, Nord-Vest, Sud - Muntenia, Sud-Est, Sud-Vest Oltenia, Vest</t>
  </si>
  <si>
    <t>Bucuresti,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</si>
  <si>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Bucuresti, 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</si>
  <si>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Stagii de practică şi activităţi de orientare profesională pentru studenţii înmatriculați la programele de studii universitare Administrarea afacerilor și Economie și afaceri internaționale (BREIT)</t>
  </si>
  <si>
    <t>Proiectul vizeaza dezvoltarea abilitatilor cognitive, antreprenoriale si practic-aplicative pentru minimum 340 de studenti înmatriculati la programele de studii universitare de licenta Administrarea afacerilor în comert, si respectiv Economie si afaceri internationale (EAI) în vederea însusirii de catre acestia a instrumentelor curriculare si extracurriculare menite a le facilita cresterea sanselor de ocupare si integrarii cu succes pe piata muncii precum si începerea unor afaceri pe cont propriu în domenii de mare perspectiva la nivel regional, national si european.</t>
  </si>
  <si>
    <t>Investim in tineri. Studentii de azi, profesionistii de maine – Young-Pro</t>
  </si>
  <si>
    <t>Proiectul vieaza imbunatatirea competentelor profesionale a unui numar de 322 de viitori absolventi de invatamant tertiar universitar cu domiciliul intr-una din Regiunile mai putin dezvoltate ale Romaniei.</t>
  </si>
  <si>
    <t>Stagii de practica pentru viitorii profesionisti din domeniul Media - MEDIASTART</t>
  </si>
  <si>
    <t>Proiectul vizeaza imbunatatirea competentelor profesionale a unui numar de 322 de viitori absolventi de invatamant tertiar universitar cu domiciliul intr-una din Regiunile mai putin dezvoltate ale Romaniei.</t>
  </si>
  <si>
    <t>LP: întreprindere mica/ P1: întreprindere mare</t>
  </si>
  <si>
    <t>IDEPRO – Program de Initiere si Dezvoltare pentru Tineri Profesionisti</t>
  </si>
  <si>
    <t>Proiectul vizeaza facilitarea participarii unui numar de 200 elevi la programe de invatare la locul de munca prin organizarea de stagii de practica intru-un sector economic cu potential competitiv identificat conform SNC si din domenii de specializare conform SNCDI.</t>
  </si>
  <si>
    <t>Valea Jiului -noi solutii pentru viitor!</t>
  </si>
  <si>
    <t>Proiectul isi propune sa contribuie la reducerea somajului din zonele Petrosani, Vulcan, Petrila, Aninoasa, Lupeni, Uricani prin participarea la programe de formare profesionala continua a somerilor, in special a celor de lunga durata si a persoanelor inactivein special persoanele din agricultura de subzistenta si semisubzistenta; cetateni romani apartinand minoritatii roma vârstnici, persoanelor cu dizabilitati si a persoanelor cu nivel redus de educatie, persoane din mediul rural, in special persoanele din agricultura de subzistenta si semisubzistenta; cetateni romani apartinand minoritatii roma.</t>
  </si>
  <si>
    <t>Lupeni, Petrosani, Vulcan, Aninoasa, Petrila, Uricani</t>
  </si>
  <si>
    <t>INSPIRE - Inițiative Necesare de Stagii de Practică Inovative pentru Revitalizare Economică</t>
  </si>
  <si>
    <t>Proiectul vizeaza optimizarea tranziției a 325 de studenți din sistemul educațional în mediul profesional, de-a lungul perioadei de implementare a proiectului de 24 de luni, prin dezvoltarea de parteneriate sustenabile cu potențiali angajatori, dialog coordonat universități-studenți-angajatori, dezvoltarea unui program de practică în conformitate cu planul de învățământ cu accent pe sectoarele economice cu potențial competitiv, organizarea unui program de consiliere, orientare profesională și mentorat de dezvoltare personală, dezvoltarea competențelor transversale de accedere pe piața muncii, calificarea prin cursuri de inițiere în antreprenoriat și traininguri prin întreprindere simulată, dar și acțiuni concrete de plasare pe piața muncii și valorificarea potențialului creativ, tehnic și profesional al studenților aflați la începutul carierei profesionale.</t>
  </si>
  <si>
    <t>LP: microîntreprindere/ P1: microîntreprindere/ P2: instituție de învățământ superior de stat acreditată</t>
  </si>
  <si>
    <t>Internship pentru o cariera profesionala de succes</t>
  </si>
  <si>
    <t xml:space="preserve">Proiectul vizeaza cresterea participarii la programe de invatare la locul de munca a elevilor din invatamantul secundar, cu accent pe sectoarele economice cu potential competitiv identificate conform SNC si din domeniile de specializare inteligenta conform SNCDI prin sprijinirea unui numar de 183 de elevi (din invatamantul liceal, profesional si dual) in vederea participarii la programe de educatie la locul de munca si dobindirii de cunostinte si aptitudini practice in stransa corelare cu nevoile pietei muncii. </t>
  </si>
  <si>
    <t>Municipiul Lugoj, Municipiul Timişoara, Oraş Deta</t>
  </si>
  <si>
    <t>LP: autoritate a administraţiei publice centrale finanţată integral de la bugetul de stat sau BAS/ P1: instituție de învățământ pre-universitar de stat acreditată/ P2: instituție de învățământ pre-universitar de stat acreditată/ P3: instituție de învățământ pre-universitar de stat acreditată</t>
  </si>
  <si>
    <t>TOP - Training opportunity for profession</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</si>
  <si>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185 de elevi (din învățământul liceal, profesional și dual) în vederea participării la programe de educație la locul de muncă si dobandirii de cunostinte si aptitudini practice in stransa corelare cu nevoile pieței muncii. </t>
  </si>
  <si>
    <t>Municipiul Timişoara</t>
  </si>
  <si>
    <t>Acces la succesul profesional - Drumul spre reusita</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</si>
  <si>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143 de elevi (din învățământul liceal, profesional și dual) în vederea participării la programe de educație la locul de muncă si dobandirii de cunoștințe și aptitudini practice în strânsă corelare cu nevoile pieței muncii. </t>
  </si>
  <si>
    <t>LP: autoritate a administraţiei publice centrale finanţată integral de la bugetul de stat sau BAS/ P1: instituție de învățământ pre-universitar de stat acreditată/ P2: instituție de învățământ pre-universitar de stat acreditată</t>
  </si>
  <si>
    <t>Parteneriat pentru educatie! - Program regional de invatare la locul de munca</t>
  </si>
  <si>
    <t xml:space="preserve">Proiectul vizeaza cresterea participarii elevilor din Regiunea Vest la programe de invatare (stagiu de practica si program internship) la locul de munca.  Proiectul contribuie la realizarea obiectivului specific al programului si apelului prin garantarea participarii unui numar de 185 de elevi din Regiunea Vest, din invatamantul secundar si tertiar-non-universitar, la un program de invatare la locul de munca format din stagii de practica si internship. </t>
  </si>
  <si>
    <t>Municipiul Arad, Municipiul Caransebeș, Municipiul Deva, Municipiul Timişoara</t>
  </si>
  <si>
    <t>LP: întreprindere mare/ P1: organism neguvernamental nonprofit (persoană juridică de drept privat fără scop patrimonial)</t>
  </si>
  <si>
    <t>Sprijin pentru ocupare prin educatie!</t>
  </si>
  <si>
    <t>Proiectul vizeaza dezvoltarea competentelor profesionala in randul a 190 de elevi din Regiunea Nord-Est, din invatamantul secundar si tertiar non-universitar ca urmare a desfasurarii unui program invatare practica la locul de munca si ca urmare  a pregatirii acestora pentru ocupare prin organizarea si implementarea serviciilor de consiliere si orientare profesionala.</t>
  </si>
  <si>
    <t>Bacău, Botoşani, Iaşi,  Neamţ, Suceava, Vaslui</t>
  </si>
  <si>
    <t>Municipiul Bacău, Municipiul Botoşani, Municipiul Iaşi, Municipiul Piatra Neamţ, Municipiul Suceava, Municipiul Vaslui</t>
  </si>
  <si>
    <t>Pregatirea practica a profesionistilor de maine!</t>
  </si>
  <si>
    <t>Proiectul vizeaza facilitarea trecerii de la educatie la munca in randul a 200 de elevi din Regiunea Nord-Vest si Centru prin includerea in programul de invatare la locul de munca organizat si derulat de Beneficiarul proiectului, in calitate de angajatori/societate comerciala reprezentativa la nivel national.</t>
  </si>
  <si>
    <t>Centru, Nord-Vest</t>
  </si>
  <si>
    <t>Braşov, Sibiu, Bihor, Cluj</t>
  </si>
  <si>
    <t>Municipiul Braşov, Municipiul Sibiu, Municipiul Oradea, Municipiul Cluj-Napoca</t>
  </si>
  <si>
    <t>Competente profesionale si ocupare in Valea Jiului</t>
  </si>
  <si>
    <t>Proiectul vizeaza imbunatatirea calitatii resurselor umane in vederea accesului la ocupare, prin programe integrate de facilitare a accesului la ocupare, pentru 154 persoane someri si persoane inactive cu accent pe somerii de lunga durata, lucratori varstnici (55-64 ani), persoane cu dizabilitati, persoane cu nivel redus de educatie care locuiesc in judetul Hunedoara, regiunea Vest, localitati din Valea Jiului, respectiv localitatile Petrosani, Vulcan, Petrila, Aninoasa, Lupeni, Uricani, timp de 18 luni.</t>
  </si>
  <si>
    <t>Municipiul Lupeni, Municipiul Petroşani, Municipiul Vulcan, Oraş Aninoasa, Oraş Petrila, Oraş Uricani</t>
  </si>
  <si>
    <t>PracSiS- Parteneriat responsabil si activ pentru calitate- Studenti integrati prin stagii-</t>
  </si>
  <si>
    <t>Proiectul vizeaza cresterea ratei de participare a studentilor la programele de invatare la locul de munca, precum stagii de practica,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</si>
  <si>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Arad, Caransebes, Deva, Timișoara</t>
  </si>
  <si>
    <t>LP:instituție de învățământ superior de stat acreditată/ P1:  întreprindere mare</t>
  </si>
  <si>
    <t>SMART 2020 - Sistem multidisciplinar de pregătire practică</t>
  </si>
  <si>
    <t>Proiectul vizeaza creșterea numărului absolvenților de învățământ terțiar universitar și non-universitar care își găsesc un loc de muncă urmare a accesului la activități de învățare/ cercetare/ inovare la un potențial loc de muncă, cu accent pe sectoarele economice cu potențial competitiv identificate conform SNC și domeniile de specializare inteligentă conform SNCDI</t>
  </si>
  <si>
    <t>București-Ilfov, Vest</t>
  </si>
  <si>
    <t>București, Hunedoara</t>
  </si>
  <si>
    <t>București, Hunedoara, Petroșani</t>
  </si>
  <si>
    <t>LP: instituție de învățământ superior de stat acreditată/ P1: instituție de învățământ superior de stat acreditată</t>
  </si>
  <si>
    <t>Sa ne protejam mai bine viitorul! Cybersecurity avansat</t>
  </si>
  <si>
    <t xml:space="preserve">Proiectul vizeaza crearea de competente si locuri de munca in unul din domeniile prioritare identificate in SNC (Tehnologia informatiei si comunicatiilor - TIC) si mai ales durabile pentru 330 de studenti, in securitate cibernetica sau meserii care necesita competente de securitate cibernetica si managementul unui centru de securitate cibernetica. </t>
  </si>
  <si>
    <t>București-Ilfov, Centru,  Nord-Est, Nord-Vest, Sud - Muntenia, Sud-Est, Sud-Vest Oltenia, Vest</t>
  </si>
  <si>
    <t>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</si>
  <si>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Muncipiul București, Localitatile din judetele 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</si>
  <si>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mijlocieL, P1: instituție de învățământ superior particulară acreditată, P2: instituție de învățământ superior de stat acreditată</t>
  </si>
  <si>
    <t>ALEGE COMPETENŢA!</t>
  </si>
  <si>
    <t>Proiectul vizeaza facilitarea accesului la locuri de munca pentru persoanele aflate în cautarea unui loc de munca si pentru persoanele inactive din Microregiunea Valea Jiului prin furnizarea unui pachet integrat si personalizat de masuri active de ocupare unui numar de 130 de persoane fără loc de muncă si promovarea investiţiei constante în individ pe parcursul întregii vieţi si a formarii profesionale de calitate.</t>
  </si>
  <si>
    <t>Masuri integrate pentru tranzitia studentilor pe piata muncii</t>
  </si>
  <si>
    <t>Proiectul vizeaza facilitarea tranzitiei de la universitate la piata fortei de munca pentru cel putin 250 de studenti inmatriculati in sistemul de invatamant superior (licenta si master), sprijinind încheierii unor parteneriate sustenabile cu sectorul privat pentru facilitarea tranziției de la educație la un loc de muncă (prin instituirea unui sistem funcțional de stagii de practică la un potențial angajator) si imbunatatind totodata calitatea stagiilor de practica.</t>
  </si>
  <si>
    <t xml:space="preserve">localitățiile din judeţul Arad, Municipiul Arad, localitățiile din Judeţul Caraş-Severin, Municipiul Caransebeș, Municipiul Reşiţa, localitățiile din judeţul Hunedoara, Municipiul Brad, Municipiul Deva, Municipiul Hunedoara, Municipiul Lupeni, Municipiul Orăştie, Municipiul Petroşani, Municipiul Vulcan, localitățiile din judeţul Timiş, Municipiul Timişoara </t>
  </si>
  <si>
    <t>LP: instituție de învățământ superior de stat acreditată/ P1: întreprindere mică/ P2: întreprindere mijlocie</t>
  </si>
  <si>
    <t>Proiectul vizeaza integrarea socio-profesionala a copiilor si tinerilor instituționalizați dar si a tinerilor care au părăsit sistemul de protecție in ultimi patru ani prin masuri de sprijin financiare, ocupaționale si servicii comunitare integrate.</t>
  </si>
  <si>
    <t>Bucureşti - Ilfov, Sud-Vest Oltenia, Vest</t>
  </si>
  <si>
    <t>Bucureşti, Dolj, Arad, Caraş-Severin, Timiş</t>
  </si>
  <si>
    <t>Municipiul Bucureşti,  Municipiul Craiova, Municipiul Arad, localitățile din judeţul Caraş-Severin, Municipiul Timişoara</t>
  </si>
  <si>
    <t>Susținerea dobândirii și îmbunătățirii nivelului de competențe profesionale a șomerilor, persoanelor inactive și a persoanelor de etnie romă, din teritoriul Valea Jiului, în vederea facilitării și creșterii gradului de inserție a acestora pe piața muncii – "S.R.P.M. Valea Jiului!"</t>
  </si>
  <si>
    <t>Proiectul vizeaza sustinerea si facilitarea accesului persoanelor somere si inactive si a persoanelor de etnie roma din regiunea Vest, judetul Hunedoara – Valea Jiului – Localitatile (Petrosani, Vulcan, Petrila, Aninoasa, Lupeni, Uricani), la masuri, activitati, actiuni si interventii integrate, active, inovative, profesionale si personalizate de ocupare, in vederea dobandirii unor noi cunostinte, competente si aptitudini de munca, avand ca scop cresterea gradului de ocupare/angajabilitate in randul acestora.</t>
  </si>
  <si>
    <t>Angajare sustenabila Microregiunea Valea Jiului</t>
  </si>
  <si>
    <t>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t>
  </si>
  <si>
    <t>LP: organism neguvernamental nonprofit (persoană juridică de drept privat fără scop patrimonial)/ P1: microîntreprindere</t>
  </si>
  <si>
    <t>Valea Jiului - competențe pentru viitor</t>
  </si>
  <si>
    <t xml:space="preserve">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 </t>
  </si>
  <si>
    <t>Fii calificat! Ajutor pentru accesul pe piata muncii in microregiunea Valea Jiului</t>
  </si>
  <si>
    <t xml:space="preserve">Proiectul vizeaza furnizarea de servicii de informare, consiliere profesionala, mediere a muncii si formare profesionala pentru 101 someri si/sau persoane inactive, cu accent pe somerii de lunga durata, lucratori varstnici (55-64 ani), persoane cu dizabilitati, persoane cu nivel redus de educatie din microregiunea Valea Jiului (Petrosani, Petrila, Aninoasa). </t>
  </si>
  <si>
    <t>Municipiul Petroşani, Oraş Aninoasa, Oraş Petrila</t>
  </si>
  <si>
    <t>LP: organizaţie sindicală/ P1: organism neguvernamental nonprofit (persoană juridică de drept privat fără scop patrimonial)</t>
  </si>
  <si>
    <t>DESA1 - Dezvoltare Educationala, Sociala si Antreprenoriat – Timisul de Centru (zona Vest)</t>
  </si>
  <si>
    <t>Proiectul vizeaza dezvoltarea sociala, educaționala si de ocupare a 256 de persoane aflate in risc de saracie si excluziune sociala din comunitatea marginalizata situata în zona Vest a teritoriului Grupului de Acțiune Locală Timișul de Centru, prin masuri integrate in vederea intreruperii cercului vicios al excluziunii sociale si saraciei.</t>
  </si>
  <si>
    <t>Giroc, Giulvăz,  Oraş Ciacova, Parta,  Pădureni, Peciu Nou, Sânmihaiu Român, Şag</t>
  </si>
  <si>
    <t>LP: organism neguvernamental nonprofit (persoană juridică de drept privat fără scop patrimonial)/ P1: microîntreprindere/ P2: instituție de învățământ pre-universitar de stat acreditată/ P3: microîntreprindere/ P4: întreprindere mijlocie</t>
  </si>
  <si>
    <t>Valorificarea potenţialului capacităţii de muncă a persoanelor șomere, inactive şi de etnie romă, prin îmbunătăţirea competențelor profesionale a acestora, necesare dobândirii accesului pe piaţa muncii - "ASIST LESS - Valea Jiului"</t>
  </si>
  <si>
    <t>Proiectul vizeaza facilitarea accesului a 102 de persoane din GT (4S8) (someri &amp; inactivi, persoane de etnie roma), cu domic/rezidența reg. Vest, jud Hunedoara, Valea Jiului – loc Petroșani, Vulcan, Petrila, Aninoasa, Lupeni, Uricani la activitati de inforrmare si consiliere profesionala, la activitati de formare profesionala si la activitati de mediere si plasare pe piata muncii, integrate, profesionale si personalizate.</t>
  </si>
  <si>
    <t>EXTRAGEM noi oportunitati de ocupare in microregiunea Valea Jiului</t>
  </si>
  <si>
    <t xml:space="preserve">Proiectul vizeaza imbunatatirea nivelului de competente profesionale a 101 someri si/sau persoane inactive, cu accent pe somerii de lunga durata, lucratorii varstnici (55-64 ani), persoane cu dizabilitati, persoane cu nivel redus de educatie, din microregiunea Valea Jiului (Lupeni, Vulcan, Uricani) si cresterea gradului de ocupare in corelare cu nevoile pietei muncii. </t>
  </si>
  <si>
    <t>Municipiul Lupeni, Municipiul Vulcan, Oraş Uricani</t>
  </si>
  <si>
    <t>LP: organism neguvernamental nonprofit (persoană juridică de drept privat fără scop patrimonial)/ P1: organizaţie sindicală</t>
  </si>
  <si>
    <t>Actiuni pentru Dobandirea competentelor cheie prin Sanse egale la educatie</t>
  </si>
  <si>
    <t>Proiectul vizeaza cresterea calitatii serviciilor educationale si a accesului la acestea prin reintegrarea în educație și formare a 600 (dintre care 211 persoane de etnie roma si 423 persoane din zona rurala) de tineri care au abandonat scoala si adulti care nu si-au finalizat educatia obligatorie si prin imbunatatirea competentelor pentru 520 membri ai personalului didactic din invatamantul pre-universitar/personal de sprijin si auxiliar din scoli/ persoane din echipe manageriale de la nivelul scolilor, din judetele Mehedinti si Caras Severin.</t>
  </si>
  <si>
    <t>Sud-Vest Oltenia, Vest</t>
  </si>
  <si>
    <t>Mehedinţi, Caraş-Severin</t>
  </si>
  <si>
    <t>Localitati din: judeţul Mehedinţi,  judeţul Caraş-Severin</t>
  </si>
  <si>
    <t>LP: autoritate a administraţiei publice centrale finanţată integral de la bugetul de stat sau BAS/ P1: autoritate a administraţiei publice centrale finanţată integral de la bugetul de stat sau BAS/ P2: instituție de învățământ pre-universitar de stat acreditată/ P3: organism neguvernamental nonprofit (persoană juridică de drept privat fără scop patrimonial)</t>
  </si>
  <si>
    <t>Abilitati Dobandite prin Scoala in judetele Caras-Severin si Mehedinti</t>
  </si>
  <si>
    <t>Pr propus contribuie la realizarea ob POCU vizate (OS6.4 si OS6.6) prin derularea de masuri de sprijin integrate pentru reintegrarea in sist de educatie si formare a 600 de pers care au parasit timpuriu scoala,furnizarea de programe functionale integrate de tip ADS pentru 600 de pers si prin imb competentelor a 515 persoane,cadre didactice din inv preuniversitar,personal de sprijin din scoli,echipe manageriale din scoli,în vederea prom unor servicii educaţionale de calitate orientate pe nevoile elevilor și a unei școli incluzive.</t>
  </si>
  <si>
    <t>LP: autoritate a administraţiei publice centrale finanţată integral de la bugetul de stat sau BAS/ P1: organism neguvernamental nonprofit (persoană juridică de drept privat fără scop patrimonial)</t>
  </si>
  <si>
    <t>A doua sansa cu dascali de prima mana</t>
  </si>
  <si>
    <t xml:space="preserve">Proiectul contribuie definitoriu la indeplinirea obiectivelor din documentele strategice relevante pentru proiect, prin obiectivele si activitatile propuse, prin rezultatele pe care le genereaza si GT la care ne adresam. Proiectul arata relevanta fata de PI 10.i. pentru reintegrarea in educatie si formare a pers care au abandonat timpuriu scoala. Este relevant pentru OS 6.4. prin furnizarea de servicii unui nr de 610 pers pt reintoarcerea in invatamant; si pt OS 6.6. prin furnizarea programelor de formare pt cadrele didactice. Proiectul contribuie la realizarea obiectivelor: Strategia Nationala de Invatare pe Parcursul Intregii Vieti (participarea la progr. de formare a 520 profesori); S.N. privind Incluziunea Sociala a Cetatenilor Romani Apartinand Minoritatii Roma (includerea in activitati a 153 pers de etnie roma); S.N. privind reducerea parasirii timpurii a scolii, prin programe educaționale de tip A Doua Șansă, si consiliere specifica pentru reinsertia în sistemul de educație și formare a 610 persoane. </t>
  </si>
  <si>
    <t>Localitati din Judeţul Hunedoara</t>
  </si>
  <si>
    <t>LP: instituții publice aflate în subordinea sau sub coordonarea consiliului județean/ P1: microîntreprindere</t>
  </si>
  <si>
    <t xml:space="preserve">Proiectul, prin obiectivele, activitatile si rezultatele sale, contribuie la realizarea obiectivului general al POCU 2014-2020, precum si al obiectivul specific POCU 5.2 ”reducere a numarului de persoane aflate in risc de saracie sau excluziune sociala din comunitatile marginalizate din zona rurala si orase cu o populatie de pana la 20000 locuitori prin implementarea de masuri/operatiuni integrate in contextul mecanismului DLRC” propunând interventii concrete si relevante, din domeniul serviciilor sociale, educationale, de ocupare si stimulare a antreprenoriatului, destinate unui numar de 250 de persoane apartinând comunitatii marginalizate din teritoriul GAL Tara Hategului-Tinutul Padurenilor, persoane exclusiv din zona rurala. Fiecare persoana va beneficia de masuri integrate. Complementaritatea cu proiectul finantat prin PNDR, masura LEADER, prin care se modernizeaza infrastructura sociala de tip casa familiala raspunde si obiectivelor Strategiei de Dezvoltare Locala in contextul mecanismului DLRC. </t>
  </si>
  <si>
    <t xml:space="preserve">Caraş-Severin, Hunedoara </t>
  </si>
  <si>
    <t>Rusca Montană, Baru, Băniţa, Bătrâna , Bretea Română, Bunila, Cârjiţi, Cerbăl, Densuş, Dobra, General Berthelot, Ghelari, Lăpugiu de Jos, Lelese, Lunca Cernii de Jos, Pestişu Mic, Pui, Răchitova, Râu de Mori, Sarmizegetusa, Sălaşu de Sus, Sântămăria-Orlea, Teliucu Inferior, Topliţa, Toteşti, Veţel</t>
  </si>
  <si>
    <t>LP: organism neguvernamental nonprofit (persoană juridică de drept privat fără scop patrimonial) / P1: întreprindere mică/ P2: organism neguvernamental nonprofit (persoană juridică de drept privat fără scop patrimonial)/ P3: instituție de învățământ pre-universitar de stat acreditată</t>
  </si>
  <si>
    <t>Prin ob sale,proiectul raspunde ob vizate de Romania prin POCU,respectiv valorizarea capitalului uman ca resursa esentiala in dezvoltarea sustenabila in viitor,pentru o crestere economica inteligenta,durabila si promovarea educatiei si competentelor pe tot parcursul vietii, prin promovarea accesului egal la invatarea pe tot parcursul vietii pentru toate grupurile de varsta, actualizarea cunostintelor, a aptitudinilor si competentelor fortei de munca si promovarea unor cai de invatare flexibile, inclusiv prin orientare profesionala si dezvoltarea carierei, pentru a facilita accesul la locuri de munca superioare. Proiectul vizeaza formarea a 651 de angajati (inclusiv PFA si II), din care 196 din zona rurala/ peste 40 de ani/ cu nivel de calificare redus, precum si sprijinirea acestora prin consiliere profesionala, coaching, dezvoltarea carierei si cautarea de noi oportunitati pentru locuri de munca superioare, corespunzand astfel Axei prioritare 6 „Educatie si competente”, Prioritatii de investitii 10iii„Îmbunătățirea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si contribuie la indeplinirea Ob specific 6.12. Proiectul propune un model inovator integrat online de formare profesionala si consiliere pentru 651 angajati avand ca indicatori 521 pers certificate, 378 angajati pe un post superior, 66 pers care continua sa urmeze studii/ cursuri de formare.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</si>
  <si>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</si>
  <si>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</si>
  <si>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t>
  </si>
  <si>
    <t>TOTAL OIR VEST</t>
  </si>
  <si>
    <t xml:space="preserve">TOTAL POCU </t>
  </si>
  <si>
    <t xml:space="preserve">TOTAL POCU CONTRACTATE </t>
  </si>
  <si>
    <t>TOTAL AM POCU</t>
  </si>
  <si>
    <t>Asigurarea de bunuri si servicii necesare pentru buna functionare a OIR POSDRU Regiunea Vest 2021 - 2023</t>
  </si>
  <si>
    <t>Asigurarea de echipamente IT și software necesare îmbunătățirii capacității OIRPOSDRU Regiunea Sud Muntenia de a gestiona în mod eficient POCU 2014 - 2020</t>
  </si>
  <si>
    <t>Sprijinirea OIR POSDRU Regiunea Sud Muntenia pentru arhivarea fizica si electronica a documentelor aferente POSDRU 2007-2013</t>
  </si>
  <si>
    <t>Sprijin pentru Ministerul Fondurilor Europene, inclusiv structurile implicate în gestionarea POCU  prin asigurarea cheltuielilor cu arhivarea</t>
  </si>
  <si>
    <t>Asigurare servicii transport și cazare necesare funcționării OIRPOSDRU Regiunea SUD-EST</t>
  </si>
  <si>
    <t>nr.3/25.03.2021</t>
  </si>
  <si>
    <t>nr.4/25.03.2021</t>
  </si>
  <si>
    <t>nr.3/05.03.2021</t>
  </si>
  <si>
    <t>nr.3/31.03.2021</t>
  </si>
  <si>
    <t>Cresterea participarii la educatie anteprescolara - O sansa pentru fiecare!</t>
  </si>
  <si>
    <t>Obiectivul general al proiectului este cresterea gradului de participare a cel putin 73 copii (0-2 ani la invatamantul anteprescolar, in special a celor apartinand grupurilor cu risc de parasire timpurie a scolii, cu accent pe copiii apartinand minoritatii roma  si a celor din mediul rural, asigurandu-se astfel masuri integrate si personalizate de sprijinire pentru imbunatatirea participarii la invatamantul anteprescolar.</t>
  </si>
  <si>
    <t>L: organism neguvernamental nonprofit (persoană juridică de drept privat fără scop patrimonial)</t>
  </si>
  <si>
    <t>Primii pași în educație</t>
  </si>
  <si>
    <t>Prevenirea abandonului scolar si a riscului de excluziune sociala pentru copiii cu risc educational din comunitaþi rurale interetnice, prin cresterea participarii la învatamântul ante-prescolar</t>
  </si>
  <si>
    <t>L + P2: organism neguvernamental nonprofit (persoana juridica de drept privat fara scop patrimonial)/P1: unitate administrativ teritoriala nivel local</t>
  </si>
  <si>
    <t>cresterea participarii la învatamântul ante-prescolar</t>
  </si>
  <si>
    <t>RESTART – Reintegrare in Educatie, START pentru cariera!</t>
  </si>
  <si>
    <t>Cresterea numarului de tineri NEETs someri cu varsta cuprinsa intre 16-24 de ani inregistrati la SPO, care se reintorc in educatie, prin includerea unui numar de 382 de NEETs in programe “A doua sansa”, precum si prin cresterea gradului de constientizare cu privire la importanta mentinerii in scoala a elevilor si a reducerii parasirii timpurii a scolii.</t>
  </si>
  <si>
    <t>Oraş Voluntari</t>
  </si>
  <si>
    <t>L + P1: organism neguvernamental nonprofit (persoana juridica de drept privat fara scop patrimonial)/P2: autoritate a administraþiei publice centrale finantata integral de la bugetul de stat sau BA</t>
  </si>
  <si>
    <t>REEDU - Activarea tinerilor NEETs</t>
  </si>
  <si>
    <t>AA1/80613/30.09.2020; AA2/23.12.2020; AA3/29.03.2021</t>
  </si>
  <si>
    <t>AA1/23.12.2020; AA2/24.03.2021</t>
  </si>
  <si>
    <t>AA1/23.12.2020; AA2/29.03.2021</t>
  </si>
  <si>
    <t>AA1/25.03.2021</t>
  </si>
  <si>
    <t>AA1/02/11/2017; AA2/15/03/2018; AA3/20/03/2018; AA4/15/06/2018; AA5/23/08/2018; AA6/31/01/2019; AA7/02/07/2019; AA8/12/08/2019; AA9/16/12/2019; AA10/07/08/2020; AA11/12/11/2020; are AA de prelungire perioada implementare</t>
  </si>
  <si>
    <t>AA1/25/01/2018; AA2/14/03/2018; AA3/30/03/2018; AA4/14/05/2018; AA5/07/06/2018; AA6/20/07/2018; AA7/14/08/2018; AA8/27/08/2018; AA9/01/10/2018; AA10/11/10/2018; AA11/20/11/2018; AA12/18/02/2019; AA13/06/03/2019; AA14/03/04/2019; AA15/11/09/2020; are AA de prelungire perioada implementare</t>
  </si>
  <si>
    <t>AA1/15/03/2018; AA2/19/04/2018; AA3/13/06/2018; AA4/13/08/2018; AA5/14/08/2018; AA6/21/09/2018; AA7/07/11/2018; AA8/21/12/2018; AA9/31/05/2019; AA10/11/07/2019; AA11/31/01/2020; AA12/08/07/2020; AA13/01/09/2020; are AA de prelungire perioada implementare</t>
  </si>
  <si>
    <t>AA1/13/02/2018; AA2/08/03/2018; AA3/16/03/2018; AA4/17/04/2018; AA5/30/07/2018; AA6/13/08/2018; AA7/07/09/2018; AA8/22/10/2018; AA9/19/02/2019; AA10/27/02/2019; AA11/11/04/2019; AA12/30/03/2020; AA13/13/07/2020; AA14/05/01/2021; are AA de prelungire perioada implementare</t>
  </si>
  <si>
    <t>AA1/14/03/2018; AA2/15/05/2018; AA3/13/09/2018; AA4/12/12/2018; AA5/03/01/2019; AA6/18/07/2019; AA7/05/02/2021; are AA de suspendare implementare</t>
  </si>
  <si>
    <t>AA1/14/02/2018; AA2/12/03/2018; AA3/12/06/2018; AA4/19/06/2018; AA5/10/09/2018; AA6/13/02/2019; AA7/11/04/2019; AA8/09/03/2021
are AA de suspendare implementare si AA de prelungire</t>
  </si>
  <si>
    <t>AA1/25/04/2019; AA2/16/12/2019; AA3/27/01/2020; AA4/14/05/2020; AA5/23/07/2020; AA6/09/03/2021
are AA de suspendare implementare</t>
  </si>
  <si>
    <t>Masuri integrate pentru comunitatile marginalizate din teritoriul SDL in contextul mecanismului DLRC</t>
  </si>
  <si>
    <t>CodersLab</t>
  </si>
  <si>
    <t xml:space="preserve">Proiectul vizeaza organizarea de cursuri de specializare si calificare nivel doi, trei si patru care sunt relevante dezvoltarii competentelor angajatilor din mediul rural care lucreaza in cadrul Episcopiei Carasului. Scopul proiectului este de a aspijini persoanele din mediul rural, prin activitatile de consiliere profesionala si tutorat sa gaseasaca noi oportunitati in pracursul profesional, sa poata sa faca diferenta dintre nevoile de formare si dorinetele de formare. </t>
  </si>
  <si>
    <t>Bucureşti - Ilfov, Vest</t>
  </si>
  <si>
    <t>Bucureşti, Caraş-Severin</t>
  </si>
  <si>
    <t>Municipiul Bucureşti, Municipiul Caransebeş, Municipiul Reşiţa, Oraş Băile Herculane, Oraş Moldova Nouă</t>
  </si>
  <si>
    <t>LP: organism neguvernamental nonprofit (persoană juridică de drept privat fără scop patrimonial)/ P1: instituţie de cult</t>
  </si>
  <si>
    <t>Proiectul vizeaza reducerea numarului de persoane aflate în risc de saracie sau excluziune sociala din comunele Dumbravita (sectiunea 2) si Giarmata (sat Giarmata), localitati componente a teritoriului Strategiei de Dezvoltare Locala administrata de catre Grupul de Actiune Locala Colinele Recas, prin implementarea de masuri/ operatiuni integrate în contextul mecanismului de DLRC.</t>
  </si>
  <si>
    <t>Dumbravița, Giarmata</t>
  </si>
  <si>
    <t>LP: organism neguvernamental nonprofit (persoană juridică de drept privat fără scop patrimonial)/ P1: microîntreprindere/ P2: organism neguvernamental nonprofit (persoana juridica de drept privat fara scop patrimonial)/ P3: microîntreprindere/ P4: unitate administrativ teritoriala nivel local</t>
  </si>
  <si>
    <t>CARE – Cursuri pentru Angajati - Responsabilitate pentru Evolutie</t>
  </si>
  <si>
    <t>Proiectul vizeaza cresterea nivelului de calificare a 652 de angajati din regiunile Nord-Vest, Nord-Est, Centru, Vest, Sud- Vest, Sud si Sud-Est prin programe de formare continua, corelate cu nevoile pietei muncii si organizate intr-un ciclu de formare integrata dedicat fiecarui participant la grupul tinta in functie de nevoile clare ale acestuia.</t>
  </si>
  <si>
    <t>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</si>
  <si>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Localitatile din judetele 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</si>
  <si>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Antreprenoriat pentru comunitatea marginalizata Freidorf</t>
  </si>
  <si>
    <t>Proiectul vizeaza sprijinirea si consilierea unui numar de 135 de persoane (din care minim 20 romi) aflate in risc de saracie sau excluziune sociala in vederea sustinerii initiativelor antreprenoriale si a ocuparii de locuri de munca in teritoriul prevazut de SDL GAL Freidorf, prin  infiintarea a minim 30 de microintreprinderi si angajarea a minim 30 de persoane.</t>
  </si>
  <si>
    <t>Municipiul Timisoara</t>
  </si>
  <si>
    <t>Proiectul vizeaza participarea persoanelor adulte la formarea profesionala continua si obtinerea de certificari în domeniul feroviar, prin formarea unui numar de 672 persoane din cele 7 regiuni mai putin dezvoltate ale României, cu accent pe categoriile cu nivel scazut de calificare, cu vârsta peste 40 de ani si provenind din zone rurale (minim 30% din grupul tinta).</t>
  </si>
  <si>
    <t>Brasov, Iasi, Cluj, Prahova, Constanta, Galati, Dolj, Timiş</t>
  </si>
  <si>
    <t>Municipiul Brasov, Municipiul Iasi, Municipiul Cluj-Napoca, Comuna Brazi, Municipiul Constanta, Municipiul Galati,  Municipiul Craiova, Municipiul Timişoara</t>
  </si>
  <si>
    <t xml:space="preserve"> întreprindere mijlocie</t>
  </si>
  <si>
    <t>DIGITAL HR</t>
  </si>
  <si>
    <t>Proiectul vizeaza cresterea participarii la programele de formare profesionala continua, prin furnizarea de servicii de consiliere profesionala si tutorat, prin derularea programelor de formare profesionala continua Securitate Cibernetica Industriala, Tranzitia la Industry 4.0, Dezvoltarea digitala a Produselor, Fabricatia digitala a Produselor, Marketing, Vanzari, Finantarea Afacerii, Elaborarea planului de afaceri pentru 652 de angajati din toate regiunile mai putin dezvoltate (Centru, Sud-Est, Sud Muntenia, Nord-Est, Nord-Vest, Vest, Sud-Vest Oltenia).</t>
  </si>
  <si>
    <t>Alba, Brasov,  Covasna, Harghita, Mures, Sibiu, Bacau, Botosani, Iasi, Neamt, Suceava, Vaslui, Bihor, Bistrita-Nasaud, Cluj, Maramures, Satu Mare, Salaj, Arges, Calarasi, Dambovita, Giurgiu, Ialomita, Prahova, Teleorman, Braila, Buzau, Constanta, Galati, Tulcea, Vrancea, Dolj, Gorj, Mehedinti, Olt, Vâlcea, Arad, Caraş-Severin, Hunedoara, Timiş</t>
  </si>
  <si>
    <t>LP: întreprindere mica/ P1: microîntreprindere/ P2: microîntreprindere/ P3: microîntreprindere</t>
  </si>
  <si>
    <t>EVOLUEAZA IN CARIERA - CRESTEREA NIVELULUI DE COMPETENTE IN RANDUL ANGAJATILOR!</t>
  </si>
  <si>
    <t>Proiectul vizeaza cresterea participarii la programe de formare profesionala continua pentru 658 angajati de la nivelul celor 7 regiuni mai putin dezvoltate din Romania, in special pentru acei adulti/angajati cu un nivel scazut de calificare, persoane/angajati cu varsta de peste 40 ani si din zonele rurale defavorizate, prin furnizarea de servicii de consiliere profesionala si tutorat, programe de formare profesionala acreditate, programe de formare profesionala informale.</t>
  </si>
  <si>
    <t>1/18.04.2018, 2/28.08.2018, 3/13.11.2018, 4/09.05.2019, 5/04.07.2019, 6/05.08.2019, 7/28.02.2020, 8/28.10.2020, 9/.03.03.2021</t>
  </si>
  <si>
    <t>1/26.02.2021</t>
  </si>
  <si>
    <t>Masuri integrate pentru cresterea sustenabila a participarii angajatilor din regiunea Nord -Est la FPC</t>
  </si>
  <si>
    <t>Grupul tinta al proiectului este format din 660 angajati (inclusiv PFA si II) care au domiciliul in regiunea Nord Est,din care cca 138 persoane sunt din judetul Iasi.</t>
  </si>
  <si>
    <t>Neamt Vaslui Suceava Iaşi Botoşani Bacău</t>
  </si>
  <si>
    <t>Jud Neamt Jud Vaslui Jud Suceava Jud Iaşi Jud Botoşani Jud Bacău</t>
  </si>
  <si>
    <t>B: întreprindere mică</t>
  </si>
  <si>
    <t>Alege Școala pentru viață!</t>
  </si>
  <si>
    <t>Proiectul “Alege Școala pentru viață!” vine in intampinarea nevoilor grupului tinta format din 270 copii cu unul sau ambii parinti plecati la munca in strainatate din doua regiuni mai putin dezvoltate: Regiunea I Nord – Est și Regiunea 3 Sud Muntenia. Copiii din comunitățile identificate: Orașul Huși, (județul Vaslui) Orașul Comarnic și  Comuna Măneciu (Județul Prahova)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Orașul Comarnic (Județul Prahova), locuiesc 72 familii cu copii și cu unul sau ambii părinti plecați in străinătate. Prin proiect un numar de 40 copii se vor bucura de masurile socio-educationale propuse in functie de nevoile identificate.</t>
  </si>
  <si>
    <t>Sud - Muntenia Nord-Est</t>
  </si>
  <si>
    <t>Prahova, Vaslui</t>
  </si>
  <si>
    <t>Oraş Comarnic Măneciu Municipiul Huşi</t>
  </si>
  <si>
    <t>B: organism neguvernamental nonprofit (persoană juridică de drept privat fără scop patrimonial), P:instituţie de cult</t>
  </si>
  <si>
    <t>PROGRES PRIN EDUCATIE</t>
  </si>
  <si>
    <t>Creșterea participării la programele de formare profesională continuă,
cu accent pe acei adulți, cu un nivel scăzut de calificare și persoanele 
cu vârsta de peste 40 ani, din zone rurale defavorizate, 
inclusiv prin recunoașterea și certificarea rezultatelor învățării dobândite 
în contexte non-formale și informale</t>
  </si>
  <si>
    <t>B: camera de comerţ, P: ONG</t>
  </si>
  <si>
    <t>Creier deștept, inimă înțeleaptă</t>
  </si>
  <si>
    <t>Stimularea participarii la educaþie a copiilor cu parinþi plecaþi la munca în strainatate din comunitaþi rurale si interetnice din Regiunea Nord
Est
Proiectul ofera un raspuns integrat si cuprinzator problematicii copiilor cu unul sau ambii parinþi plecaþi la munca în strainatate din
comunitaþi rurale si interetnice din Regiunea Nord Est., comunitaþi afectate semnificativ de acest fenomen: satul Muncelu de Sus si
localitatea Gîstesti, judeþul Iasi, Regiunea Nord Est. În cadrul proiectului sunt prevazute masuri de stimulare a participarii la educaþie a
copiilor cu parinþii plecaþi la munca în strainatate prin înfiinþarea a doua centre educaþionale pentru 48 de scolari cu parinþi plecaþi la munca
în strainatate,dintre care 6 romi si 24 din mediul rural, prin înfiinþarea unor gradiniþe de vara pentru 28 prescolari cu parinþi plecaþi la
munca în strainatate, dintre care 2 romi si 14 din mediul rural; prin implementarea unor programe inovative de dezvoltarea socioemo
þionala adecvata a copiilor afectaþi emoþional de plecarea parinþilor la munca în strainatate (programele de autoreglare a emoþiilor
“Smart Brain Wise Heart” si „Sunshine Secret”), prin consiliere psiho-sociala, prin oferirea de servicii de asistenþa sociala, prin dezvoltarea
abilitaþilor parentale pentru cel puþin 50 de parinþi /reprezentanþi legal/ persoane în grija careia se afla, precum si prin oferirea de subvenþii
pentru a facilita accesul la programe de educaþie a acestor copii.</t>
  </si>
  <si>
    <t>Iasi, Pascani, Mogoşeşti-Siret</t>
  </si>
  <si>
    <t>B: organism neguvernamental nonprofit (persoană juridică de drept privat fără scop patrimonial), P1 instituție de învățământ pre-universitar de stat acreditată, P2 instituție de învățământ pre-universitar de stat acreditată</t>
  </si>
  <si>
    <t>InfoAcces</t>
  </si>
  <si>
    <t>Obiectivul general al Proiectului îl reprezinta facilitarea accesului prescolarilor si elevilor din judeþul Vaslui, la o societate bazata pe un</t>
  </si>
  <si>
    <t>B: ONG, P1: autoritate a administratiei publice centrale finantata integral de la bugetul de stat sau BAS</t>
  </si>
  <si>
    <t>CONSILIERE SI COMPETENTE INTERDISCIPLINARE</t>
  </si>
  <si>
    <t>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t>
  </si>
  <si>
    <t>B: camera de comerţ</t>
  </si>
  <si>
    <t>Alege Școala pentru viitor</t>
  </si>
  <si>
    <t>Proiectul “Alege școala - pentru viitor!”vine in intampinarea nevoilor grupului tinta format din 270 copii cu unul sau ambii parinti plecati la munca in strainatate din doua regiuni mai putin dezvoltate: Regiunea I Nord – Est și Regiunea Sud Est. Copiii din comunitățile identificate: Orașul Săveni, Comuna Hudești, Comuna Știubieni (județul Botoșani), Comuna Frumușița, Comuna Ghidigeni, Comuna Nămoloasa  (Județul Galați)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Comuna Nămoloasa (Județul Galați) locuiesc 43 familii cu copii și cu unul sau ambii părinti plecați in străinătate. Prin proiect un numar de 30 copii se vor bucura de masurile socio-educationale propuse in functie de nevoile identificate.</t>
  </si>
  <si>
    <t>Sud-Est Nord-Est</t>
  </si>
  <si>
    <t>Galati, Botosani</t>
  </si>
  <si>
    <t>Nămoloasa Ghidigeni Frumuşiţa Ştiubieni Oraş Săveni Hudeşti</t>
  </si>
  <si>
    <t>B: instituţie de cult, P:instituţie de cult</t>
  </si>
  <si>
    <t>Alege Școala, consolidează familia!</t>
  </si>
  <si>
    <t>Proiectul “Alege Școala, consolidează familia!” vine in intampinarea nevoilor grupului tinta format din 270 copii cu unul sau ambii parinti plecati la munca in strainatate din doua regiuni mai putin dezvoltate: Regiunea I Nord – Est și Regiunea 2 Sud Est. Copiii din comunitățile identificate: Orașul Bucecea, Comuna Ibănești (Jud. Botoșani), Comuna Deleni (Jud. Iași) și Municipiul Medgidia (Jud. Constanța)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În Orașul Bucecea,(Jud. BT) exista 70 familii cu copii și cu unul sau ambii părinti plecați in străinătate. Prin proiect un numar de 62 copii se vor bucura de masurile socio-educationale propuse in functie de nevoile identificate.</t>
  </si>
  <si>
    <t>Constanta, Botosani, Iasi</t>
  </si>
  <si>
    <t>Municipiul Medgidia Oraş Bucecea Ibaneşti Deleni</t>
  </si>
  <si>
    <t>”PUNTI PESTE 7 SATE”</t>
  </si>
  <si>
    <t>O.G. : Reducerea numarului de persoane aflate in risc de saracie si excluziune sociala de la nivelul GAL SIRET MOLDOVA, Judetul Iasi, prin
implementarea de masuri integrate.</t>
  </si>
  <si>
    <t>Vânători Valea Seacă Todireşti Lespezi Hărmăneşti Cotnari Cepleniţa</t>
  </si>
  <si>
    <t>L: Public UAT;  P1: ONG; P2: ONG; P3: instituþie de învaþamânt pre-universitar de stat acreditata</t>
  </si>
  <si>
    <t>FACT - FORMAREA ANGAJATILOR PRIN CONSILIERE SI TRAINING</t>
  </si>
  <si>
    <t>Obiectivul general al proiectului vizeaza dezvoltarea capitalului uman si cresterea calitatii fortei de munca pentru un numar de 652</t>
  </si>
  <si>
    <t>Iasi, Suceava</t>
  </si>
  <si>
    <t>Jud Iasi, Jud Suceava</t>
  </si>
  <si>
    <t>L: ONG; P1: ONG; P2: ONG</t>
  </si>
  <si>
    <t>INTEGRA - Servicii Integrate Pentru Formare Profesionala Continua a Angajatilor</t>
  </si>
  <si>
    <t>OBIECTIVUL GENERAL al proiectului il reprezinta: Cresterea participarii la programele de formare profesionala continua cu cel putin 610
angajati din regiunile NE, SE si CENTRU, inclusiv prin recunoasterea si certificarea rezultatelor invatarii dobandite in contexte nonformale
si informale, cu accent pe acei adulti, cu un nivel scazut de calificare (30%) din zone rurale defavorizate (30%) si pe persoanele cu varsta
de peste 40 ani(15%).</t>
  </si>
  <si>
    <t>Nord-Est, Centru, Sud-Est</t>
  </si>
  <si>
    <t>Neamţ Sibiu Braşov Galaţi Buzău Brăila Vaslui Suceava</t>
  </si>
  <si>
    <t>Judeţul Neamţ Judeţul Sibiu Judeţul Braşov Judeţul Galaţi Judeţul Buzău Judeţul Brăila Judeţul Vaslui Judeţul Suceava</t>
  </si>
  <si>
    <t>LP: ONG/ P1:SRL</t>
  </si>
  <si>
    <t>Fii pregatit la orice varsta</t>
  </si>
  <si>
    <t>Proiectul are ca obiectiv general cresterea competentelor profesionale pentru un numar de 651 de persoane din judetele Suceava, Botosani si Neamt prin facilitarea accesului la programele de formare profesionala propuse prin proiect</t>
  </si>
  <si>
    <t>Neamt, Botosani, Suceava</t>
  </si>
  <si>
    <t>Jud Neamt, Jud Botosani, Jud Suceava</t>
  </si>
  <si>
    <t>B: organism neguvernamental nonprofit (persoană juridică de drept privat fără scop patrimonial)</t>
  </si>
  <si>
    <t>Specializarea angajatilor prin cresterea nivelului de calificare</t>
  </si>
  <si>
    <t>Obiectivul general al proiectului este cresterea participarii la programele de formare profesionala continua in special pentru persoanele cu
varste de peste 40 de ani si/sau din zone rurale.</t>
  </si>
  <si>
    <t>Suceava Neamţ Iaşi Botoşani</t>
  </si>
  <si>
    <t>Jud Suceava, Jud Neamţ, Jud Iaşi, Jud Botoşani</t>
  </si>
  <si>
    <t>B: microîntreprindere/P1-ONG</t>
  </si>
  <si>
    <t>Creșterea competitivității și sprijinirea dezvoltării societății bazate pe cunoaștere prin perfectionarea continua a angajatilor</t>
  </si>
  <si>
    <t>Cresterea gradului de certificare pentru 651 de angajati, din care 200 de angajati cu nivel scazut de calificare/ persoane din mediul rural/</t>
  </si>
  <si>
    <t>Vest Sud-Est Sud - Muntenia Nord-Vest Centru Nord-Est</t>
  </si>
  <si>
    <t>Timiş Arad Vrancea Buzău Prahova Argeş Satu Mare Maramureş Cluj Bihor Sibiu Mureş Braşov Alba Iaşi Vaslui Suceava Neamţ Botoşani Bacău</t>
  </si>
  <si>
    <t>Judeţul Timiş Judeţul Arad Judeţul Vrancea Judeţul Buzău Judeţul Prahova Judeţul Argeş Judeţul Satu Mare Judeţul Maramureş Judeţul Cluj Judeţul Bihor Judeţul Sibiu Judeţul Mureş Judeţul Braşov Judeţul Alba Judeţul Iaşi Judeţul Vaslui Judeţul Suceava Judeţul Neamţ Judeţul Botoşani Judeţul Bacău</t>
  </si>
  <si>
    <t>B: întreprindere mijlocie</t>
  </si>
  <si>
    <t>S.O.C.I.A.L-  Solidaritate, Oportunitate, Comunitate, Implicare, Administraţie, Loialitate, în Comuna Tamaşi, judeţul Bacău</t>
  </si>
  <si>
    <t>Tamasi</t>
  </si>
  <si>
    <t>B: unitate administrativ teritorială nivel local;P1 organism neguvernamental nonprofit (persoana juridica de drept privat fara scop patrimonial)</t>
  </si>
  <si>
    <t>De la marginalizare la integrare socio-educationala si medicala a grupurilor vulnerabile din teritoriul GAL Valea Trotusului</t>
  </si>
  <si>
    <t>Obiectivul general: Reducerea numarului persoanelor aflate in risc de saracie sau excluziune sociala din comunitatile marginalizate din teritoriul GAL Valea Trotusului Bacau prin operationalizarea centrelor de zi finantate prin PNDR ale Asociatiei Sfantul Voievod Stefan cel Mare – Harja prin implementarea de masuri integrate Scopul proiectului este imbunatatirea calitatii vietii copiilor, tinerilor si adultilor aflati in risc de saracie sau excluziune sociala prin amenajarea, dotarea si operationalizarea a doua spatii destinate atat terapiei persoanelor cu tulburari din spectrul autist, sindrom Down, alte dizabilitati fizice si psihice cat si derularea unor activitati integrate socio-medical – educationale si de sprijin pentru accesul si/sau mentinerea pe piata muncii pentru minim 260 de persoane de pe teritoriul GAL Valea Trotusului Bacau. Datorita furnizarii de servicii integrate socio – medicale, cel putin 30 de persoane cu tulburari din spectrul autist, sindrom Down si alte afectiuni, din teritoriul LEADER vizat, vor beneficia de servicii specializate si tratament astfel incat integrarea lor sociala sa se realizeze in cel mai scurt timp. Prin furnizarea de servicii socio-medical – educationale se va imbunatati calitatea vietii a cel putin 100 de persoane din teritoriul GAL Valea Trotusului, care vor dobandi noi abilitati sociale si educationale menite sa ii integreze in populatia majoritara. Deasemenea cel putin 130 de persoane vor beneficia de sprijin pentru accesul si /sau mentinerea pe piata muncii, reducand in acest fel riscul de saracie si excluziune sociala. Desfasurarea activitatilor vizate prin proiect in cele 30 luni de implementare, precum si continuarea acestora pe perioada de sustenabilitate, va genera un efect pozitiv si sustinut pe termen lung in viata a cel putin 260 de persoane din comunitatea GAL Valea Trotusului Bacau.</t>
  </si>
  <si>
    <t>Oituz</t>
  </si>
  <si>
    <t>Lider: organism neguvernamental nonprofit (persoană juridică de drept privat fără scop patrimonial); P1 organism neguvernamental nonprofit (persoană juridică de drept privat fără scop patrimonial)</t>
  </si>
  <si>
    <t>SERVICII INTEGRATE pentru COMUNA ION NECULCE</t>
  </si>
  <si>
    <t>Reducerea numarului de persoane aflate in risc de saracie si excluziune sociala din comunitatea marginalizata
Com.Ion Neculce si teritoriul GAL STEJARUL, prin furnizarea serviciilor de sprijin: servicii sociale si socio-medicale, prin serviciile de
educatie tip GPP, SDS si ADS cat si a imbunatatirii situatiei socio-economice prin masurii de ocupare ca formare profes., informare si
consiliere profes. si sustinerea antreprenoriatului la nivel local.</t>
  </si>
  <si>
    <t>Ion Neculce</t>
  </si>
  <si>
    <t>B: unitate administrativ teritorială nivel local, P1: institutie de învatamânt pre-universitar de stat acreditata, P2: organism neguvernamental nonprofit (persoana juridica de drept privat fara scop patrimonial)</t>
  </si>
  <si>
    <t>AA1/14.03.2018; AA2/27.04.2018;  AA3/19.11.2018 AA4/24.08.2020; AA5/30.03.2021</t>
  </si>
  <si>
    <t>Prin sustinerea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</si>
  <si>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AA1/12.11.2018 AA2/01.10.2019</t>
  </si>
  <si>
    <t>Reziliat prin decizia 5945 din 01.03.2021</t>
  </si>
  <si>
    <t>Reziliat prin decizia 5944 din 01.03.2021</t>
  </si>
  <si>
    <t>AA1/23.03.2021</t>
  </si>
  <si>
    <t>Angajati competenti pentru dezvoltare economica durabila in regiunile Sud-Vest Oltenia si Sud Muntenia</t>
  </si>
  <si>
    <t>Imbunatatirea accesului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</si>
  <si>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Olt</t>
  </si>
  <si>
    <t>Curtea de Arges, Slatina</t>
  </si>
  <si>
    <t>RESTART CARIERA TA!</t>
  </si>
  <si>
    <t>Îmbunatatirea accesului egal la învatarea pe tot parcursul vietii pentru toate grupurile de vârsta, actualizarea
cunostintelor, a aptitudinilor si a competentelor fortei de munca prin facilitarea accesului a 655 de angajati la un parcurs de interventii
integrate pentru consolidarea si dezvoltarea carierei</t>
  </si>
  <si>
    <t>Arges, Calarasi, Dambovita, Giurgiu, Ialomita, Prahova, Teleorman,Dolj, Gorj,Mehedinti, Olt, Valcea</t>
  </si>
  <si>
    <t>Judetele:Arges, Calarasi, Dambovita, Giurgiu, Ialomita, Prahova, Teleorman,Dolj, Gorj,Mehedinti, Olt, Valcea</t>
  </si>
  <si>
    <t>Motivarea angajatilor prin invatare</t>
  </si>
  <si>
    <t>Cresterea participarii adultilor la educatie , la invatare pe tot parcursul vietii, pentru grupurile de adulti angajati cu varsta intre 25 ani-65
de ani din regiunile Sud Vest Oltenia, Sud-Muntenia si Centru, cu accent pe adulti angajati care prezinta un nivel scazut de calificare,
sau persoane peste 40 de ani sau persoane din mediul rural, participarea acestora la programe de formare profesionala organizate pe
cale formala, care duc la imbunatatirea abiliatatilor profesionale, de baza sau transversal, de antreprenoriat .</t>
  </si>
  <si>
    <t>Harghita, Teleorman, Dolj, Gorj, Olt, Valcea</t>
  </si>
  <si>
    <t>Judetul harghita, Municipiul Rosiori de Vede, Judetul Dolj, Municipiul Craiova, Judetul Gorj, Bals, Judetul Valcea</t>
  </si>
  <si>
    <t>Angajați performanți prin formare profesională</t>
  </si>
  <si>
    <t>Obiectivul general al proiectului este cresterea competentelor profesionale si a performantelor in plan profesional a angajatilor prin
participarea la programe de formare profesionala in vederea asigurarii premiselor cresterii in cariera a acestora. Astfel, se are in vedere
implicarea intr-un program complex si motivant de formare a unui numar de 660 persoane ce au statutul de angajat.</t>
  </si>
  <si>
    <t>Dolj, Gorj, Mehedinti, Olt, Valcea, Arad, Caras-Severin, Hunedoara, Timis</t>
  </si>
  <si>
    <t>Judetele: Dolj, Gorj, Mehedinti, Olt, Valcea, Arad, Caras-Severin, Hunedoara, Timis</t>
  </si>
  <si>
    <t>organizatie patronala/microîntreprindere/întreprindere mica</t>
  </si>
  <si>
    <t>PERFORMER - Programe de formare pentru angajati performanti</t>
  </si>
  <si>
    <t>Cresterea participarii adultilor la programe de formare profesionala continua la nivelul regiunii Sud-Vest Oltenia prin implicarea a 665
angajati dintre care peste 30% cu nivel scazut de calificare, peste 40 ani sau care provin din zone rurale defavorizate in activitati de
consiliere si in programe de formare profesionala pentru dezvoltarea carierei si prin activitati suport menite sa constientizeze
importantanta invatariii pe tot parcursul vietii.</t>
  </si>
  <si>
    <t>Dolj,Gorj, Mehedinti, Olt, Valcea</t>
  </si>
  <si>
    <t>Judetele:Dolj,Gorj, Mehedinti, Olt, Valcea</t>
  </si>
  <si>
    <t>organism neguvernamental nonprofit/microintreprindere</t>
  </si>
  <si>
    <t>VISION - Viitor profesional pentru  angajati</t>
  </si>
  <si>
    <t>Cresterea cu 602 persoane a numarului de angajati care beneficiaza de oportunitati de invatare pe tot parcursul vietii pentru îmbunatatirea
nivelului de calificare si dezvoltarea competentelor corelate cu nevoile pietei muncii, prin furnizarea de activitati integrate, programe de
formare profesionala/calificare inclusiv consiliere si tutorat, cu accent pe adultii din mediul rural sau cu varsta de peste 40 ani, inclusiv prin
recunoasterea si certificarea rezultatelor invatarii dobandite in contexte non-formale sau informale, din regiunile Sud Vest Oltenia si Sud
Muntenia.</t>
  </si>
  <si>
    <t>organism neguvernamental nonprofit/intreprindere mica/organism neguvernamental nonprofit</t>
  </si>
  <si>
    <t>PROFESIONISTI prin calificare</t>
  </si>
  <si>
    <t>Proiectul are ca obiectiv general cresterea gradului de participare la invatarea pe tot parcursul vietii prin facilitarea accesului la un program
integrat de consiliere, orientare in cariera, informare si programe de formare profesionala a unui numar de 651 de persoane (angajati ,
inclusiv PFA, II) din judetele Gorj si Mehedinti.</t>
  </si>
  <si>
    <t>Gorj, Mehedinti</t>
  </si>
  <si>
    <t>Judetele Gorj si Mehedinti</t>
  </si>
  <si>
    <t>ACCENT pe calificare</t>
  </si>
  <si>
    <t>Obiectivul general al proiectului este cresterea nivelului de calificare a 552 de angajati din regiunile SVO si SM prin participare la
programele de formare profesionala continua, cu accent pe adultii cu nivel scazut de calificare- minim 30 persoane, adultii cu varste de
peste 40 ani – minim 68 persoane si adultii din zonele rurale defavorizate- minim 69 persoane</t>
  </si>
  <si>
    <t>camera de comert/intreprindere mica</t>
  </si>
  <si>
    <t>1 CALIFICARE in +</t>
  </si>
  <si>
    <t>Obiectivul general al proiectului este cresterea nivelului de calificare a 552 de angajati din regiunile SVO si Centru prin participare la
programele de formare profesionala continua, cu accent pe adultii cu nivel scazut de calificare- minim 30 persoane, adultii cu varste de
peste 40 ani – minim 68 persoane si adultii din zonele rurale defavorizate- minim 69 persoane</t>
  </si>
  <si>
    <t>Alba, Brasov, Covasna, Harghita, Mures,Sibiu, Dolj, Gorj, Mehedinti, Olt, Valcea</t>
  </si>
  <si>
    <t>Judetele: Alba, Brasov, Covasna, Harghita, Mures,Sibiu, Dolj, Gorj, Mehedinti, Olt, Valcea</t>
  </si>
  <si>
    <t>Impact profesional pentru angajați</t>
  </si>
  <si>
    <t>Obiectivul general al proiectului consta in imbunatatirea calitatii resurselor umane din regiunile Sud-Vest Oltenia, Centru si Nord-Vest si
cresterea nivelului de calificare al angajatilor prin programe de formare profesionala continua corelate cu nevoile pietei muncii si prin
crearea unei atitudini pro-active în ceea ce priveste formarea profesionala a angajaþilor.</t>
  </si>
  <si>
    <t>Centru, Nord-Vest, Sud-Vest Oltenia</t>
  </si>
  <si>
    <t>Alba, Brasov, Covasna, Harghita, Mures,Sibiu, Bihor, Bistrita-Nasaud, Cluj, Maramures, Satu Mare, Salaj, Dolj, Gorj, Mehedinti, Olt, Valcea</t>
  </si>
  <si>
    <t>Judetele: Alba, Brasov, Covasna, Harghita, Mures,Sibiu,Bihor, Bistrita-Nasaud, Cluj, Maramures, Satu Mare, Salaj,  Dolj, Gorj, Mehedinti, Olt, Valcea</t>
  </si>
  <si>
    <t>organism neguvernamental nonprofit/organism neguvernamental nonprofit/microintreprindere</t>
  </si>
  <si>
    <t>Reducerea numarului de persoane apartinand comunitatii marginalizate din comuna Baia de fier, aflate in risc de saracie si excluziune
sociala, prin implementarea de interventii integrate de ocupare, educatie, formare profesionala, asistenta sociala, in contextul
mecanismului DLRC.</t>
  </si>
  <si>
    <t>Baia de Fier</t>
  </si>
  <si>
    <t>unitate administrativ teritoriala nivel local/institutie de învatamânt pre-universitar de stat acreditata/organism neguvernamental nonprofit</t>
  </si>
  <si>
    <t>Reducerea numarului de persoane apartinand comunitatii marginalizate din teritoriul GAL Tinutul Vinului, aflate in risc de saracie si
excluziune sociala, prin implementarea de interventii integrate de ocupare, educatie, formare profesionala, asistenta sociala, in contextul
mecanismului DLRC.</t>
  </si>
  <si>
    <t>Maciuca</t>
  </si>
  <si>
    <t>unitate administrativ teritoriala nivel local/institutie de învatamânt pre-universitar de stat acreditata/microintreprindere</t>
  </si>
  <si>
    <t>Reducerea numarului de persoane apartinand comunitatii marginalizate din comuna Simian, aflate in risc de saracie si excluziune sociala,
prin implementarea de interventii integrate de ocupare, educatie, formare profesionala, asistenta sociala, in contextul mecanismului DLRC.</t>
  </si>
  <si>
    <t>Simian</t>
  </si>
  <si>
    <t>Masuri integrate de sprijin pentru membrii comunitatii din comuna Vladila</t>
  </si>
  <si>
    <t>Reducerea numarului de persoane apartinand comunitatii marginalizate din comuna Vladila, aflate in risc de saracie si excluziune sociala,
prin implementarea de interventii integrate de ocupare, educatie, formare profesionala, asistenta sociala, in contextul mecanismului DLRC.</t>
  </si>
  <si>
    <t>Vladila</t>
  </si>
  <si>
    <t>Sprijin pentru comunitatea marginalizata din comuna Isalnita</t>
  </si>
  <si>
    <t>Reducerea numarului de persoane apartinand comunitatii marginalizate din comuna Isalnita, aflate in risc de saracie si excluziune sociala,
prin implementarea de interventii integrate de ocupare, educatie, formare profesionala, asistenta sociala, in contextul mecanismului DLRC.</t>
  </si>
  <si>
    <t>Isalnita</t>
  </si>
  <si>
    <t>Scopul proiectului consta în reducerea numarului de persoane din teritoriul GAL Calafat aflate în risc de saracie sau excluziune sociala
prin implementarea urmatoarelor masuri integrate</t>
  </si>
  <si>
    <t>Plenita</t>
  </si>
  <si>
    <t>unitate administrativ teritoriala nivel local/organism neguvernamental nonprofit/organism neguvernamental nonprofit/institutie de învatamânt pre-universitar de stat acreditata</t>
  </si>
  <si>
    <t>Parteneri in sprijinul copiilor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</si>
  <si>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Urizicuta, Bailesti, judetul Dolj.</t>
  </si>
  <si>
    <t>Bailesti, Podari, Urzicuta</t>
  </si>
  <si>
    <t>organism neguvernamental nonprofit /institutie de învatamânt pre-universitar de stat acreditata/unitate administrativ teritoriala nivel local</t>
  </si>
  <si>
    <t>Scoala cu suflet - copii sanatosi si fericiti</t>
  </si>
  <si>
    <t>Obiectivul general al proiectului consta in stimularea participarii la educatie pentru un numar de 270 de prescolari si elevi (ai caror parinti
sunt plecati la munca in strainatate, selectati in conditiile Ghidului Solicitantului pentru acest apel ) cu varsta cuprinsa intre 3 -16 ani, din
cadrul a 5 unitati de invatamant din jud Mehedinti, printr-un pachet integrat de servicii si masuri de sprijin in vederea prevenirii abandonului
scolar care include si cei 270 de parinti/tutori/persoane care au în grija copilul cu parinþi plecaþi la munca în strainatate.</t>
  </si>
  <si>
    <t>Dr. Tr. Severin</t>
  </si>
  <si>
    <t>Singur acasa este film. Vino la scoala sa invatam impreuna!</t>
  </si>
  <si>
    <t>Reducerea si prevenirea abandonului scolar timpuriu prin masuri integrate de prevenire in cadrul invatamantului prescolar, primar,
gimnazial si liceal al copiilor din regiunile marginalizate, cu accent pe copiii de etnie roma si copii ai caror parinti sunt plecati in strainatate.</t>
  </si>
  <si>
    <t>Birca</t>
  </si>
  <si>
    <t>"Fa-ti parintii sa fie mandri de tine!"</t>
  </si>
  <si>
    <t>Limitarea abandonului scolar timpuriu prin introducerea de masuri integrate de prevenire a acestor fenomene in randul copiilor din
invatamantului prescolar, primar si gimnazial,din regiunile marginalizate, cu accent pe copiii de etnie roma si copii ai caror parinti sunt
plecati in strainatate.</t>
  </si>
  <si>
    <t>Bistret</t>
  </si>
  <si>
    <t>EDUCATIE FARA FRONTIERE PENTRU COPIII DIN COMUNA SIMIAN</t>
  </si>
  <si>
    <t>Obiectivul general al proiectului este stimularea participarii la educaþie pentru 270 de prescolari si elevi cu parinþi plecaþi la munca în
strainatate prin masuri integrate de prevenire, reducere a abandonului scolar si de promovare a accesului egal la educatie pentru
grupurile cu risc de parasire timpurie a scolii.</t>
  </si>
  <si>
    <t>Hinova, Simian</t>
  </si>
  <si>
    <t>Protectie si educatie pentru copii cu parinti plecati la munca in strainatate</t>
  </si>
  <si>
    <t>Stimularea participarii la educatie si prevenirea fenomenului de parasire timpurie a scolii
pentru 300 de copii ai caror parinti sunt plecati in strainatate din judetele Vrancea si Galati.</t>
  </si>
  <si>
    <t>Galati, Vrancea</t>
  </si>
  <si>
    <t>Tecuci, Pechea, Biliesti, Adjud</t>
  </si>
  <si>
    <t>Stimularea participarii la educatie si prevenirea fenomenului de parasire timpurie a scolii
pentru 300 de copii ai caror parinti sunt plecati in strainatate din judetele Vaslui si Dambovita.</t>
  </si>
  <si>
    <t>Nord-Est, Sud-Muntenia</t>
  </si>
  <si>
    <t>Vaslui, Dambovita</t>
  </si>
  <si>
    <t>Negresti, Todiresti, Targoviste, Razvad</t>
  </si>
  <si>
    <t>Servicii de suport educational si psiho-social pentru copiii ai caror parinti sunt plecati la munca in strainatate</t>
  </si>
  <si>
    <t>Stimularea participarii la educatie si prevenirea fenomenului de parasire timpurie a scolii
pentru 300 de copii ai caror parinti sunt plecati in strainatate din judetele Olt si Dolj</t>
  </si>
  <si>
    <t>Celaru, Craiova, Garcov, Ianca, Corabia</t>
  </si>
  <si>
    <t>Masuri integrate de prevenire a abandonului scolar si protectie a copiilor cu parinti plecati la munca in strainatate</t>
  </si>
  <si>
    <t>Stimularea participarii la educatie si prevenirea fenomenului de parasire timpurie a scolii
pentru 273 de copii ai caror parinti sunt plecati in strainatate din judetele Constanta si Tulcea.</t>
  </si>
  <si>
    <t>Constanta, Tulcea</t>
  </si>
  <si>
    <t>Cobadin, Constanta, Navodari, Tulcea, Turcoaia</t>
  </si>
  <si>
    <t>Servicii complexe de suport pentru copiii ai caror parinti sunt plecati la munca in strainatate</t>
  </si>
  <si>
    <t>Stimularea participarii la educatie si prevenirea fenomenului de parasire timpurie a scolii
pentru 274 de copii ai caror parinti sunt plecati in strainatate din judetele Hunedoara si Valcea</t>
  </si>
  <si>
    <t>Valcea, Hunedoara</t>
  </si>
  <si>
    <t>Ionesti, Ramnicu-Valcea, Prundeni, Sirineasa, Lupeni, Vulcan, Teliucu Inferior</t>
  </si>
  <si>
    <t>AA1 /12.04.2018
AA2/03.07.2018
AA3/07.09.2018
AA4/29.10.2018
AA5/21.11.2018
AA6/05.03.2019
AA7/24.03.2021</t>
  </si>
  <si>
    <t>AA1/16.12.2019
AA2/27.07.2020
AA3/30.03.2021</t>
  </si>
  <si>
    <t>AA1/31.03.2021</t>
  </si>
  <si>
    <t>O sansa pentru tine</t>
  </si>
  <si>
    <t>Calificari mai inalte prin formare de top</t>
  </si>
  <si>
    <t>Proiectul isi propune ca obiectiv general, intr-un orizont de timp de 24 de luni, cresterea participarii la programele de formare profesionala
continua a unui numar de 658 de angajati (inclusiv PFA si intreprinderi individuale) din Regiunea Sud-Muntenia, cu accent pe angajatii cu
un nivel scazut de calificare, persoane cu varsta de peste 40 ani, din zone rurale defavorizate, in vederea imbunatatirii statutului in campul
muncii. Proiectul vizeaza ca din totalul de 658 de persoane angajate sprijnite (inclusiv PFA si intreprinderi individuale) din Regiunea Sud-
Muntenia, un numar de 219 persoane sa fie cu nivel scazut de calificare, 220 persoane din mediul rural si 2019 persoane cu varsta peste
40 de ani.</t>
  </si>
  <si>
    <t>Centrul de servicii integrate de dezvoltare profesionala START CNC TIMISOARA</t>
  </si>
  <si>
    <t>Obiectivul general al proiectului consta in cresterea accesului si participarii la programele de formare profesionala continua
pentru 651 de angajati din judetul Timis prin infiintarea unui centru de servicii integrate de dezvoltare profesionala pentru ocupatia
operator masini unelte cu comanda numerica (operator CNC) - START CNC TIMISOARA</t>
  </si>
  <si>
    <t>Centrul de servicii integrate de dezvoltare profesionala START CNC IASI</t>
  </si>
  <si>
    <t>Obiectivul general al proiectului consta in cresterea accesului si participarii la programele de formare profesionala continua
pentru 651 de angajati din judetul Iasi prin infiintarea unui centru de servicii integrate de dezvoltare profesionala pentru ocupatia operator
masini unelte cu comanda numerica (operator CNC) - START CNC IASI.</t>
  </si>
  <si>
    <t>Obiectivul general al proiectului este de sustinere si crestere a gradului de certificare a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</si>
  <si>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L -organism neguvernamental nonprofit (persoana juridica de drept privat fara scop patrimonial) /P1- întreprindere mica</t>
  </si>
  <si>
    <t>Calificari superioare pentru un viitor mai bun</t>
  </si>
  <si>
    <t>Obiectivul proiectului consta in cresterea participarii a 660 de angajati din jud Dambovita, la programele de formare profesionala continua,
cu accent pe persoanele cu un nivel scazut de calificare si persoanele cu varsta de peste 40 ani, din zone rurale, prin actualizarea
cunostintelor, a aptitudinilor si a competentelor fortei de munca si promovarea unor cai de invatare flexibile, utilizand inclusiv actiuni de
consiliere profesionala, precum si programe de formare profesionala continua, corelate cu nevoile specifice ale grupului tinta.</t>
  </si>
  <si>
    <t>L - întreprindere mica/P1 organism neguvernamental nonprofit (persoana juridica de drept privat fara scop patrimonial)</t>
  </si>
  <si>
    <t>Actiunile constau in activitati de imbunatatirea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33 de luni, derularea pe o perioada de 33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33 de luni a unui program de tip "A doua
sansa" (ADS) pentru un numar de 600 de tineri si adulti care nu si-au finalizat educatia obligatorie, precum si acordarea de sprijin in
scopul sustinerii participarii acestora in cadrul programului.</t>
  </si>
  <si>
    <t>L- autoritate a administraþiei publice centrale finanþata integral de la bugetul de stat sau BAS/P1 institutie de învatamânt pre-universitar de stat acreditata</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</si>
  <si>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</si>
  <si>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L - organism neguvernamental nonprofit (persoana juridica de drept privat fara scop patrimonial)/P 1 organism neguvernamental nonprofit (persoana juridica de drept privat fara scop patrimonial)</t>
  </si>
  <si>
    <t xml:space="preserve">AA1-22.11.2017; AA2-29.01.2018; AA3-23.03.2018; AA4-20.04.2018; AA5-16.05.2018; AA6-03.08.2018; AA7-17.09.2018, AA8-12.10.2018; AA9- 17.01.2019; AA10-25.05.2019, AA11-12.07.2019;AA12-23,07,2019-respins; AA13-03,12,2019; AA14-31,01,2020- Act Aditional 15/04.04.2020, Act Aditional 16/23.04.2020, Act Aditional 17/23.07.2020,Act aditional 18/28.07.2020; AA19/23.11.2020; AA20/26.11.2020; AA21/04.02.2021
</t>
  </si>
  <si>
    <t>AA1-06.03.2018;AA2-06.08.2018;AA3-17.09.2018;AA4-05.11.2018 ;AA5-27.02.2018;AA6-24.04.2019- RESPINS;AA7-20.06.2019; AA8/ 31.03.2020 ;AA9/15.05.2020 ; AA10/27.05.2020 ; AA11/14.07.2020; AA12/19.10.2020; A13/24.02.2021</t>
  </si>
  <si>
    <t xml:space="preserve">AA1/27/04/2018, 2/18.05.2018, AA3/20/07/2018 , AA 4/17.09.2018, AA 5/07.12.2018, AA6/11.03.2021 </t>
  </si>
  <si>
    <t>AA1 retras 2/12.10.2017 /3112, AA 3/18.09.2018, AA 4/18.02.2019, AA 5/04.04.2019, AA 6/04.02.2020, AA 7/16.03.2020, AA8/29.09.2020</t>
  </si>
  <si>
    <t>1/23.11.2017, AA 2/29.03.2018, AA 4/15.06.2018, AA 5/29.06.2018, AA 6/NEAVIZAT, AA 7/17.09.2018, AA 8/26.09.2018, AA 9/27.11.2018, AA 10/18.01.2019, AA 11/07.02.2019, AA 12/05.08.2019, AA 13/01.11.2019, AA 13 -NEAVIZAT,AA14,AA15/AA16/AA17/20.11.2020</t>
  </si>
  <si>
    <t>AA1/27/02/2018; AA2/05.04.2018, AA 3/17.10.2018, AA 4/18.12.2019, AA5/20.07.2020, AA6/22.12.2021</t>
  </si>
  <si>
    <t>AA1 respins/AA2/26.02.2018,AA3/12.04.2018,AA4/05.07.2018.AA5/13.09.2018,AA6/12.2018,AA7/14.04.2019;AA7/15.04.2019;AA8/30.08.2019; AA9/11.05.2020; AA10/09.07.2020; AA11/02.12.2020; AA12/23.02.2021</t>
  </si>
  <si>
    <t>AA1/29.03.2018; AA2/10.05.2018; AA3/15.06.2018; AA4/06.07.2018; AA5/17.09.2018; AA6/28.09.2018; AA7/05.11.2018; AA8/06.02.2019; AA9/25.03.2019; AA10/21.06.2019; AA11/26.09.2019; AA12/10.12.2019; AA13/16.03.2020; AA14/12.05.2020; AA15/16.10.2020; AA16/10.02.2021.</t>
  </si>
  <si>
    <t>AA1/05.02.2018; AA2/29.03.2018; AA3/17.09.2018; AA4/28.09.2018; AA5suspendare/14.12.2018; AA6/16.04.2019; AA7/05.07.2019; AA8/30.06.2020</t>
  </si>
  <si>
    <t>AA1/ 22.11.2017 / AA2/ 01.10.2018 / AA3/ 15.10.2018 AA4/04.06.2019/AA5/30.11.2019/AA6/05.03.2020; AA7/04.11.2020; AA8/15.12.2020.</t>
  </si>
  <si>
    <t>AA1/23.11.2017; AA2/06.03.2018; AA3/29.03.2018; AA4/23.04.2018; AA5/11.05.2018; AA6/07.09.2018; AA7/20.09.2018; AA8 respins 13.12.2018; AA9/28.12.2018; AA10/09.07.2019; AA11/02.12.2019; AA12/16.03.2020; AA13/05.08.2020; AA14/09.12.2020; AA15/08.01.2021.</t>
  </si>
  <si>
    <t>AA1/25.04.2018; AA2/13.09.2018; AA3/31.10.2018; AA4/04.02.2018; AA5/24.05.2019; I5/27.03.2020; AA6/15.05.2020; AA7/08.12.2020; AA8/20.01.2021</t>
  </si>
  <si>
    <t>AA1/05.04.2018; AA2/27.08.2018; AA3/12.09.2018; AA4/17.10.2018; AA5/14.10.2018/AA6- RETRAS; AA7/08.07.2020; AA8 - RESPINS; AA9/06.10.2020; AA10/13.01.2021.</t>
  </si>
  <si>
    <t>AA1respins 24.11.2017; AA2/21.12.2017; AA3/12.02.2018, AA4 /02.04.2018; AA5/18.09.2018; AA6/31.01.2019; AA7/07.03.2019; AA8/21.06.2019; AA9/16.12.2019; AA10/06.02.2020; AA11/16.03.2020; AA12/02.09.2020; AA13/30.09.2020; AA14/22.01.2021.</t>
  </si>
  <si>
    <t>AA1/20.11.2017; AA2/04.04.2018; AA3/18.09.2018; AA4/26.02.2019; AA5/12.09.2019; AA6retras/09.12.2020; AA6redepus/21.02.2020; AA7/03.09.2020; AA8/28.09.2020; AA9/04.01.2021</t>
  </si>
  <si>
    <t>AA1 nr. 1/17.11.2017; AA2/03.04.2018;AA3/18.05.2018; AA4/17.09.2018; AA5/28.11.2018;AA6/31.05.2019; AA7/08.07.2019; AA8/24.10.2019; AA9/31.03.2020; AA10/19.05.2020; AA11/27.07.2020; AA12/09.10.2020; AA13/18.01.2021.</t>
  </si>
  <si>
    <t>AA1/17.11.2017; AA2/03.04.2018; AA3/17.09.2018; AA4/28.11.2018; AA5/31.05.2019; AA6/08.07.2019; AA7/24.10.2019/AA8/31.03.2020; AA9/18.05.2020; AA10/27.07.2020; AA11/23.09.2020; AA12/19.01.2021; AA13/01.03.2021.</t>
  </si>
  <si>
    <t>AA1/11.05.2018; AA2/20.08.2018; AA3/12.09.2018; AA4/08.11.2018; AA5/22.02.2019; AA6/16.02.2021</t>
  </si>
  <si>
    <t>AA1-31.10.2018; AA2- 24.04.2019- RESPINS, AA3-18,09,2019, AA4-31.08.2020, AA5/21.12.2020</t>
  </si>
  <si>
    <t>AA1 /12.07.2019- suspendare; AA2/01.04.2020;</t>
  </si>
  <si>
    <t>AA1/20.06.2019- Suspendare; AA2 - RETRAS</t>
  </si>
  <si>
    <t>AA1/ 16.12.2019; AA2/21.04.2020</t>
  </si>
  <si>
    <t>AA1/18.10.2019; AA2/04.02.2020; AA3/17.03.2020; AA4/21.07.2020.</t>
  </si>
  <si>
    <t>AA1/03.02.2020; AA2/11.02.2021.</t>
  </si>
  <si>
    <t>AA1/31.07.2020</t>
  </si>
  <si>
    <t>AA1/18.02.2021; AA2/22.03.2021</t>
  </si>
  <si>
    <t>AA1/26.02.2021</t>
  </si>
  <si>
    <t>AA1/02.02.21</t>
  </si>
  <si>
    <t>STUDIAZA SI PRACTICA</t>
  </si>
  <si>
    <t>ONG/SRL</t>
  </si>
  <si>
    <t>ONG/Public</t>
  </si>
  <si>
    <t>Solicitantul isi propune ca obiectiv general sa contribuie la reducerea numarului de persoane aflate in risc de saracie sau excluziune sociala din comunitatile marginalizate din teritoriul acoperit de SDL Asociatia Grup de Actiune Locala Lider Bistrita Nasaud prin: furnizarea de servicii sociale pentru 250 de persoane in cadrul infrastructurii sociale vizate (Centrul Multifuncþional de Incluziune Sociala Magura Ilvei - CMISMI) furnizarea de servicii sociale pentru 250 de</t>
  </si>
  <si>
    <t>Ilva Mica, Ilva Mare, Poiana Ilvei, Magura Ilvei, Lesu, Lunca Ilvei, Sângeorz Bai, Rodna, Maieru, Sant</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</si>
  <si>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Centru si Nord-Vest, a caror parinti sunt plecati in strainatate, prin furnizarea de masuri integrate de suport educational, sprijin psiho-social, activiati recreative, inclusiv servicii de educatie parentala pentru 200 de parinti/ tutori ramasi acasa.</t>
  </si>
  <si>
    <t>AB, BV, CV, HR, MS, SB, BH, BN, CJ, MM, SM, SJ</t>
  </si>
  <si>
    <t>Centru si NV, zone urbane si rurale</t>
  </si>
  <si>
    <t>PROsperitate prin Servicii PERsonalizate integrate – PROSPER</t>
  </si>
  <si>
    <t>Proiectul are ca scop cresterea calitatii vietii persoanelor aflate in risc de saracie sau excluziune sociala din comunitatile marginalizate acoperite de cele doua grupuri de actiune locala partenere in proiect, prin crearea unui Centru de zi de socializare si petrecere a timpului liber, oferirea de servicii socio - medicale de Asistenta comunitara. precum si prin cresterea accesului pe piata muncii pentru membrii grupului tinta.</t>
  </si>
  <si>
    <t>Borod, Budureasa, Bulz, Curatele, Cabesti, Dobresti, Pietroasa, Pomezeu, Rosia, Rabagani, Ciucea, Negreni, Poieni, Almasu, Banisor, Cizer, Fildu de Jos, Horoatu Crasnei, Plopis, Sag.</t>
  </si>
  <si>
    <t>CCC-Calificare, Competente, Competitivitate in Regiunea Nord Vest</t>
  </si>
  <si>
    <t>Solicitantul isi propune cresterea nivelului de calificare pentru 651 angajaþi prin programe de formare continua corelate cu nevoile pieþei muncii in regiunea Nord Vest.</t>
  </si>
  <si>
    <t xml:space="preserve">Scopul strategic al proiectului Atelierul de învaþare este dezvoltarea capitalului uman prin îmbunataþirea calitaþii resursei umane, ceea ce reprezinta o prioritate a Strategiei Naþionale privind Învaþarea pe tot Parcursul Vietii. Proiectul este un suport inovator pentru obiectivele POCU si va asigura contribuþia directa la obiectivul specific O.S.6.12 </t>
  </si>
  <si>
    <t>Centru, Nord Vest, Sud- Vest Oltenia zone urbane si rurale</t>
  </si>
  <si>
    <t>AB, BV, CV, HR, MS, SB, BH, BN, CJ, MM, SM, SJ, DJ, OT, MH, VL</t>
  </si>
  <si>
    <t>ANGAJATI COMPETITIVI</t>
  </si>
  <si>
    <t>Proiectul are ca scop imbunataþirea gradului de participare la programe de formare profesionala si evaluare de competente pentru angajati din judetul Cluj, cu accent pe angajaþii cu un nivel scazut de calificare/angajaþi cu vârsta de peste 40 ani/angajaþi din zone rurale.</t>
  </si>
  <si>
    <t>Judetul Cluj zona rurala</t>
  </si>
  <si>
    <t>ReFormA - program integrat de formare profesionala continua pentru angajati</t>
  </si>
  <si>
    <t>Solicitantul isi propune facilitarea accesului la FPC pentru un numar de 700 de persoane din regiunile Nord-Vest si Centru, dintre care minim 240 vor fi reprezentati de angajaþii din zona rurala, cei cu un nivel scazut de calificare si persoanele cu varsta de peste 40 ani.</t>
  </si>
  <si>
    <t>AB, MS, CJ, BH</t>
  </si>
  <si>
    <t>Alba - Iulia, Targu Mures, Cluj- Napoca, Oradea</t>
  </si>
  <si>
    <t>Investeste in tine pentru un viitor mai bun</t>
  </si>
  <si>
    <t>Prin acest proiect solicitantul vrea sa asigure furnizarea de servicii cu prioritate catre un grup tinta de 670 de persoane care provine din domenii si ocupatii ce se vor confrunta cu schimbari drastice urmare a implementarii proceselor europenr de implementare a inteligentei artificiale, a TIC si robotizarii productiei. Angajatii din grupul tinta vor fi indreptati si sprijiniti sa obtina competente si ocupatii de viitor, sustenabile si moderne.</t>
  </si>
  <si>
    <t>Centru, Nord Est, Nord Vest, Sud Muntenia, Sud Est, Sud Vest Oltenia , Vest</t>
  </si>
  <si>
    <t>BV, HR, MS, SB, IS, CJ, AG, PH, CT, DJ, AR, TM</t>
  </si>
  <si>
    <t xml:space="preserve">Brasov, Tg. Mures, Iasi,  Cluj Napoca, Miercurea Ciuc, Sibiu, Pitesti, Ploiesti, Constanta, Craiova, Arad, Timisoara </t>
  </si>
  <si>
    <t>Proiectul urmareste cresterea capacitaþii sistemului de învaþamânt de la nivelul judeþelor Maramures si Dâmboviþa de a reintegra persoanele care au parasit scoala prematur, oferindu-le trasee de reintegrare, prin care sa dobândeasca calificarile necesare pentru ocuparea unui post pe piaþa muncii. Acesti 600 de tineri vor creste numarul celor care se vor putea integra mai usor în piaþa muncii, având sanse sporite prin dobandirea competentelor de baza si, în anumite cazuri, chiar prin dobândirea unei calificari profesionale.</t>
  </si>
  <si>
    <t>Nord Vest, Sud Muntenia</t>
  </si>
  <si>
    <t>Maramures, Dambovita</t>
  </si>
  <si>
    <t>Farcasa, Baia Mare, Sighetu Marmatiei, Baia Sprie, Satulung, Baleni, Corbii Mari, I.L.Caragiale, Iedera, Moreni, Targoviste, Ulmi.</t>
  </si>
  <si>
    <t>Formarea profesionala continua - un obiectiv important pentru industria alimentara si retailul din Romania</t>
  </si>
  <si>
    <t>Solicitantul isi propune cresterea calitatii resurselor umane din domeniul industriei alimentare si al retailului/comertului prin participarea unui numar de 607 persoane la programe de formare profesionala continua.</t>
  </si>
  <si>
    <t xml:space="preserve">Centru, Nord Est, Sud Muntenia, Vest,  </t>
  </si>
  <si>
    <t>BV, BC, CL, BZ, AR, TM, NT</t>
  </si>
  <si>
    <t>Proiectul urmareste cresterea competitivitatii angajatilor prin îmbunatatirea accesului egal la învatarea pe tot parcursul vietii in vederea perfectionarii cunostintelor, aptitudinilor si a competentelor a unui numar minim de 560 angajati cu domiciliul/ resedinta în Regiunea NV, cu accent pe acei adulti, cu nivel scazut de calificare, persoane din mediul rural, persoane cu varsta de peste 40 ani, ca urmare a implementarii unui complex de masuri integrate si flexibile.</t>
  </si>
  <si>
    <t>Acest proiect tinteste cresterea accesului si participarii la formare profesionala continua a 652 persoane angajate pe piata muncii prin formare si activitati inovatoare ce favorizeaza cresterea nivelului de calificare si imbunatatirea statutului pe piata muncii.</t>
  </si>
  <si>
    <t>SRL/ONG</t>
  </si>
  <si>
    <t>Beneficiarul tinteste cresterea participarii la programe de formare a 652 de angajati din Regiunea Nord-Vest, prin stimularea cooperarii intre actorii cheie de la nivel regional.</t>
  </si>
  <si>
    <t>Formare-Cooperare-Digitalizare: Masuri pentru promovarea formarii profesionale continue in regiunea Nord-Vest</t>
  </si>
  <si>
    <t>Proiectul tinteste cresterea participarii la programe de formare în domeniul managementului a 652 de angajati din Regiunea Nord-Vest, prin stimularea cooperarii între actorii cheie de la nivel regional.</t>
  </si>
  <si>
    <t>Servicii integrate în Comuna Ileanda</t>
  </si>
  <si>
    <t>Proiectul are ca scop promovarea incluziunii sociale, combaterea saraciei si a discriminarii pentru persoanele aflate în risc de saracie sau excluziune sociala din localitatea Ileanda, jud Salaj. Masurile necesare realizarii obiectivului general sunt recomandate de analiza problematicii si nevoilor social-economice si se refera la masuri integrate care vizeaza atât populatia adulta si copiii din localitatea Ileanda cât si din comunitatea roma a localitatii.</t>
  </si>
  <si>
    <t>Ileanda</t>
  </si>
  <si>
    <t>Beneficiarii isi propun reducerea saraciei, imbunatatirea calitatii vietii si incluziunea sociala pentru 252 de persoane aflate in risc de saracie si excluziune sociala din microregiunea Tara Oasului, judetul Satu Mare, prin aplicarea unui pachet inovativ de masuri integrate.</t>
  </si>
  <si>
    <t>Bixad, Batarci, Certeze, Calinesti-Oas, Camarzana, Gherta Mica, Satu Mare, Negresti Oas, Orasu Nou, Tarna Mare, Turt, Tarsolt, Vama.</t>
  </si>
  <si>
    <t>Nr. 1/20.04.2018
Nr. 2/11.09.2018
Nr. 3/22.01.2019
Nr. 4/10.06.2019
Nr. 5/30.12.2019
Nr. 6/08.04.2020
Nr. 7/20.05.2020
Nr. 8/27.07.2020
Nr. 9/03.09.2020
Nr. 10/20.11.2020
Nr. 11/22.01.2021
Nr. 12/24.03.2021</t>
  </si>
  <si>
    <t>Nr. 1/02.05.2018
Nr. 2/27.08.2018
Nr. 3/01.02.2019
Nr. 4/24.05.2019
Nr. 5/25.06.2019
Nr. 6/06.12.2019
IN5/19.03.2020
Nr. 7/08.01.2021
Nr. 8/18.03.2021</t>
  </si>
  <si>
    <t>Nr. 1/03.06.2018
Nr. 2/05.09.2018
Nr. 3/10.02.2020
Nr. 4/24.08.2020
Nr. 5/21.03.2021</t>
  </si>
  <si>
    <t>Servicii medicale de screening prenatal pentru 2100 gravide din regiunea Centru</t>
  </si>
  <si>
    <t>Obiectiv general : creşterea numărului de persoane din Regiunea Centru care beneficiază de programe de sănătate si de servicii orientate către prevenţie, depistare precoce (screening), diagnostic si tratament – screening prenatal, cu accent pe persoanele vulnerabile .</t>
  </si>
  <si>
    <t>Lider: institutii publice aflate în subordinea sau sub coordonarea consiliului judetean
P1: institutii publice aflate în subordinea sau sub coordonarea consiliului judetean</t>
  </si>
  <si>
    <t>Obiectivul general al proiectului consta in menținerea si calificarea/recalificarea pe piața muncii a unui număr cât mai mare de persoane prin îmbunătățirea capacității de formare profesionala a persoanelor angajate, prin participarea acestora la intervenții integrate . OS1. Creșterea nivelului de formare profesională in vederea adaptarii calificarilor la nevoile pietei muncii prin dobandirea, actualizarea sau schimbarea calificarilor (cursuri de calificare si/sau recalificare oferite in cadrul proiectului)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 OS2. Conștientizarea a cel puțin 655 persoane, în special persoane peste 40 ani, persoane cu nivel scazut de calificare, persoane din mediul rural, cu privire la posibilitatile de schimbare a locului de munca sau schimbarea functiei corespunzatoare unei calificari mai avansate; 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Obiectivele proiectului au fost definite pornind de la obiectivele generale și specifice ale PND, CSNR și o</t>
  </si>
  <si>
    <t>Brăila/Constanţa/Galaţi/Galaţi/Vrancea</t>
  </si>
  <si>
    <t>Municipiul Brăila/Municipiul Constanţa/Municipiul Galaţi/Municipiul Tecuci/Municipiul Adjud/Municipiul Focşani/Oraş Mărăşeşti/Oraş Odobeşti/Oraş Panciu</t>
  </si>
  <si>
    <t>RenewAcad - Academia de Consiliere si Pregatire Profesionala pentru Surse Regenerabile de Energie</t>
  </si>
  <si>
    <t>Obiectivul general al proiectului este reprezentat de ”cresterea participarii la programele de formare profesionala continua a 700 angajati din regiuni mai putin dezvoltate, in special pentru cei cu un nivel scazut de calificare si persoanele cu varsta de peste 40 de ani, respectiv din zonele rurale defavorizate”.Cresterea cu 2.000 a numarului de angajati constientizati cu privire importanta formarii profesionale continue in cariera. Vor fi constientizate 2.000 de persoane in mod direct si, prin acestia, un numar mult mai mare indirect, prin mesajele campaniei si multiplicarea informatiei de catre GT. Cresterea performantelor in plan profesional pentru 700 de angajati prin furnizarea de servicii de consiliere profesionala si tutorat la cele mai inalte standarde, acreditate conform legislatiei nationale. Acest obiectiv se va realiza prin cresterea gradului de autocunoastere al angajatilor, prin furnizarea de competente transversale de autocunoastere, planificare a carierei, identificare si aplicare pentru un loc de munca adecvat, respectiv identificare a cerintelor pe care o persoana trebuie sa le indeplineasca la un loc de munca pe care si-l doreste. Cresterea cu 700 a nr de angajati, cu accent pe cei cu nivel scazut de calificare, provenind din mediul rural sau cu varsta de peste 40 ani care beneficiaza de competente tehnice necesare pt a isi creste gradul de retentie la locul de munca si capacitatea de a isi gasi un (nou) loc de munca adecvat, intr-un domeniu sustenab. pe termen lung.Cresterea cu 30 a numarului de angajati, cu accent pe cei cu nivel scazut de calificare, provenind din mediul rural sau cu varsta de peste 40 ani care beneficiaza de transfer de bune practici prin cooperare transnationala prin participare la programe de FPC inovatoare in alte state membre ale UE care au inregistrat progrese semnificative in FPC in domeniul relevant.</t>
  </si>
  <si>
    <t>Centru/Nord-Est/Sud-Est/Sud-Vest/Vest</t>
  </si>
  <si>
    <t>Alba/Covasna/Harghita/Mureş/Bacău/Botoşani/Bacău/Botoşani/Iaşi/Neamţ/Suceava/Vaslui/Brăila/Buzău/Constanţa/Constanţa/Galaţi/Tulcea/Vrancea/Dolj/Gorj/Mehedinţi/Olt/Vâlcea/Caraş-Severin/Hunedoara/Hunedoara</t>
  </si>
  <si>
    <t>Judeţul Alba/Judeţul Covasna/Judeţul Harghita/Judeţul Mureş/Judeţul Bacău/Judeţul Botoşani/Judeţul Bacău/Judeţul Botoşani/Judeţul Iaşi/Judeţul Neamţ/Judeţul Suceava/Judeţul Vaslui/Judeţul Brăila/Judeţul Buzău/Judeţul Constanţa/Municipiul Constanţa/Judeţul Galaţi/Judeţul Tulcea/Judeţul Vrancea/Judeţul Dolj/Judeţul Gorj/Judeţul Mehedinţi/Judeţul Olt/Judeţul Vâlcea/Judeţul Caraş-Severin/Judeţul Hunedoara/Municipiul Petroşani</t>
  </si>
  <si>
    <t>METODE MODERNE DE INTEGRARE SOCIALĂ ȘI PROFESIONALĂ ÎN TERITORIUL GAL DELTA DUNĂRII</t>
  </si>
  <si>
    <t xml:space="preserve">OBIECTIVUL GENERAL al proiectului consta in reducerea cu 251 a numarului de persoane aflate in risc de saracie si excluziune sociala din comunitatea marginalizata acoperita de Strategia de Dezvoltare Locala a Grupului de Actiune Locala Delta Dunării, judetul Tulcea, prin implementarea unui pachet integrat de servicii.1.OS1 – Informare, consiliere și mediere în vederea accesului pe piața muncii pentru un număr de 140 de adulți aflați în risc de sărăcie sau excluziune socială, în termen de 36 de luni 2. OS2 Cresterea ocuparii formale a populatiei de pe teritoriul acoperit de Strategia de Dezvoltare Locala GAL – Delta Dunării in urmatorii trei ani, cu cel putin 35 de persoane nou intrate pe piata muncii prin angajare sau ocupare pe cont propriu in termen de 36 de luni 3. OS3 Cresterea accesului la servicii sociale pentru cel putin 46 de copii din familii aflate in situatii de dificultate si 10 copii ai caror parinti sunt plecati la munca in strainatate din teritoriul acoperit de Strategia de Dezvoltare Locala GAL – DELTA DUNĂRII, in termen de 36 de luni4. OS4 Cresterea accesului la servicii sociale pentru cel putin 55 de varstnici si 140 de adulti aflati in risc de saracie si excluziune sociala din teritoriul acoperit de Strategia de Dezvoltare Locala GAL – Delta Dunării in termen de 36 de luni 5. OS 5 Cresterea calitatii vietii pentru un numar de 251 persoane aflate in risc de saracie si excluziune sociala din comunitatea marginalizata rurala acoperita de Strategia de Dezvoltare Locala a Grup de Actiune Locala Delta Dunării, in termen de 36 de luni </t>
  </si>
  <si>
    <t>Mahmudia/Murighiol/Nufăru/Oraş Sulina/Sfântu Gheorghe/Valea Nucarilor</t>
  </si>
  <si>
    <t>Angajati competitivi pe piata muncii din Regiunea Sud - Est</t>
  </si>
  <si>
    <t xml:space="preserve">Obiectiv general Dezvoltarea competentelor si abilitatilor profesionale prin participarea la programe de formare profesionala continua, ca oportunitate pentru cresterea competivitatii si imbunatatirea statutului pe piata muncii a angajatilor, cu precadere a acelora care apartin categoriilor dezavantajate (persoane persoane fara calificare sau cu un nivel scazut de calificare, persoane din zonele rurale) din Regiunea Sud-Est.OS1. Cresterea gradului de informare si constientizare pentru promovarea importantei formarii profesionale si participarii la programele de Formare Profesionala continua a unui numar de 900 persoane randul angajatilor, a partenerilor sociali si altor entitati reprezentative pentru interesele angajatilor din Regiunea Sud-Est. stransa legatura cu rezultatele propuse ( 660 angajati care participa la programe de consiliere, formare, evaluare si certificare competente).OS2. Cresterea numarului de initiative actiuni de consiliere profesionala si tutorat oferite unui numar de 660 angajati, persoane membre ale grupului Regiunea Sud Est, din care 200 persoane au varsta de peste 40 ani, sunt necalificati sau cu un nivel scazut de calificare, provin din mediul rural devaforizat, prin implicarea membrilor grupului tinta intr-un program de consiliere profesionala si tutorat ce va fi conceput si sustinut astfel incat sa abordeze si sa rezolve provocari sociale la nivel local. OS3. Dobandirea/dezvoltarea de competente si abilitati pentru un nr de 560 persoane din Reg Sud Est ( judet Braila, Buzau, Constanta, Galati, Tulcea, Vrancea) apartinand categoriei angajati, cu accent pe cei cu varsta de peste 40 ani, sunt necalificati sau cu un nivel scazut de calificare, provin din mediul rural devaforizat, in vederea cresterii competitivitatii pe piata fortei de munca si dezvoltarii carierei.OS 4. Cresterea cu 100 persoane a numarului de angajati din Regiunea Sud Est, cu accent pe cei adulti cu varsta de peste 40 ani, cei necalificati sau cu un nivel scazut de calificare, cei din mediul rural, ale caror competente si abilitati profesionale aferente cerintelor locurilor de munca din ocupatia Ospatar ( Chelner) vânzător in unitățile de alimentație vor fi recunoscute si certificate in urma parcurgerii programelor de evaluare si certificare de competente. </t>
  </si>
  <si>
    <t>Municipiul Brăila/Municipiul Buzău/Municipiul Râmnicu Sărat/Municipiul Constanţa/Municipiul Mangalia/Municipiul Medgidia/Municipiul Galaţi/Municipiul Tecuci/Municipiul Tulcea/Municipiul Adjud/Municipiul Focşani/Oraş Panciu</t>
  </si>
  <si>
    <t>camera de comerţ/organism neguvernamental nonprofit (persoană juridică de drept privat fără scop patrimonial)/camera de comerţ/organism neguvernamental nonprofit (persoană juridică de drept privat fără scop patrimonial)</t>
  </si>
  <si>
    <t>Activitati integrate pentru comunitatea rurala marginalizata din Comuna Sarichioi</t>
  </si>
  <si>
    <t>Imbunatatirea calitatii vietii pentru minim 250 persoane din Comuna Sarichioi, judetul Tulcea, aflate in risc de saracie sau excluziune sociala, prin implementarea de masuri integrate care sa raspunda nevoilor acestora.Cresterea sanselor de ocupare a populatiei adulte prin oferirea de programe de informare si consiliere profesionala, programe de calificare si masuri de antreprenoriat pentru minim 126 de persoane aflate in risc de saracie sau excluziune sociala din Comuna SarichioiEvaluarea nevoilor sociale si socio-medicale a minim 250 de persoane prin acordarea de consiliere psiho-sociala si informare, in vederea oferirii de servicii socio-medicale.Combaterea discriminarii persoanelor varstnice prin organizarea de actiuni in domeniul combaterii discriminarii, ce presupun implicarea activa a varstnicilor in cadrul comunitatii.Imbunatatirea conditiilor de locuit pentru minim 124 de persoane prin acordarea de pachete specifice mentinerii igienei locuintei.Crearea de parteneriate cu actori relevanti pentru valorificarea si transferabilitatea rezultatelor proiectului, precum si pentru continuarea activitatilor derulate in cadrul Centrului social de zi, asigurand functionalitatea acestuia prin implicarea activa a partenerilor-actori relevanti.</t>
  </si>
  <si>
    <t>Sarichioi</t>
  </si>
  <si>
    <t>Corelarea competențelor angajaților cu piața muncii, prin măsuri de dezvoltare profesională - "BIOCOMP"</t>
  </si>
  <si>
    <t xml:space="preserve">Obiectivul general al proiectului este cresterea gradului de accesablitate al cel putin 652 de angajati din regiunile mai slab dezvoltate, la masuri, instrumente si activitati integrate si personalizate, precum consiliere profesionala si tutorat, formare profesionala in sistem formal, formare profesionala in sistem informal/non-formal si la programe de evaluare si certificare a competentelor dobandite in alte contexte, in scopul cresterii gradului de calificare al acestor angajati, corelandu-se cu nevoile si necesitatie actuale ale pietei muncii. Obs.1) Cresterea gradului de informare si constientizare cu privire la importanta si necesitatea participarii la programele de FPC, prin organizarea si implementarea unor evenimente de informare si constientizare personalizate. Obs.2) Cresterea gradului de certificare a angajatilor si asigurarea sustenabilitatii ocupabilitatii in randul acestora, prin facilitarea accesului acestora la servicii specializate si personalizate de consiliere profesionala si tutorat.Obs.3) Cresterea gradului de participare a cel putin 652 de angajati la programe de formare profesionala in sistem formal, in sistem informal/non-formal si la programe de evaluare si certificare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</si>
  <si>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Centru/Nord-Est/Sud-Muntenia/Sud-Est</t>
  </si>
  <si>
    <t>Alba/Braşov/Covasna/Harghita/Mureş/Sibiu/Bacău/Botoşani/Iaşi/Neamţ/Suceava/Vaslui/Argeş/Călăraşi/Dâmboviţa/Giurgiu/Ialomiţa/Prahova/Teleorman/Brăila/Buzău/Constanţa/Galaţi/Tulcea/Vrancea</t>
  </si>
  <si>
    <t>Actualizarea cunostintelor, aptitudinilor si competentelor angajatilor pentru dezvoltarea vietii active</t>
  </si>
  <si>
    <t>Optimizarea profilului de competente prin formare profesionala continua</t>
  </si>
  <si>
    <t>Formarea profesională continuă a angajaților</t>
  </si>
  <si>
    <t>Sprijinirea angajaților privind obținerea competențelor necesare avansării profesionale – "BIO Munca"</t>
  </si>
  <si>
    <t>Angajatii De Azi, Specialistii De Maine!</t>
  </si>
  <si>
    <t>DA pentru formare! DA pentru viitor!</t>
  </si>
  <si>
    <t>Calificarea=cheia cunoasterii!</t>
  </si>
  <si>
    <t>MICCA - Masuri integrate de crestere a calificarii angajatilor</t>
  </si>
  <si>
    <t>Corelarea competențelor angajaților cu cerințele pieței muncii, prin acțiuni de consiliere, formare profesională și certificare - "BIO Job"</t>
  </si>
  <si>
    <t>Calificare pentru securitate</t>
  </si>
  <si>
    <t>RE GAL</t>
  </si>
  <si>
    <t>LEADER in servicii sociale</t>
  </si>
  <si>
    <t>AZI investim pentru MÂINE - o dezvoltare economică și socială durabilă a comunei Solovăstru, prin măsuri integrate</t>
  </si>
  <si>
    <t>GENESIS: O cariera durabila pentru o economie sustenabila</t>
  </si>
  <si>
    <t>ASPIRE – Accesarea unui Sistem Profesional Inovativ pentru o Reusita Eficienta</t>
  </si>
  <si>
    <t>Cresterea nivelului de calificare al angajatilor din regiunea Centru in vederea imbunatatirii statutului pe piata muncii</t>
  </si>
  <si>
    <t>Dezvoltarea durabila a comunitatii marginalizate din comuna Sura Mica, judetul Sibiu prin masuri integrate pentru populatia aflata in risc de saracie si excluziune sociala</t>
  </si>
  <si>
    <t>Operationalizarea Centrului Multifunctional din Comuna Madaras</t>
  </si>
  <si>
    <t>Operaţionalizarea Centrului Social din comuna Praid</t>
  </si>
  <si>
    <t>C.R.E.D. -Comunitate- Responsabilitate-Educatie-Durabilitate</t>
  </si>
  <si>
    <t>Formarea profesionala - Un Viitor mai bun !</t>
  </si>
  <si>
    <t>Obiectivul general al proiectului urmareste, prin promovarea principiilor de nediscriminare, egalitate de gen si de sansa, cresterea gradului de participare si facilitarea accesului la programe motivante de formare profesionala continua pentru adultii angajati din Regiunea Centru, in special pentru cei cu nivel scazut de calificare (ISCED 0-2) si/sau cu calificari care nu mai sunt cerute pe piata muncii sau au ocupatii din grupa majora 9 conform COR (nivel ISCED 3) si care au varsta peste 40 ani si/sau au domiciliul intr-o zona rurala din Regiunea Centru, prin masuri sustinute care sa conduca la constientizarea angajatilor si angajatorilor cu privire la beneficiile formarii profesionale continue (FPC</t>
  </si>
  <si>
    <t>Alba, Brașov, Covasna, Harghita, Mureș</t>
  </si>
  <si>
    <t>Județele Alba, Brașov, Covasna, Harghita, Mureș</t>
  </si>
  <si>
    <t xml:space="preserve">S - intreprindere mica/P 1 - organism neguvernamental nonprofit (persoană juridică de drept privat fără scop patrimonial)
</t>
  </si>
  <si>
    <t>Cresterea participarii la programele de formare profesionala continua, a unui numar de 654 persoane angajate (inclusiv PFA/II), adulti cu varsta cuprinsa intre 25 si 64 de ani, cu un nivel scazut de calificare, persoane cu varsta de peste 40 ani, persoane din zone rurale defavorizate. Proiectul contribuie la atingerea obiectivului strategic al Romaniei pentru anul 2020 si anume, ca cel putin 10% din populatia adulta (cu varsta cuprinsa intre 25 si 64 ani) sa participe la activitati de invatare pe tot parcursul vietii, prin faptul ca 654 persoane din grupul tinta, din care min 30% persoane cu un nivel scazut de calificare, persoane cu varsta de peste 40 ani, persoane din zone rurale defavorizate vor participa la programe de calificare/recalificarecare/initiere/specializare/perfectionare/formare in domeniile de competente cheie (de baza) si la cursuri informale (workshopuri, ateliere, webminarii) relevante pentru domeniile lor de activtate.</t>
  </si>
  <si>
    <t>Alba, Brașov, Covasna, Harghita, Mureș, Sibiu, Argeș</t>
  </si>
  <si>
    <t>S - organism neguvernamental nonprofit (persoană juridică de drept privat fără scop patrimonial)/P 1 - intreprindere mica</t>
  </si>
  <si>
    <t>Cresterea nivelului de calificare al angajatilor din regiunile mai putin dezvotate, prin sustinerea participarii acestora la programe si masuri integrate si personalizate de consiliere profesionala si tutorat, de formare profesionala continua corelate cu nevoile pietei muncii, de evaluare si certificare a competentelor dobandite in contexte non-formale/informale.</t>
  </si>
  <si>
    <t>Nord - Est,  Sud Muntenia, Sud-Est, Sud-Vest Oltenia</t>
  </si>
  <si>
    <t>Bacau, Botosani, Iasi,Neamt, Suceava, Vaslui, Arges,  Calarasi, Dâmbovita, Giurgiu, Ialomita, Prahova, Teleorman, Braila, Buzau,  Constanta, Galati, Tulcea, Vrancea, Dolj, Gorj, Mehedinti, Olt, Valcea</t>
  </si>
  <si>
    <t>Județele Bacau, Botosani, Iasi,Neamt, Suceava, Vaslui, Arges,  Calarasi, Dâmbovita, Giurgiu, Ialomita, Prahova, Teleorman, Braila, Buzau,  Constanta, Galati, Tulcea, Vrancea, Dolj, Gorj, Mehedinti, Olt, Valcea</t>
  </si>
  <si>
    <t>OBIECTIVUL GENERAL propus in proiect vizeaza la nivelul celor 7 regiuni mai putin dezvoltate, implementarea unor masuri destinate cresterii participarii la programele de formare profesionala continua, in special in domenii tehnice,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</si>
  <si>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Bucuresti-Ilfov, Centru, Nord - Est, Nord - Vest, Sud - Muntenia, Sud - Est, Sud - Vest Oltenia, Vest</t>
  </si>
  <si>
    <t>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</si>
  <si>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Județele 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</si>
  <si>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 xml:space="preserve">S -microintreprindere//P 1 - microintreprindere
</t>
  </si>
  <si>
    <t>Dezvoltarea competentelor antreprenoriale a 630 persoane care doresc sa
dezvolte o activitate independenta, precum si subventionarea a 76 de planuri de afaceri in vederea cresterii ocuparii persoanelor din Regiunile CENTRU,N-E,N-V,S-E prin sustinerea infiintarii intreprinderilor cu profil nonagricol in zonele urbane ale regiunii pe perioada proiectului.</t>
  </si>
  <si>
    <t>Implementarea unor masuri destinate cresterii participarii la programele de formare profesionala continua, in special in domenii precum comert, tehnic,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</si>
  <si>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 xml:space="preserve">S - intreprindere mica/P 1 -microintreprindere/P2- intreprindere mica
</t>
  </si>
  <si>
    <t>Imbunatatirea accesului pentru cresterea participarii la programele de FPC inclusiv la procesele de validare a competentelor profesionale dobandite in context non-formale si informale, pe o perioada de 24 luni, a 654 persoane din care 198 persoane cu varsta peste 40 ani, persoane cu nivel scazut de calificare si din mediul rural, facilitand certificarea a 563 de angajati din domeniile constructii, industrie, comert, turism si servicii, urmare actiunilor de consiliere si orientare in cariera de care beneficiaza 654 persoane.</t>
  </si>
  <si>
    <t>Centru, Nord - Est</t>
  </si>
  <si>
    <t>Brasov, Covasna, Harghita, Sibiu, Bacau, Neamt</t>
  </si>
  <si>
    <t>Judetele Brasov, Covasna, Harghita, Sibiu, Bacau, Neamt</t>
  </si>
  <si>
    <t>S - intreprindere mijlocie/P1-microintreprindere/P2-organism neguvernamental nonprofit (persoana juridica de drept privat fara scop patrimonial)</t>
  </si>
  <si>
    <t>Obiectivul general al proiectului este de facilitare a accesului a cel putin 652 de angajati din regiunile mai slab dezvoltate ale Romaniei, la programe, masuri si interventii integrate si personalizate de consiliere profesionala si tutorat, de formare profesionala (formala, nonformala/ informala) si de evaluare si certificare a competentelor dobandite in alte contexte decat cele formale, pentru cresterea gradului si al nivelului de calificare al acestora in vederea adaptarii activitatii acestora la necesitatile actuale ale pietei muncii.</t>
  </si>
  <si>
    <t xml:space="preserve">Centru, Sud - Muntenia, Sud -Esr, Vest, </t>
  </si>
  <si>
    <t>Alba, Brasov, Covasna, Harghita, Mures, Sibiu, Arges, Calarasi, Dambovita, Giurgiu, Ialomita, Prahova, Teleorman, Braila, Buzau, Constanta, Galati, Tulcea, Vrancea, Arad, Caras - Severin, Hunedoara, Timis</t>
  </si>
  <si>
    <t>Județele Alba, Brasov, Covasna, Harghita, Mures, Sibiu, Arges, Calarasi, Dambovita, Giurgiu, Ialomita, Prahova, Teleorman, Braila, Buzau, Constanta, Galati, Tulcea, Vrancea, Arad, Caras - Severin, Hunedoara, Timis</t>
  </si>
  <si>
    <t>Cresterea participarii la programele de formare profesionala continua pentru un numar de 652 angajati, cu accent pe acei adulti, cu un nivel scazut de calificare, persoanele cu vârsta de peste 40 ani si din zone rurale.</t>
  </si>
  <si>
    <t xml:space="preserve">Scamera de comert/P1-organism neguvernamental nonprofit (persoană juridică de drept privat fără scop patrimonial)
</t>
  </si>
  <si>
    <t>Facilitarea accesului la servicii integrate a persoanelor aflate in risc de saracie sau excluziune sociala de pe teritoriul GAL-ului MMTMM;</t>
  </si>
  <si>
    <t>Județul Alba (Teritoriul acoperit de SDL a Grupul de Acþiune Locala din Munții Metaliferi, Trascau si Muntele Mare) și Comuna Stremț (Comuna Stremt  si  alte comune apartinand Grupul de Acþiune Locala din Munþii Metaliferi, Trascau si Muntele Mare)</t>
  </si>
  <si>
    <t>S-organism neguvernamental nonprofit (persoana juridica de drept privat fara scop patrimonial)/P1-unitate administrativ teritorială nivel local/P2-instituţie de învăţământ pre-universitar de stat acreditată/P3-organism neguvernamental nonprofit (persoana juridica de drept privat fara scop patrimonial)</t>
  </si>
  <si>
    <t>Facilitarea accesului la servicii integrate a persoanelor aflate in risc de saracie sau excluziune sociala de pe teritoriul GAL-ului Țara Secașelor</t>
  </si>
  <si>
    <t>Alba, Berghin, Sibiu</t>
  </si>
  <si>
    <t>Județul Alba (comunele comunele BERGHIN, BUCERDEA GRÂNOASA, CÂLNIC,
CENADE, CERGAU, CIUGUD, CRACIUNELU DE JOS, CUT, DAIA ROMÂNA,
DOSTAT, GÂRBOVA, MIHALȚ, OHABA, ROSIA DE SECAS , SÂNTIMBRU, SPRING,
VALEA LUNGA), Județul Alba(comuna Berghin) și Județul Sibiu (comunele COMUNELE APOLDU DE JOS, LOAMNES, LUDOS, PAUCA, SLIMNIC, SURA MARE, SURA MICA si orasulOCNA SIBIULUI)</t>
  </si>
  <si>
    <t>S-organism neguvernamental nonprofit (persoana juridica de drept privat fara scop patrimonial)/P1-instituţie de învăţământ pre-universitar de stat acreditată/P2-organism neguvernamental nonprofit (persoana juridica de drept privat fara scop patrimonial)</t>
  </si>
  <si>
    <t>Abordarea integrata a dificultatilor majore cu care se confrunta persoanele aflate in risc de saracie sau excluziune sociala din comunitatea marginalizata rurala Solovastru, care face parte din teritoriul vizat de Strategia de Dezvoltare
Locala a GAL Prietenia Mures Harghita, selectata pentru finantare prin Masura 19 din PNDR 2014-2020 in 8.08.2016, astfel incat, la finalul interventiei preconizate in cadrul proiectului, gradul de dezvoltare socio-umana a membrilor comunitatii mentionate sa fie vizibil imbunatatit intr-o maniera sustenabila.</t>
  </si>
  <si>
    <t>Județul Mureș, localitatea Solovăstru</t>
  </si>
  <si>
    <t>S-organism neguvernamental nonprofit (persoana juridica de drept privat fara scop patrimonial)/P1-organism neguvernamental nonprofit (persoana juridica de drept privat fara scop patrimonial)/P2-organism neguvernamental nonprofit (persoana juridica de drept privat fara scop patrimonial)/P3-unitate administrativ teritoriala nivel local</t>
  </si>
  <si>
    <t>Consolidarea cunostintelor profesionale si dezvoltarea competentelor cheie a 604 angajati (din care 183 persoane cu nivel scazut de calificare, persoane din mediul rural, persoane cu varsta peste 40 de ani) din regiunea Centru (judetele Brasov, Covasna, Sibiu, Harghita, Mures, Alba), prin participarea la programe de formare (calificare/initiere/specializare) si evaluare a cunostintelor, insotite de consiliere profesionala si tutorat / coaching, si activitati experientiale de dezvoltare profesionala (analiza profilului competentelor digitale si workshopuri interactive), in vederea cresterii ratei de participare la programele de formare continua.</t>
  </si>
  <si>
    <t>S - intreprindere mica/P1 - organism neguvernamental nonprofit (persoana juridica de drept privat fara scop patrimonial)/P 3 - intreprindere mica</t>
  </si>
  <si>
    <t>Accesarea oportunitatilor de dezvoltare profesionala si cresterea participarii la programele de formare profesionala continua pentru angajati adulti (inclusiv PFA si intreprinderi individuale), cu accent pe acei adulti cu un nivel scazut de calificare si persoanele cu varsta de peste 40 ani, din zone rurale defavorizate, din regiunea Centru, judetele Brasov, Covasna, Sibiu, Harghita, Mures, Alba, prin oferirea serviciilor integrate de masuri active si personalizate de ocupare, cuprinzand servicii de informare si consiliere profesionala, tutorat, programe de formare profesionala (calificare/initiere/specializare) , actiuni de evaluare, recunoastere si validare a rezultatelor invatarii dobandite in contexte non-formale si informale.</t>
  </si>
  <si>
    <t xml:space="preserve">S - intreprindere mica/P 1 - intreprindere mica/P 2 - organism neguvernamental nonprofit (persoană juridică de drept privat fără scop patrimonial)
</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</si>
  <si>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t>
  </si>
  <si>
    <t xml:space="preserve">S - întreprindere mijlocie
</t>
  </si>
  <si>
    <t>Implementarea mecanismelor de dezvoltare integrata in comunitatea aflata in risc de saracie si excluziune sociala din comuna Sura Mica (judetul Sibiu), astfel incat, la finalul interventiei preconizate in cadrul proiectului, gradul de dezvoltare al comunitatii sa fie vizibil si sustenabil imbunatatit, intr-o maniera INTEGRATA.</t>
  </si>
  <si>
    <t>Localitatea Șura Mică</t>
  </si>
  <si>
    <t xml:space="preserve">S - unitate administrativ teritorială nivel local/P1-organism neguvernamental nonprofit (persoana juridica de drept privat fara scop patrimonial)/P2-instituþie de învaþamânt pre-universitar de stat acreditata
</t>
  </si>
  <si>
    <t>Reducerea numarului de persoane aflate în risc de saracie sau excluziune sociala din comunitatile marginalizate din teritoriul acoperit de Grupul de Actiune Locala LEADER ”Csík”, prin dezvoltarea furnizarii de servicii integrate persoanelor aflate în risc de saracie sau excluziune sociala în cadrul Centrului Multifunctional din Comuna Madaras.</t>
  </si>
  <si>
    <t xml:space="preserve">Localitățile Ciceu, Ciucsângeorgiu, Cozmeni. Cârța, Dănești,Frumoasa, Leliceni, Lunca de Jos, Lunca de Sus, Mihăileni, Mădăraş,Oraş Băile Tuşnad, Oraş Bălan,Plăieşii de Jos,Păuleni-Ciuc, Sânmartin,Sânsimion,Sântimbru,Tomeşti,Tuşnad Racu, Siculeni,Sâncrăieni,Sândominic,   
</t>
  </si>
  <si>
    <t>Reducerea numarului de persoane aflate în risc de saracie sau excluziune sociala din comunitatile marginalizate din teritoriul acoperit de Grupul de Actiune Locala LEADER ”Sóvidék Hegyalja”, prin dezvoltarea furnizarii de servicii integrate persoanelor aflate în risc de saracie sau excluziune sociala în cadrul Centrului Social din Comuna Praid.</t>
  </si>
  <si>
    <t>Localitățile Brădești, Corund, Dealu, Lupeni, Praid, Satu Mare, Varsag, Zetea, Oraș Sovata</t>
  </si>
  <si>
    <t>Reducerea numarului de persoane aflate în risc de saracie sau excluziune sociala din comunitatile marginalizate din cadrul teritoriului GAL ”Drumul Iancului”, alaturi de promovarea incluziunii sociale, combaterea saraciei si a oricarei forme de
discriminare.</t>
  </si>
  <si>
    <t>Localitățile Avram Iancu, Bistra, Roșia Montană, Sohodol, Vidra</t>
  </si>
  <si>
    <t>S-unitate administrativ teritoriala nivel local/P1-organism neguvernamental nonprofit (persoana juridica de drept privat fara scop patrimonial)/P2-instituþii publice aflate în subordinea sau sub coordonarea consiliului local/primarului</t>
  </si>
  <si>
    <t>Cresterea participarii la programele de formare profesionala continua a angajatilor, cu accent pe acei adulti, cu un nivel scazut de calificare, din zona rurala, persoane cu vârsta de peste 40 ani.</t>
  </si>
  <si>
    <t>Centru, Nord-Est, Nord-Vest,Vest</t>
  </si>
  <si>
    <t>Județele/Municippile Alba, Brașov, Mureș, Sibiu, Iași, Suceava, Bihor, Bistrița, Cluj, Maramureș, Satu Mare, Arad, Hunedoara, Timiș</t>
  </si>
  <si>
    <t>S-întreprindere mare</t>
  </si>
  <si>
    <t>AA1/17096/18.03.2019 AA2/41113/25.05.2020 AA3/16.11.2020
AA3/99821/27.11.2020</t>
  </si>
  <si>
    <t>Act aditional nr.1/10147/04.12.2017                                  Act aditional nr.2/6628/11.07.2018     Act aditional nr.3/7234/26.07.2018          Act aditional nr.4/10787/11.10.2018      Act aditional nr.5/1107/28.01.2019           Act aditional nr.6/5265/11.03.2019           Act aditional nr.7/5559/25.04.2019    Act aditional nr.8/5710/25.03.2020      Act aditional nr.9/12731/28.06.2020         Act aditional nr.10/25083/10.12.2020     Act aditional nr.11/6636/24.03.2021</t>
  </si>
  <si>
    <t>Act aditional nr.1/5901/26.06.2018        Act aditional nr.2/10876/15.10.2018    Act aditional nr.3/13610/07.12.2018       Act aditional nr.4/1664/07.02.2019     Act aditional nr.5/8040/20.06.2019    Act aditional nr.6/18441/20.12.2019                                   Act aditional nr.7/9672/19.05.2020     Act aditional nr.8/3119/11.02.2021</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</si>
  <si>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      Act aditional nr.11/6785/25.03.2021</t>
  </si>
  <si>
    <t>Act aditional nr.1/1362/28.01.2020      Act aditional nr.2/15667/06.08.2020     Act aditional nr.3/21093/21.10.2020        Act aditional nr.4/6696/24.03.2021</t>
  </si>
  <si>
    <t>O noua ȘANSA prin educatie si formare</t>
  </si>
  <si>
    <t>Obiectivul general al proiectului este: cresterea numarului de copii / tineri din categoria celor care au parasit timpuriu scoala din jud Constanta care sunt reintegrati in sistemul de educatie formala si care finalizeaza, cel putin, ciclul aferent nivelului la care sunt reinscrisi prin facilitarea accesului la servicii integrate, adaptate nevoilor acestora, de tip “A doua sansa” si complementare, inclusiv de retentive in scoala (sistemul educational)Asigurarea accesului la educatie pentru un numar de 450 de copii / tineri din jud CT care nu au absolvit ciclul de învățământ obligatoriu (nivel primar), dintre care minimum 110 de etnie romaAsigurarea accesului la educatie pentru un numar de 150 de tineri/adulti din jud CT care nu au absolvit invatamantul obligatoriu (nivel secundar inferior), dintre care minimum 40 de etnie romaImbunatatirea competențelor profesionale pentru un număr de 515 persoane (personal didactic, învățământ preuniversitar / personal de sprijin și didactic auxiliar implicate în implementarea măsurilor de prevenire şi de corectare a părăsirii şcolii) pe componenta de formare ”A doua șansă” (inclusiv competențe specifice pentru integrarea și lucrul cu persoane cu nevoi educaționale speciale)Asigurarea accesului la servicii integrate de consiliere și orientare a carierei pentru un număr de 600 persoaneDezvoltarea unor masuri inovatoare de reintegrare in sistemul educational si de prevenire a abandonului scolar – printr-un sistem de screening mobil pentru depistarea si interventia timpurie in cazurile (cu grad sporit de risc) de abandon</t>
  </si>
  <si>
    <t>autoritate a administraţiei publice centrale finanţată integral de la bugetul de stat sau BAS/instituție de învățământ pre-universitar de stat acreditată</t>
  </si>
  <si>
    <t>SUS – Social Start Up</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</si>
  <si>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</si>
  <si>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FORMENECO - Cresterea competentelor profesionale ale angajatilor din sectoarele economice “Energie si management de mediu” si “Constructii” din Regiunea Sud Est</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</si>
  <si>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</si>
  <si>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Prin practica formam profesionisti</t>
  </si>
  <si>
    <t xml:space="preserve">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SNCDI.OS1- Organizarea si derularea de stagii de practica si invatare la locul de munca la care vor participa 200 de elevi in medii de practica create in cadrul proiectului OS2- Consiliere si orientare in cariera si elaborarea portofoliului profesional pentru 200 de elevi membri ai grupului tinta OS3- Incheierea de parteneriate scoala - mediul de afaceri pentru tranzitia elevilor/ absolventilor din sistemul educational spre piata muncii si crearea unui sistem informational specific OS4- Sprijinirea invatarii la locul de munca prin infiintarea de firme de exercitiu, participarea la concursuri (inclusiv de firme de exercitiu) si utilizarea TIC in procesele de invatare practica OS5 – Managementul, monitorizarea, implementarea proiectului si derularea achizitiilor (24 luni) </t>
  </si>
  <si>
    <t>OI POCU ME</t>
  </si>
  <si>
    <t>Profesionalizarea carierei didactice - PROF</t>
  </si>
  <si>
    <t>Asigurarea mentoratului profesional pe durata întregii cariere didactice, în sistemul de învațământ preuniversitar, prin crearea unui sistem național coerent si fiabil de formare profesionala si de dezvoltare a competenței didactice, ca formare psihopedagogica, necesare ocuparii si exercitarii unei funcții didactice precum si obținerii performanței pedagogice în învațământul preuniversitar din România, în activitatea de predare/formare si în activitatea de management educațional, în contextul procesului global de digitalizare a sistemelor de educație.</t>
  </si>
  <si>
    <t>Bucureşti - Ilfov, Centru, Nord-Est, Nord – Vest, Sud - Muntenia, Sud-Est, Sud-Vest Oltenia, Vest</t>
  </si>
  <si>
    <t>Municipiul Bucureşti, Ilfov, Alba, Brașov, Covasna, Harghita, Mureș, Sibiu, Bacău, Botosani, Iasi, Neamt, Suceava , Vaslui, Bihor, Bistrița-Năsăud, Cluj, Maramures, Satu-Mare, Salaj, Arges, Calarasi, Dambovita, Giurgiu, Ialomita, Prahova, Teleorman, Braila, Buzau, Constanta, Galati, Tulcea, Vrancea, Dolj, Gorj, Mehedinti, Olt, Valcea, Arad, Caras-Severin, Hunedoara, Timis</t>
  </si>
  <si>
    <t>L+P5+P6+P7+P8+P9+P10+P11+P12+P13+P14+P15: autoritate a administratiei publice centrale finantata integral de la bugetul de stat sau BAS/P1+P2+P3+P4: institutie de învatamânt superior de stat acreditata</t>
  </si>
  <si>
    <t>TOTAL OI ME</t>
  </si>
  <si>
    <t>Bucureşti - Ilfov, Nord-Est, Nord – Vest, Sud – Est, Sud - Vest Oltenia, Vest</t>
  </si>
  <si>
    <t>Asigurarea cheltuielilor pentru utilitatile de functionare a OIR POSDRU SVO</t>
  </si>
  <si>
    <t>Sprijin acordat OIRPOSDRU Vest pentru achiziționarea de mobilier destinat amenajării unei săli de ședință</t>
  </si>
  <si>
    <t>Sprijin acordat OIRPOSDRU Vest in vederea asigurarii cheltuielilor cu deplasarea 2021 - 2023</t>
  </si>
  <si>
    <t>Sprijin acordat Directiei OI POCU pentru organizarea vizitelor monitorizare si verificare a proiectelor POCU 2014-2020</t>
  </si>
  <si>
    <t>1/23/03/2018;2/05/10/2018;3/31/10/2018;4/10/12/2018;5/11/03/2019;6/11/03/2019;7/29/03/2019;8/22/04/2021</t>
  </si>
  <si>
    <t>Dezvoltarea comunitara si cresterea calitatii vietii Comunei Cincu prin asigurarea unei interventii sociale integrale in domenii sociale relevate, respectiv ocupare, servicii sociale si socio-medicale, locuire si favorizarea accesului la informare privin drepturile sociale si cetatenesti a membrilor comunitatii</t>
  </si>
  <si>
    <t>Localitatea Cincu (asigura interventii concentrate si complementare pentru cele 250 de persoane apartinand grupului tinta, din care 60 persoane de etnie roma, respectiv persoane aflate in risc de saracie si excluziune sociala din comunitatea ce apartine Strategiei de Dezvoltare Locala aprobata de PNDR 2014-2020</t>
  </si>
  <si>
    <t>S-organism neguvernamental nonprofit (persoana juridica de drept privat fara scop patrimonial)/P1-unitate administrativ teritoriala nivel local/P2-microîntreprindere</t>
  </si>
  <si>
    <t>Dezvoltare integrată Racovița</t>
  </si>
  <si>
    <t>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t>
  </si>
  <si>
    <t>Localitatea Rcovița (Obiectivul general al proiectului este „Dezvoltarea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
Pentru atingerea acestui obiectiv generos, proiectul asigura interventii concentrate si
complementare pentru cele 250 de persoane apartinand grupului tinta, respectiv
persoane aflate în risc de saracie si excluziune sociala din comunitatea ce apartine
Strategie de Dezvoltare Locala aprobata de PNDR 2014-2020)</t>
  </si>
  <si>
    <t>S-organism neguvernamental nonprofit (persoana juridica de drept privat fara scop patrimonial)/P1-instituții publice aflate în subordinea sau sub coordonarea consiliului local/primarului/P2-organism neguvernamental nonprofit (persoana juridica de drept privat fara scop patrimonial)</t>
  </si>
  <si>
    <t>Implementare SDL Ighiu</t>
  </si>
  <si>
    <t>Implementarea la nivelul comunei Ighiu - jud Alba a unui sistem integrat de servicii sociale, educationale, de ocupare si antreprenoriat care sa permita intr-un interval de 3 ani imbunatatirea statusului economic si social pentru cel putin 250 locuitori ai comunei, numarul beneficiarilor pe termen lung fiind mult mai mare.</t>
  </si>
  <si>
    <t>Localitatea Ighiu, Municipiul Alba Iulia</t>
  </si>
  <si>
    <t>S-unitate administrativ teritoriala nivel local/P1-organism neguvernamental nonprofit (persoana juridica de drept privat fara scop patrimonial)/P2-instituție de învățământ pre-universitar de stat acreditată</t>
  </si>
  <si>
    <t>Cresterea nivelului de calificare al angajatilor in vederea imbunatatirii statutului pe piata muncii prin dezvoltarea de competente si calificari certificate si recunoscute in domeniul serviciilor ospitalitatii - II</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</si>
  <si>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servicilor ospitalitatii.</t>
  </si>
  <si>
    <t xml:space="preserve">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</si>
  <si>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 xml:space="preserve">Județele 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</si>
  <si>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S-întreprindere mica</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</si>
  <si>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turismului.</t>
  </si>
  <si>
    <t>Cresterea nivelului de calificare al angajatilor in vederea imbunatatirii statutului pe piata muncii prin dezvoltarea de competente si calificari certificate si recunoscute in domeniul serviciilor ospitalitatii I</t>
  </si>
  <si>
    <t>Comunitati Marginalizate Sustinute – scaderea numarului de persoane in risc de saracie in comuna Albesti/judetul Mures - CMS-Albesti</t>
  </si>
  <si>
    <t>Reducerea numarului de persoane aflate in risc de saracie si excluziune sociala din comunitatea marginalizata „Valea Albestiului”, identificata in cadrul comunei Albesti, prin implementarea de masuri/operatiuni integrate, in contextul mecanismului de DLRC, masuri adresate unui Grup Tinta de 250 de persoane din aceasta comunitate marginalizata.</t>
  </si>
  <si>
    <t>Localitatea Albești (Proiectul vizeaza UAT-ul Comuna Albesti, jud. Mures, comuna cu o populatie de pana la
20.000 de locuitori din teritoriul acoperit de SDL elaborata de GAL Dealurile Tarnavelor judet Mures si finantanta prin PNDR 2014 - 2020)</t>
  </si>
  <si>
    <t xml:space="preserve">S-unitate administrativ teritorială nivel local/P1-instituţie de învăţământ pre-universitar de stat acreditată/P2-organism neguvernamental nonprofit (persoana juridica de drept privat fara scop patrimonial)/P3-organism neguvernamental nonprofit (persoana juridica de drept privat fara scop patrimonial)
</t>
  </si>
  <si>
    <t>Furnizarea de masuri integrate de prevenire si de asigurare de oportunitati egale pentru 270 copii/elevi ai caror parinti sunt plecati in straintate, care fac parte din categoria grupurilor vulnerabile, cu accent pe elevii apartinand minoritatii roma si pe elevii din mediul rural/comunitatile dezavantajate socio-economic, cu scopul cresterii participarii acestora la invatamantul prescolar si scolar si de reducere a parasirii timpurii a scolii de catre acestia</t>
  </si>
  <si>
    <t>S-întreprindere mica/P1-microîntreprindere</t>
  </si>
  <si>
    <t>S-întreprindere mica/P1-microîntreprindere/P2-organism neguvernamental nonprofit (persoana juridica de drept privat fara scop patrimonial)</t>
  </si>
  <si>
    <t>Părinți înapoi acasă!</t>
  </si>
  <si>
    <t>Derularea unor actiuni de sprijin pentru 150 de prescolari si elevi în vederea stimularii participarii la educatie a copiilor ai caror parinti sunt plecati în strainatate si prevenirea fenomenului de parasire timpurie a scolii.</t>
  </si>
  <si>
    <t>S-organism neguvernamental nonprofit (persoana juridica de drept privat fara scop patrimonial/P1-organism neguvernamental nonprofit (persoana juridica de drept privat fara scop patrimonial)</t>
  </si>
  <si>
    <t>Reducerea numarului de persoane aflate in risc de saracie si excluziune sociala din ZUM Alba Iulia, in care exista populatie apartinand minoritatii rome, prin implementarea de masuri integrate in contextul mecanismului DLRC, in conformitate cu politicile de crestere a calitatii vietii, coeziunii sociale, imbunatatirea mediului de viata si crestere economica in intreg teritoriul SDL Alba Iulia</t>
  </si>
  <si>
    <t>Municipiul Alba Iulia (Cartierele de locuit cuprinse în interiorul SDL: Cetate, partea de nord a cartierului Carolina, zona de nord a cartierului Tolstoi, cartierul Lumea Noua si cartierele Ampoi I, II si III. Teritoriul SDL are urmatoarele limite: la nord: stația de transformare electrica, limita domeniu public, limita posterioara teren Fabrica de covoare str.Grigore Antipa, str.Petre Ispirescu, limita posterioara parcele blocuri 39, 41, 45, limita posterioara parcela Pensiunea Ma, str.Ariesului, limite proprietate baza sportiva Ampoi 2; la est:malul râului Ampoi, limita zona blocuri cartier Ampoi 1, str. Tudor Vladimirescu; la sud: str. Henri Coanda, str.Vasile Alecsandri, str. Petru Maior, str.Septimius Severus, limita proprietate privata Calea Moþilor nr. 84, Calea Moþilor, limite posterioare parcele individuale dintre strazile Timotei Cipariu si 9 Mai, str.Dr.Ioan Raþiu, str.Ion Agârbiceanu, B-dul Horea, b-dul 1 Decembrie 1918, b-dul Transilvaniei; la vest: B-dul Revoluției,Calea Moților, str. Bayonne.</t>
  </si>
  <si>
    <t xml:space="preserve">S-unitate administrativ teritorială nivel local/P1-instituţii publice aflate în subordinea sau sub coordonarea consiliului local/primarului/P2-instituþie de învaþamânt pre universitar de stat acreditata
</t>
  </si>
  <si>
    <t>Crearea unui model integrat, inovator si sustenabil de sprijinire a dezvoltarii armonioase a prescolarilor si elevilor cu parinti plecati la lucru in strainatate (75), cu accent pe acces la educatie, consiliere psihologica, activitati recreativo-sociale si sanatate, prin responsabilizarea parintilor si reprezentantilor legali (30), comunitatilor locale si a altor actori reprezentativi in domeniul educatiei si protectiei drepturilor copilului (3 retele de sprijin).</t>
  </si>
  <si>
    <t>Municipiul Târgu Mureș, comuna Sântana de Mureș</t>
  </si>
  <si>
    <t>S-organism neguvernamental nonprofit (persoana juridica de drept privat fara scop patrimonial)</t>
  </si>
  <si>
    <t>Dezvoltarea competentelor antreprenoriale si infiintarea de noi afaceri si structuri ale economiei sociale in comunitatea Garcini prin facilitarea accesului pentru 205 persoane vulnerabile din SDL Garcini la servicii integrate constand in cursuri de formare antreprenoriala, consiliere antreprenoriala, consiliere vocationala, precum si sesiuni de informare privind egalitatea de sanse si gen, combaterea discriminarii si protectia mediului.</t>
  </si>
  <si>
    <t>Municipiul Săcele (Activitatile proiectului se vor derula la nivelul teritoriului SDL Garcini, format din Zona Urbana Marginalizata (ZUM) si Zona functionala (ZF) aferenta:1. ZUM: strazile Rodnei, Cetinii, Garciniului, Barajului, Subobrej, Amurgului, Raului,Ferigii, Ghioceilor, Lamaitei, Lacului, Pajistei, Piscului, B-dul George. Moroianu(numerele 420-final; 413-final);
2. ZF: strazile Aleea Episcop Popeea, Viitorului, Tarlungului, Martin Luther, Lunga,General Dragalina, Valea Larga, Vulcan, Oituz (numerele 50-final; 33-final), B-dul George. Moroianu (numerele 247-411; 230-418) si Mocanilor (numerele 1-3; 2-6).</t>
  </si>
  <si>
    <t xml:space="preserve">S-asociaţie de dezvoltare intercomunitară (ADI)/P1-întreprindere mică/P2-asociaţie de dezvoltare intercomunitară (ADI
</t>
  </si>
  <si>
    <t>nr.3/06.04.2021</t>
  </si>
  <si>
    <t>nr.2/08.04.2021</t>
  </si>
  <si>
    <t>nr.3/14.04.2021</t>
  </si>
  <si>
    <t>nr.4/28.04.2021</t>
  </si>
  <si>
    <t>nr.1/15.04.2021</t>
  </si>
  <si>
    <t>Educatie anteprescolara incluziva pentru viitor</t>
  </si>
  <si>
    <t>Imbunatatirea educatiei ante-prescolarilor in regiunea Sud-Est, prin implementarea unor instrumente de educare, pentru minim 73</t>
  </si>
  <si>
    <t>Municipiul Focşani</t>
  </si>
  <si>
    <t>#Magurele- Educație de calitate pentru copiii de la 0 la 3 ani</t>
  </si>
  <si>
    <t>Obiectivul general al proiectului consta in cresterea participarii la invatamantul ante-prescolar si prescolar, in special a grupurilor cu risc de
parasire timpurie a scolii, cu accent pe copiii apartinand minoritatii roma pentru 54 de copii din care 17 de etnie roma (peste 30%), intr-un
interval de 27 de luni.</t>
  </si>
  <si>
    <t>Oraș Măgurele</t>
  </si>
  <si>
    <t xml:space="preserve">L: organism neguvernamental non-profit/P1: unitate administrativ teritoriala nivel local /P2: institutie de învatamânt pre-universitar de stat acreditata </t>
  </si>
  <si>
    <t>/..A1/16.10.2017; AA2/01.03.2018; AA3/12.03.2018;  AA4/15.11.2018 AA5/12.06.2019 AA6/24.07.2019 AA7/05.03.2020,AA8/25.03.2021, Instructiunea 7/26.03.2021</t>
  </si>
  <si>
    <t>AA1/06.03.2018; AA2/14.05.2018; AA3/17.05.2018 AA4/07.08.2018 AA5/08.10.2018; AA6/19.02.2019 AA7/27.05.2019  AA8/26.02.2020 AA9/17.12.2020  AA10/18.03.2021, Instructiunea 7/26.03.2021</t>
  </si>
  <si>
    <t>AA1/17.12.2019 AA2/02.03.2020 AA3/05.08.2020; AA4/14.04.2021</t>
  </si>
  <si>
    <t>AA1/08.10.2020, AA2/26.11.2020, AA3/07.04.2021</t>
  </si>
  <si>
    <t>AA1/25.11.2020, AA2/08.04.2021</t>
  </si>
  <si>
    <t>AA1 12970/29.04.2021</t>
  </si>
  <si>
    <t>Formarea un pas important în dezvoltarea carierei</t>
  </si>
  <si>
    <t>JudeteleȘ Dolj, Gorj, Mehedinti, Olt, Valcea</t>
  </si>
  <si>
    <t>organism neguvernamental nonprofit/întreprindere mijlocie/organism neguvernamental nonprofit</t>
  </si>
  <si>
    <t>Act aditional nr.1/9680/10.11.2017                           Act aditional nr.2/6999/19.07.2018           Act aditional nr.3/9327/13.09.2018                   Act aditional nr.4/12799/20.11.2018           Act aditional nr.5/15994/12.11.2019   Act aditional nr.6/4694/12.03.2020      Act aditional nr.7/20995/20.10.2020     Act aditional nr.8/20995/29.10.2020       Act aditional nr.9/24303/27.11.2020     Act aditional nr.10/26050/24.12.2020         Act aditional nr.11/7668/05.04.2021</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</si>
  <si>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      Act aditional nr.13/24054/25.11.2020      Act aditional nr.14/8837/19.04.2021</t>
  </si>
  <si>
    <t>Schimbare prin invatare</t>
  </si>
  <si>
    <t>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OS 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 locuri de munca.OS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t>
  </si>
  <si>
    <t>TeleormanPrahovaIalomiţaGiurgiuDâmboviţaCălăraşiArgeş</t>
  </si>
  <si>
    <t>Judeţul TeleormanJudeţul PrahovaJudeţul IalomiţaJudeţul GiurgiuJudeţul DâmboviţaJudeţul CălăraşiJudeţul Argeş</t>
  </si>
  <si>
    <t xml:space="preserve">Obiectivul general al proiectului contribuie la realizarea obiectivului major POCU de dezvoltare a resurselor umane prin cresterea accesului la un sistem de educatie, dar si la obiectivul specific POCU 6.12. care consta in cresterea participarii la programele de formare profesionala continua, cu accent pe acei adulti, cu un nivel scazut de calificare si persoanele cu varsta de peste 40 ani, din zone rurale defavorizate, inclusiv prin recunoasterea si certificarea rezultatelor invatarii dobandite in context nonformale si informale. OS1. Creșterea nivelului de formare profesională in vederea adaptarii calificarilor la nevoile pietei muncii prin dobandirea, actualizarea sau schimbarea calificarilor (cursuri de calificare si/sau recalificare oferite in cadrul pr)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îngrijire.OS2. Conștientizarea a cel puțin 655 persoane, în special persoane peste 40 ani, persoane cu nivel scazut de calificare, persoane din mediul rural, cu privire la posibilitatile de schimbare a locului de munca sau schimbarea functiei corespunzatoare unei calificari mai avansate;OS3.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t>
  </si>
  <si>
    <t>HunedoaraCaraş-SeverinAradTimiş</t>
  </si>
  <si>
    <t>Municipiul HunedoaraMunicipiul DevaMunicipiul ReşiţaMunicipiul AradMunicipiul Timişoara</t>
  </si>
  <si>
    <t>OBIECTIVUL GENERAL AL PROIECTULUI: Dezvoltarea competențelor profesionale și transversale pentru 242 de studenți din învățământul superior tehnic Constructii-Cai Ferate Drumuri si Poduri-CFDP prin *organizarea de stagii de practică, prin *valorificarea parteneriatelor sustenabile cu mediul privat(angajatori, asociatii profesionale), prin *acces la servicii de consiliere și orientare profesională, în vederea facilitarii tranzitiei spre piata muncii si a creșterii șanselor de angajare în specializările studiate, pentru min 90 de absolventi.OS 1: Dezvoltarea și valorificarea celor 2 parteneriate existente, prin extinderea și operationalizarea a min. 3 parteneriate de practică cu universitatile, în cadrul unei Rețele de practică și prin susținerea de 6 evenimente, pe durata proiectului. *O1: corespunde pachetului de activități (1.1). Va fi măsurat prin rezultatele R1 și va contribui la realizarea Indicatorului 4S129: Persoane (cursanți/studenți) care beneficiază de sprijin pentru tranziția de la școală la viața activă.OS 2: Dezvoltarea unui set de măsuri inovative cu rol de diversificare a șanselor de angajare si de facilitare a tranzitiei pe piata muncii pentru min 90 de studenti, pe durata proiectului. *O2: corespunde pachetului de activități (1.2). Va fi măsurat prin rezultatele R2 și va contribui la realizarea Indicatorului 4S129: Persoane (cursanți/studenți) care beneficiază de sprijin pentru tranziția de la școală la viața activă și a Indicatorului 4S116: Cursanți/studenți care își găsesc un loc de muncă la încetarea calității de participant.OS 3: Dezvoltarea competențelor profesionale specifice pentru 242 de studenți din invatamantul universitar tehnic, prin adaptarea conținuturilor teoretice la cerințele locului de muncă și prin participarea acestora la un stagiu de practică. *O3: corespunde pachetului de activități (2.2) și (2.3). Va fi măsurat prin rezultatele R4 și R5 și va contribui la realizarea Indicatorului 4S115: Cursanți/studenți care dobândesc o calificare la încetarea calității de participant și Indicatorului 4S117: Cursanți/studenți care urmează studiile la încetarea calității de participant.</t>
  </si>
  <si>
    <t>Nord-Est,Centru,Vest, Sud Vest Oltenia,Sud-Est, Sud-Muntenia,Nord-Vest</t>
  </si>
  <si>
    <t>BacăuSibiuMureşHarghitaCovasnaBraşovAlbaTimişHunedoaraCaraş-SeverinAradVâlceaOltMehedinţiGorjDoljVranceaTulceaGalaţiConstanţaBuzăuBrăilaTeleormanPrahovaIalomiţaGiurgiuDâmboviţaCălăraşiArgeşSălajSatu MareMaramureşClujBistriţa-NăsăudBihorVasluiSuceavaNeamţIaşiBotoşani</t>
  </si>
  <si>
    <t>Judeţul BacăuJudeţul SibiuJudeţul MureşJudeţul HarghitaJudeţul CovasnaJudeţul BraşovJudeţul AlbaJudeţul TimişJudeţul HunedoaraJudeţul Caraş-SeverinJudeţul AradJudeţul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SălajJudeţul Satu MareJudeţul MaramureşJudeţul ClujJudeţul Bistriţa-NăsăudJudeţul BihorJudeţul VasluiJudeţul SuceavaJudeţul NeamţJudeţul IaşiJudeţul Botoşani</t>
  </si>
  <si>
    <t>organism neguvernamental nonprofit (persoană juridică de drept privat fără scop patrimonial)/întreprindere mare/întreprindere mare</t>
  </si>
  <si>
    <t>Stagii de practica si orientare pentru studentii medicinisti ( SPOR-SIM )</t>
  </si>
  <si>
    <t>OG] OBIECTIVUL GENERAL AL PROIECTULUI îl constituie dezvoltarea aptitudinilor, vocatiilor studentilor la Medicina si Asistenta Medicala aflati in ciclul de invatamant universitar de stat din Universitatea Titu Maiorescu – Facultatea de Medicina Bucuresti si Facultatea de Asistenta Medicala Tg.Jiu, pregatirea acestora pentru competitivitate pe piaţa muncii prin: - corelarea instruirii superioare cu cerinţele practice de pe piaţa muncii în domeniul medicina si prin - completarea acesteia cu activitati specifice de consiliere si orientare profesionala. Obiectivul general vizează crearea unor parteneriate sustenabile de practica in domeniul medical si a unui sistem de consiliere in cariera si de stagii de practica bazat pe activitati care să dezvolte participanţilor capacitatea a se integra rapid pe piata muncii. In completarea educatiei din sistemul clasic universitar, proiectul este conceput sa maximizeze sansele de angajare ale studentilor si sa dezvolte oportunitatile practica in munca. OS1. Promovarea şi dezvoltarea de parteneriate între universitate, mediul de afaceri şi instituţii publice în vederea creşterii eficienţei şi calităţii formarii practice de care beneficiaza studenţii in scopul facilitarii tranziţiei de la scoală la viaţa activă. Pe parcursul implementării proiectului se vor încheia parteneriate între universitate şi actori relevanti ai pietei muncii din zona serviciilor medicale si de sanatate, realizându-se întâlniri periodice cu reprezentanţii angajatorilor, urmând ca experţii echipei de proiect, pe baza concluziilor desprinse din discuţii şi a feed-back-ului din partea mediului privat şi public, să propună conducerii universităţii adaptarea curriculei şcolare pentru obţinerea maximului de eficienţă în pregătirea studenţilor, îmbunătăţindu-se în acest fel tranziţia de la şcoală la viaţa activă. Având în vedere obiectivul general al POCU, putem spune că prezentul proiect contribuie la realizarea acestuia din două puncte de vedere, atât prin creşterea competitivităţii absolvenţilor universităţii, dar şi prin realizarea unei corelaţii între educaţia studenţilor şi cerinţele pieţei muncii cu privire la angajaţii din domeniul medical. Proiectul va schimba ideea de practica universitara pentru grupul tinta vizat , ridicand-o la un nivel net superior celui existent in prezent. Aceasta abordare prezinta avantajul incontestabil de a putea fi continuata si dezvoltata si dupa terminarea proiectului, prin activitatea celor 5 PARTENERIATE DE PRACTICA VIZATE asigurand astfel un efect pozitiv si sustenabil pe termen lung in ceea ce priveste facilitarea insertiei pe piata muncii a absolventilor.OS2. Creşterea gradului de ocupare pentru studenţii de la specializarile medicina si asitenta medicala prin îmbunătăţirea nivelului de pregătire profesională a studenţilor, urmărindu-se îmbinarea pregătirii teoretice şi practice conformă cu nevoile pieţei. Proiectul are ca şi grup ţintă studenţii de la medicina si asistenta medicala, de aceea accentul cade pe buna pregătire practică a acestora, sprijinindu-se programele de învăţare la locul de muncă pentru a face faţă noilor cerinţe ale angajatorilor. O inovatie absoluta este integrarea in stagiul de practica a unor module ce utilizeaza cele mai noi tehnologii de simulare medicala, atlase de anatomie virtuala ce permit vizualizarea interactivă a peste 4000 de structuri anatomice cu denumiri în limbile engleză și latină, animații cu toate segmentele sistemului osteo-articular și musculatura aferentă, patologii comune, precum și teste pentru verificarea cunoștintelor.OS3 Dezvoltarea si implementarea unui sistem de consiliere si orientare in cariera adresat studentilor cu specialitate medicina si asistenta medicala imbunatatind astfel situatia actuala din mediul universitar la aceaste specializari. Prin dezvoltarea acestui sistem de consiliere adaptat specificului din domeniul medical si de sanatate se va facilita tranzitia participantilor de la sistemul de invatare la viata activa si insertia acestora pe piata muncii. Membrii grupului tinta vor fi informati asupra tuturor ramurilor profesionale specifice studiilor lor, prezentandu-li-se avantajele si dezavantajele fiecareia in parte, astfel incat fiecare student/absolvent sa poata alege o evolutie personala in cariera cat mai potrivita. Vor fi prezentate si variante de evolutie a carierei pe care, din cauza corelarii deficitare a sistemului de educatie si formare cu piata muncii, absolventii le exclud din start, nefiind suficient de informati. Un astfel de exemplu il reprezinta cazurile absolut rarisime in care tinerii ajung sa urmeaze o cariera in mediul universitar sau in cercetare (membrii grupului tinta fiind studenti/absolventi ai unei universitati de cercetare dezvoltare). In acest sens studentii vor fi sprijiniti sa: să se înţeleagă mai bine şi să se evalueze in raport cu specificul domeniului, să elaboreze planuri cu privire la propria carieră in domeniul medical, să aibă în vedere cariere alternative, să facă faţă cu succes diferitelor obstacole pentru a-şi câştiga locul în societate şi pe piaţa muncii.</t>
  </si>
  <si>
    <t>Vest, Sud-Vest Oltenia, Sud-Est, Sud-Muntenia, Centru</t>
  </si>
  <si>
    <t>HunedoaraCaraş-SeverinVâlceaOltMehedinţiGorjVranceaTulceaGalaţiConstanţaBuzăuBrăilaTeleormanPrahovaIalomiţaGiurgiuDâmboviţaCălăraşiArgeşSibiuHarghitaCovasnaBraşov</t>
  </si>
  <si>
    <t>Judeţul HunedoaraJudeţul Caraş-SeverinJudeţul VâlceaJudeţul OltJudeţul MehedinţiJudeţul GorjJudeţul VranceaJudeţul TulceaJudeţul GalaţiJudeţul ConstanţaJudeţul BuzăuJudeţul BrăilaJudeţul TeleormanJudeţul PrahovaJudeţul IalomiţaJudeţul GiurgiuJudeţul DâmboviţaJudeţul CălăraşiJudeţul ArgeşJudeţul SibiuJudeţul HarghitaJudeţul CovasnaJudeţul Braşov</t>
  </si>
  <si>
    <t>instituție de învățământ superior particulară acreditată/organism neguvernamental nonprofit (persoană juridică de drept privat fără scop patrimonial)</t>
  </si>
  <si>
    <t>O sansa pentru mine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</si>
  <si>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Prin intermediul acestui obiectiv, se urmareste aducerea la cunostinta potentialilor membri GT beneficiile directe ce pot fi obtinute ca urmare a participarii la activitatile proiectului cu posibilitatea de a accesa pachetul de beneficii pus la dispozitia acestora. Procesul de constientizare are un caracter permanent, desfasurandu-se pe toata durata de implementare a proiectului si contine: Realizarea Planului de Implementare – formare profesionala si evaluare competente; Realizarea Planului de Implementare - activitati de consiliere profesionala si tutorat; Realizarea Planului de Sustenabilitate; Alcatuirea metodologiei de lucru; Inregistrarea si gestionarea grupului tinta. Acest obiectiv va fi realizat prin prisma activitatii nr. 4 ce corespunde activitatii 4 din GS-CS si va contribui la realizarea indicatorilor specifici de program de rezultat imediat 4S110, 4S111 si 4S112, dar si a celui de realizare 4S114OS2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delocuri de munca.Aceasta etapa va avea un caracter permanent si contine: Realizarea Planului de Implementare – consiliere profesionala si tutorat, Evaluarea nevoilor si planificarea interventiei (Planul de Interventie Personalizata), Realizarea Planului de Sustenabilitate; Alcatuirea metodologiei de lucru. Acest obiectiv va fi realizat prin prisma activitatii nr. 1 si 5 ce corespunde activitatii 1 si 5 din GS-CS si va contribui la realizarea indicatorilor specifici de program de rezultat imediat 4S110, 4S111 si 4S112, dar si a celui de realizare 4S114.OS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 Primul scop este acela de a creste nivelul de competente pentru 420 de persoane incluse in programe de FPC in vederea cresterii oportunitatilor de a-si gasi un nou loc de munca. Al doilea scop este acordarea unui numar de 105 GT de servicii de evaluare, recunoastere si validare a rezultatelor invatarii dobandite in contexte non-formale si informale cu intentia de a creste, si in acest caz, oportunitatile de a-si gasi un nou loc de munca. OS 3 va fi atins prin implementarea A.2 si A.3 ce corespund activitatii A2 si A3 din GS-CS contribuind la realizarea indicatorilor specifici de program de rezultat imediat 4S110, 4S111 si 4S112, dar si a celui de realizare 4S114.</t>
  </si>
  <si>
    <t>VranceaTulceaGalaţiConstanţaBuzăuBrăila</t>
  </si>
  <si>
    <t>Judeţul VranceaJudeţul TulceaJudeţul GalaţiJudeţul ConstanţaJudeţul BuzăuJudeţul Brăila</t>
  </si>
  <si>
    <t>întreprindere mică/microîntreprindere</t>
  </si>
  <si>
    <t>ACTIV - Aplică, Creează și Transformă-ți Inteligent Viitorul!</t>
  </si>
  <si>
    <t>Obiectivul general al proiectului este stimularea participarii angajatilor (inclusiv PFA si intreprinderi individuale) din regiunea Nord Est, la programele de formare profesională continuă, cu accent pe acei adulți, cu un nivel scăzut de calificare, cu vârsta de peste 40 ani si localizati in zone rurale defavorizate, sprijinirea pentru recunoașterea și certificarea rezultatelor învățării dobândite în contexte non-formale și informale, a celor ce dispun de astfel de competente, precum si implementarea de masuri sustenabile de inovare sociala care sa incurajeze, constant, si sa consolideze, invatarea pe tot parcursul vietii.OS1 Informarea si constientizarea continua a angajatilor (inclusiv PFA si intreprinderi individuale) din regiunea NE (direct si/sau prin intermediul angajatorilor) asupra importantei formarii profesionale si participarii la programele de FPC, prin implementarea unui set de interventii inovative, in cadrul unei campanii integrate de constientizare, desfasurata pe toata durata proiectului, ce cuprinde evenimente, diseminare media, diseminare on line, vizite in intreprinderi si acces la platforma de inovare sociala „ACCESS TO SUCCESS” cu efect direct in recrutarea GT, in vederea participarii la activitatile proiectului, si cu impact pe termen lung, in asigurarea sustenabilitatii acestor activitati.OS2 Dezvoltarea formala a competentelor (programe de formare profesionala) si/sau certificarea celor obtinute pe alte cai decat cele formale, pentru 660 de angajati (inclusiv PFA si intreprinderi individuale) din regiunea NE, cu varsta cuprinsa intre 25-64 de ani, cu accent pe cei cu un nivel scazut de calificare, cu varsta de peste 40 ani si localizati in zone rurale defavorizate, precum si imbunatatirea abilitatilor acestora in identificarea si ocuparea de noi locuri de munca (la acelasi angajator sau la angajatori diferiti), in vederea cresterii in cariera si obtinerii satisfactiei profesionale si eficientei la locul de munca.OS3 Sprijinirea inovarii sociale, a nediscriminarii, a egalitatii de sanse, a utilizarii TIC si dezvoltarea de competente digitale in comunitatea regiunii NE (cu precadere judetele Iasi si Botosani), prin furnizarea catre cei 660 de angajati (inclusiv PFA si intreprinderi individuale), recrutati in GT al proiectului, de programe de e-learning in domeniul inovarii sociale si nediscriminarii, in vederea stimularii inovarii sociale si implementarii principiilor transversale, in acord cu nevoile identificate si cu necesitatea, la nivelul comunitatii, de intelegere si punere in practica a temelor secundare FSE si a temelor orizontale POCU.OS4 Implementarea de actiuni inovative de asigurare a sustenabilitatii demersului proiectului, de stimulare a invatarii pe tot parcursul vietii, pentru GT al proiectului si pentru alte GT din regiunea NE si din alte regiuni, prin crearea de parteneriate si oferirea accesului la resursele platformei online “ACCESS TO SUCCESS” oricarui angajat interesat de identificarea nevoii de formare, in vederea participarii la FPC si/sau de identificare a competentelor obtinute in mod non-formal, cu scopul evaluarii si certificarii acestora in centrele de evaluare competente.</t>
  </si>
  <si>
    <t>SălajSatu MareMaramureşClujBihorBistriţa-Năsăud</t>
  </si>
  <si>
    <t>Judeţul SălajJudeţul Satu MareJudeţul MaramureşMunicipiul Cluj-NapocaJudeţul BihorJudeţul Bistriţa-Năsăud</t>
  </si>
  <si>
    <t>Dezvoltarea abilitatilor și a competențelor forței de muncă pentru persoanele angajate din regiunea NORD-VEST</t>
  </si>
  <si>
    <t>OBIECTIVUL GENERAL al proiectului este cresterea participarii a 658 persoane adulte cu varste intre 25-64 ani la programe de formare profesionala continua din Regiunea de Nord-Vest.1.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</si>
  <si>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Dezvoltarea competențelor angajaților prin programe de formare, certificare și consiliere - "ACTIV"</t>
  </si>
  <si>
    <t>Obiectivul general al proiectului este de dezvoltare a competentelor si a abilitatilor a cel putin 652 de angajati din regiunile mai putin dezvoltate, prin facilitarea accesului acestora la programe integrate, personalizate si inovative de formare profesionala, de evaluare si certificare a competentelor dobandite in alte contexte si la consiliere profesionala si tutorat, in vederea adaptarii activitatii si pregatirii profesionale a acestora la nevoile si necesitatile actuale ale pietei muncii. Obs.1) Sustinerea si cresterea gradului de informare si constientizare cu privire la importanta si necesitatea participarii la programele de FPC, prin organizarea si implementarea unor actiuni/campanii/evenimente de informare si constientizare inovative si proactive. Pentru realizarea Obs.1) s-a avut în vedere activitatea A2.Sprijin pentru imbunatatirea competentelor atat profesionale cat si non-profesionale a angajatilor, precum si promovarea importantei participarii la programe de formare profesionala (impreuna cu subactivitatea aferenta A2.1). Rezultatul 2 contribuie la atingerea acestuia.Obs.2) Sustinerea si cresterea gradului de certificare a angajatilor din regiunile mai putin dezvoltate ale Romaniei si asigurarea sustenabilitatii ocupabilitatii in randul acestora, prin facilitarea accesului acestora la servicii specializate si personalizate de consiliere profesionala si de tutorat. Pentru realizarea Obs.2) s-a avut în vedere activitatea A3. Facilitarea participarii la programele de formare profesionala, prin activitati de consiliere profesionala si tutorat (impreuna cu subactivitatea aferenta A3.1). Rezultatul 3 contribuie la atingerea acestuia.Obs.3) Sustinerea si cresterea gradului de participare a cel putin 652 de angajati din regiunile mai putin dezvoltate ale Romaniei,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Pentru realizarea Obs.3) s-a avut în vedere activitatea A4. Imbunatatirea abilitatilor de baza si transversale, profesionale si non-profesionale, prin programe de formare profesionala (inclusiv in sistem informal/non-formal/certificare competente) (impreuna cu subactivitatile aferente A4.1, A4.2 si A4.3). Rezultatele 4, 5 si 6 contribuie la atingerea acestuia.</t>
  </si>
  <si>
    <t>Sud-Vest Oltenia, Sud-Est, Sud-Muntenia, Centru</t>
  </si>
  <si>
    <t>VâlceaOltMehedinţiGorjDoljVranceaTulceaConstanţaGalaţiBuzăuBrăilaTeleormanPrahovaIalomiţaGiurgiuDâmboviţaCălăraşiArgeşSibiuMureşHarghitaCovasnaBraşovAlba</t>
  </si>
  <si>
    <t>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</si>
  <si>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Masuri integrate de combaterea a marginalizarii si excluziunii sociale in comuna Sihlea, judetul Vrancea</t>
  </si>
  <si>
    <t>Reducerea numarului de persoane apartinand comunitatii marginalizate din comuna Sihlea, aflate in risc de saracie si excluziune sociala, prin implementarea de interventii integrate de ocupare, educatie, formare profesionala, asistenta sociala, in contextul mecanismului DLRC.Ob S1 – Dezvoltare a unui serviciu social in cadrul comunitatii marginalizate din comuna SihleaOb S2 – Informarea, consilierea, orientarea si medierea pe piata muncii a 251 membri ai grupului tintaOb S3 - 200 membri ai grupului tinta formati profesional prin participarea la cursuri de calificareOb S4 - Crearea a 49 de locuri de munca pentru membri comunitatiiOb S5 – Sprijinirea a 14 membri ai grupului tinta in vederea infiintarii unei noi afaceriOb S7– 24 de luni de management de proiect</t>
  </si>
  <si>
    <t>Sihlea</t>
  </si>
  <si>
    <t>Stagii unificate de practică pentru studenții din inginerie, SurprisING</t>
  </si>
  <si>
    <t>Obiectivul general al proiectului ” Stagii unificate de practică pentru studenții din inginerie, SurprisING” este creșterea oportunităților de inserție pe piața muncii și a relevanței pregătirii practice pentru 245 de studenți și masteranzi printr-un program integrat de orientare, consiliere în carieră și stagii de practică organizate în companii din sectoarele economice cu potențial competitiv identificate conform SNC și domeniile de specializare inteligentă conform SNCDI, care să asigure inserția pe piața muncii a cel puțin 86 studenți sau absolvenți. Dezvoltarea a 50 de parteneriate cu potențiali angajatori relevanți din sectoarele economice cu potențial competitiv identificate conform SNC și domeniile de specializare inteligentă conform SNCDI, si nu numai, pentru dezvoltarea de actiuni comune in cadrul unui program integrat de orientare, consiliere și stagii de practica care sa faciliteze tranzitia de la scoala la viata activa pentru 245 de absolventi; OS1 contribuie la atingerea indicatorului 4S129 Persoane (cursanți, studenți) care beneficiază de sprijin pentru tranziția de la școală la viața activă 245, din care: Studenți aparținând minorității roma sau Studenți din mediul rural 25 OS1 este corelat cu A1 OS1 contribuie de realizarea parteneriatelor necesare care vor asigura derulararea stagiilor de practica si dezvoltarea competnetelor specifice pentru 245 de studenti in companii din sectoare cu potential de dezvoltare conform SNC si SNCDI si nu numai. Partenerii vor acorda o atentie plasarii studentilor in stagii in companii din domeniile SNC/SNCDI, dar si asigurarii insertiei acestora pe piata muncii.Creșterea gradului de pregatire practică pentru cei 245 de participanți la program pe parcursul celor 24 de luni și dobândirea unei calificări la finalizarea programului pentru cel puțin 177 (72,2%) dintre aceștia ca urmare a participării la program, precum și inserția pe piata muncii pentru 86 dintre participanti (35,10%). OS2 este corelat cu A2 și A3 OS2 contribuie dezvoltarea si implementarea programului integrat de consiliere, orientare in cariera si stagii. Programul de integrat se va derula sub forma unui concurs care contribuie la stimularea implicarii, inovatiei si creativitatii. 4S129 Persoane (cursanți, studenți) care beneficiază de sprijin pentru tranziția de la școală la viața activă 245, din care: Studenți aparținând minorității roma sau Studenți din mediul rural 25 4S115 Cursanți/ studenți care dobândesc o calificare la încetarea calității de participant – 177 4S117 Cursanți/ studenți care urmează studii/cursuri de formare la încetarea calității de participant – 30 persoaneDezvoltarea, in baza parteneriatelor incheiate, a unui sistem de informare coordonata intre universități si angajatori privind nevoile specifice de pe piata muncii pe parcursul celor 24 de luni care sa asigure relevanța pregătirii profesionale a studenților/masteranzilor pentru piața muncii OS3 este corelat cu A4 OS3 contribuie la sustinerea dialogului structurat intre universitati si angajatori. 4S115 Cursanți/ studenți care dobândesc o calificare la încetarea calității de participant – 177 4S116 Cursanți/ studenți care își găsesc un loc de muncă la încetarea calității de participant - 86</t>
  </si>
  <si>
    <t>BrăilaVranceaTulceaGalaţiConstanţaBuzău</t>
  </si>
  <si>
    <t>Judeţul BrăilaJudeţul VranceaJudeţul TulceaJudeţul Buzău</t>
  </si>
  <si>
    <t>instituție de învățământ superior de stat acreditată/organizaţie patronală</t>
  </si>
  <si>
    <t>PINE@SE - Program INtegrat Educational 651@SE</t>
  </si>
  <si>
    <t>Judeţul Constanţa</t>
  </si>
  <si>
    <t>Competente reale prin stagii de practica pentru o economie inovativa</t>
  </si>
  <si>
    <t>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</si>
  <si>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VraceaGalati</t>
  </si>
  <si>
    <t>SuraiaBilestiMovileni</t>
  </si>
  <si>
    <t>organism neguvernamental nonprofit (persoană juridică de drept privat fără scop patrimonial/unitate administrativ teritorială nivel local/unitate administrativ teritorială nivel local/unitate administrativ teritorială nivel local</t>
  </si>
  <si>
    <t>PINE@SM - Program INtegrat Educational 651@SM</t>
  </si>
  <si>
    <t>Obiectivul general al proiectului este lmbunatatirea nivelului de competente profesionale si socio-personale pentru 651 angajati din Regiunea Sud Muntenia (Judetul Dambovita),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Muntenia (Judetul Dambovita).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Muntenia (Judetul Dambovita)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Muntenia (Judetul Dambovita).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scazut.OS 2 - imbunatatirii statutului pe piata muncii pentru 377 angajati din Regiunea Sud Muntenia (Judetul Dambovita)prin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Muntenia (Judetul Dambovita).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</si>
  <si>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Dâmboviţa</t>
  </si>
  <si>
    <t>Judeţul Dâmboviţa</t>
  </si>
  <si>
    <t>Masuri integrate pentru dezvoltarea comunitatilor marginalizate in teritoriul Asociatiei GAL Tecuci</t>
  </si>
  <si>
    <t>Valea MăruluiŢepuPriponeştiPoianaNicoreştiGohorGhidigeniDrăguşeniCostache NegriCosmeştiCorodCerţeştiBălăşeştiBuciumeni</t>
  </si>
  <si>
    <t>Obiectivul general al proiectului este – Reducerea numarului de persoane aflate in risc de saracie si excluziune sociala din comunitatea marginalizata Com.Vizantea-Livezi, prin furnizare de servicii integrate de sprijin: sociale si socio-medicale pentru 252 de persoane din grupul tinta, servicii de educatie de tip Scoala dupa Scoala/SDS gimnazial pentru 96 de copii in situatii de dificultate,servicii de ingrijire/socio-medicale pentru 30 de persoane varstnice aflate in situatii de dependenta, care locuiesc singure si/sau nu sunt autonome si nu beneficiaza de sprijin in gospodarie, masurii de ocupare pentru 126 de persoane adulte somere sau inactive din care 72 de pers care beneficiaza de formare profesionala prin initiere in antreprenoriat si 54 de pers.beneficiare de servicii de orientare si mediere pe piata muncii cat si sustinerea dezvoltarii antreprenoriatului la nivelul comunitati marginalizate prin infiintarea a 14 firme noi in Com.Vizantea-Livezi.OS1: Impementarea de servicii integrate pe durata a 30 de luni printr-o echipa de management si implementare in vederea reducerii numarului de persoane aflate in risc de saracie si excluziune sociala din Com.Vizantea-LiveziOS2: Dotarea cu bunuri si servicii pentru a asigura functionarea Centrului social si a unitati de ingrijire la domiciliu pentru a dezvolta servicii integrate din Com.Vizantea-Livezi.OS3: Identificarea si selectia a 252 de persoane aflate in risc de saracie si excluziune sociala in grupul tinta/GT din Com. Vizantea-Livezi pentru a beneficia de servicii integrateOS4. Desfasurarea informarii si publicitatii proiectului timp de 30 de luni prin expunere de 200 afise, 500 pliante,3 rollupuri, promovare pe websiteul creat pentru sprijin pers. din GT cat si a unei pagini de promovare online pe facebook si siteurile proprii a P1, P2 si P3 din cadrul proiectuluiOS5: Dezvoltarea infrastructuri sociale/Centrul social si a unitati de ingrijire la domiciliu,prin servicii de sprijin (sociale si socio-medicale) pentru 252 de persoane aflate in risc de saracie si excluziune sociala in vederea reducerii saraciei din Com.Vizantea-Livezi -Furnizarea de servicii sociale de evaluare, consiliere , socializare si de reintegrare sociala pentru 252 de pers din GT aflate in risc de saracie si excludere sociala - Oferire de servicii socio-medicale printr-un pachet de analize/investigatii pentru 100 de pers (femei si barbati)din GT aflate in risc de saracie si excludere sociala. - Oferire ajutor/subventie pentru servicii sociale de ingrijire pentru 30 de batrani pers din GTOS5.1 Desfasurarea unui program inovativ de integrare si reintegrare in comunitate pentru adultii, prin desfasurarea a 20 de seminarii din care 4 sanatate, 4 nutritie, 4 educatie financiara, 4 parenting si 4 utilizare TIC - Desfasurarea unui program inovativ integrare/reintegrare in comunitate prin 20 ateliere re/creative si socializare pentru parinti si copii, pers. din GT aflate in risc de saracie si excludere sociala din Com.Vizantea-LiveziOS6. Furnizarea de servicii de educatie de tip Scoala dupa Scoala/SDS gimnazial pentru 96 de copii, pers din GT, pers aflate in risc de saracie si excludere sociala din Comuna Vizantea-Livezi in vederea imbunatatirii accesului la educatie cat si a prevenirii de parasire timpurie a scoli. -oferirea a 96 de subventii de 1700 x 2 ani.OS7. Cresterea oportunitatilor de angajare pentru 72 de persoane din GT aflate in risc de saracie si excluziune sociala din Com.Vizantea-Livezi prin cursuri de formare profesionala -3 grupe de curs de initiere in antreprenoriat. - oferire de subventii de 180 lei/ pers, pentru 72 de pers. din GT, participante la cursul de initiere in antreprenoriatOS7.1 - 1 contract de servicii de orientare si mediere pe piata muncii incheiat; - Cresterea accesului pe piata a muncii pentru 54 de persoane din GT aflate in risc de saracie si excluziune sociala din Com. Vizantea-Livezi prin participare la sesiuni de orientare si mediere pe piata munciiOS8. Dezvoltarea antreprenoriatului la nivel local prin desfasurarea unor activitati specifice de sprijin prin consiliere antreprenoriala, prin 10 intalniri cu mediul de afaceri si pers din GT , din Com.Vizantea-Livezi - Un concurs de selectie planuri de afacere si acordare de subventii/micro-granturi pentru infiintarea a 14 noi agenti economici de pers din GT din Com.Vizantea-Livezi - Subventionarea a 14 agenti economici nou infiintati din Com.Vizantea-Livezi - Implementarea timp de 12 luni si asigurarea monitorizarii in implementare cat si in sustenabilitate timp de min 7 luni a celor 14 agenti economici nou infiintati din Com.Vizantea-LiveziOS 9. Desfasurarea a 10 campanii de nediscriminare - crearea unui grup de voluntari in vederea desfasurarii activitatii civice si actiuni de voluntariat pentru dezvoltarea unei comunitati durabile - Dezvoltarea de parteneriate la nivel local prin incheierea de min 7 acorduri de colaborare cu actori sociali/publici si privati importanti in vederea dezvoltarii unei comunitati durabile</t>
  </si>
  <si>
    <t>Vizantea-Livezi</t>
  </si>
  <si>
    <t>unitate administrativ teritorială nivel local/ instituție de învățământ pre-universitar de stat acreditată/întreprindere mică</t>
  </si>
  <si>
    <t>3R / Recalificare, Responsabilitate, Reusita</t>
  </si>
  <si>
    <t>OBIECTIVUL GENERAL al proiectului constă în crestrerea nivelului de calificare a unui număr de 660 de angajați (preponderant cu un nivel scăzut de calificare, aflați în zone rurale defavorizate și aparținând categoriei de vârstă de peste 40 de ani) din regiunile Sud Est si Centru prin derularea unui program integrat de formare profesionala in urmatoarele meserii : Lucrător în comerţ Lucrator in alimentatie ,Manichiurist, pedichiurist ,Lucrator in lacatuserie mecanica structuri ,Lucrător în structuri pentru construcţii ,Lucrator finisor pentru constructii ,Sudor , Mecanic auto .123</t>
  </si>
  <si>
    <t>Sud-Est/Centru</t>
  </si>
  <si>
    <t>VranceaTulceaGalaţiBuzăuBrăilaHarghitaBraşovAlba</t>
  </si>
  <si>
    <t>Judeţul VranceaJudeţul TulceaJudeţul GalaţiJudeţul BuzăuJudeţul BrăilaJudeţul HarghitaJudeţul BraşovJudeţul Alba</t>
  </si>
  <si>
    <t>organism neguvernamental nonprofit (persoană juridică de drept privat fără scop patrimonial)/microîntreprindere</t>
  </si>
  <si>
    <t>PINE@SV - Program INtegrat Educational 651@SV</t>
  </si>
  <si>
    <t>Obiectivul general al proiectului este lmbunatatirea nivelului de competente profesionale si socio-personale pentru 651 angajati din Regiunea Sud Vest (Judetul Gorj), in scopul cresterii gradului de angajabilitate si imbunatatirii statutului pe piata muncii pentru 377 dintre acestia.123</t>
  </si>
  <si>
    <t>Judeţul Gorj</t>
  </si>
  <si>
    <t>Parincea Onceşti Filipeni Dămieneşti Coloneşti Bereşti-Bistriţa Săuceşti Prajesti</t>
  </si>
  <si>
    <t>LP:SRL; P1: ONG; P2: ONG</t>
  </si>
  <si>
    <t>Lider: organism neguvernamental nonprofit, P1: autoriatte locala, P2: organism guvernamental nonprofit, P3: unitate de invatamant</t>
  </si>
  <si>
    <t>Lider: organism neguvernamental nonprofit, P1: autoriatte locala, P2: organism guvernamental nonprofit</t>
  </si>
  <si>
    <t>Poieneşti</t>
  </si>
  <si>
    <t>L: ONG; P1: ONG; P2: Public UAT; P3: Instituþie de învaþamânt pre-universitar de stat acreditata</t>
  </si>
  <si>
    <t>Răuceşti, Oraş Târgu Neamţ</t>
  </si>
  <si>
    <t>Lider de parteneriat: instituție de învățământ pre-universitar de stat acreditată; P1: unitate administrativ-teritoriala de nivel judetean</t>
  </si>
  <si>
    <t>Nord-Est, Nord-Vest</t>
  </si>
  <si>
    <t>Satu Mare Maramureş Bistriţa-Năsăud Suceava Iaşi Botoşani</t>
  </si>
  <si>
    <t>Judeţul Satu Mare Judeţul Maramureş Judeţul Bistriţa-Năsăud Judeţul Suceava Judeţul Iaşi Judeţul Botoşani</t>
  </si>
  <si>
    <t>B: ONG, P1: ONG, P2: ONG</t>
  </si>
  <si>
    <t>Sălaj Maramureş Cluj Vaslui Suceava Iaşi Botoşani</t>
  </si>
  <si>
    <t>Judeţul Sălaj Judeţul Maramureş Judeţul Cluj Judeţul Vaslui Judeţul Suceava Judeţul Iaşi Judeţul Botoşani</t>
  </si>
  <si>
    <t>Pro Comunitate - Program integrat de combatere a sărăciei și integrare socială</t>
  </si>
  <si>
    <t>Obiectivul general al proiectului consta in dezvoltarea unui mecanism de servicii integrate care sa elimine factorii determinanti ai marginalizarii persoanelor aflate in risc de saracie si excluziune sociala din comunitatea marginalizata identificata pe teritoriul SDL aferenta Asociatiei Grupul de Acþiune Locala Angajament Social ”GAL-AS” Moinesti, abordand cu precadere problema cresterii accesului si participarii la educatie si la servicii sociale, a lipsei studiilor/formarii profesionale si limitarea oportunitatilor de ocupare a fortei de munca.</t>
  </si>
  <si>
    <t>Centrul de zi Colinele Tutovei - servicii integrate pentru persoanele in risc de saracie cu domicilul pe raza GAL Colinele Tutovei</t>
  </si>
  <si>
    <t xml:space="preserve">Obiectiul general al proiectului este reducerea cu 250 a numărului de persoane aflate in risc de saracie si excluziune sociala cu domiciliul
în domiciliul în comunele Bereşti-Bistriţa, Coloneşti, Dămieneşti, Filipeni, Onceşti, Parincea, Prăjeşti şi Săuceşti din judeţul Bacău (care se
află pe teritoriul vizat de SDL Colinele Tutovei), prin implementarea de masuri integrate in contextul mecanismului DLRC timp de 30 de
luni. </t>
  </si>
  <si>
    <t>„A.C.C.E.P.T - ACȚIUNI CONCRETE ÎN  COMUNITATE, EDUCAȚIE PENTRU TOȚI”</t>
  </si>
  <si>
    <t>Dezvoltarea si implementarea de masuri integrate pentru imbunatatirea calitatii vietii pentru un numar de 910 de persoane din comunitatea marginalizata din mun Husi, jud Vaslui, in conformitate cu obiectivele specifice stabilite de Grupul de Actiune Locala Husi - Comunitate Incluziva</t>
  </si>
  <si>
    <t>”SIS-HUȘI – SERVICII INTEGRATE SOCIO-MEDICALE PENTRU HUȘI COMUNITATE INCLUZIVĂ”</t>
  </si>
  <si>
    <t>Cresterea calitaþii vieþii pentru un numar de 305 persoane, din comunitatea marginalizata prin oferirea de servicii socio-medicale, sociale si medicale pe o perioada 30 de luni.</t>
  </si>
  <si>
    <t>ROUTE Poienesti- Revitalizarea relatiilor comunitare din Poienesti prin furnizarea de servicii integrate</t>
  </si>
  <si>
    <t>Proiectul are ca obiectiv general dezvoltarea unui sistem dinamic de stimulare a antreprenoriatului in randul populatiei rurale din 4 regiuni de dezvoltare traversand Romania de la vest la est (reg. Nord-Vest, Centru, BI, Sud-Est). Scopul proiectului este acela de a pune la de catre Mihaela-Loredana Nabar dispozitia unui GRUP TINTA de 738 de persoane din mediul rural din 4 regiuni de dezvoltare (persoane inactive, persoane in cautarea unui loc de munca, persoane ocupate in agricultura de subzistenta), a unui mecanism complex de dezvoltare si consolidare a competentelor si abilitatilor antreprenoriale, printr-un proces de invatare gradual si selectiv.</t>
  </si>
  <si>
    <t>ACASĂ - Alături de Copii prin Acțiuni de Sprijin Avansat!</t>
  </si>
  <si>
    <t>Obiectivul general al proiectului este reducerea si prevenirea abandonului scolar timpuriu si promovarea accesului egal la învaþamântul
prescolar,primar si secundar de calitate pentru 270 de prescolari si elevi cu parintii plecati la munca in strainatate, cu varste cuprinse intre
3-16 ani, din 3 scoli din judetul Neamt, prin masuri integrate educationale si sociale, precum si prin activitati de educatie parentala si
consiliere sociala dedicate celor 200 Parinþi/tutori/persoane care au în grija copiii cu parinþi plecaþi la munca în strainatate.</t>
  </si>
  <si>
    <t>Caravana oportunitatilor de formare</t>
  </si>
  <si>
    <t>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t>
  </si>
  <si>
    <t>Formare pentru performanta</t>
  </si>
  <si>
    <t xml:space="preserve">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
</t>
  </si>
  <si>
    <t xml:space="preserve"> LP:organism neguvernamental nonprofit (persoana juridica de drept privat fara scop patrimonial)/ P1:institutie de învatamânt pre-universitar de stat acreditata/ P2:unitate administrativ teritoriala nivel local/ P3:întreprindere mica  </t>
  </si>
  <si>
    <t xml:space="preserve"> organism neguvernamental nonprofit (persoana juridica de drept privat fara scop patrimonial)</t>
  </si>
  <si>
    <t>AA1/14/03/2018; AA2/21/05/2018; AA3/30/08/2018; AA4/07/12/2018; AA5/08/02/2019; AA6/07/03/2019;AA7/07/04/2021; are AA de suspendare implementare si AA de prelungire</t>
  </si>
  <si>
    <t>AA1/26/01/2018; AA2/14/03/2018; AA3/23/05/2018; AA4/10/09/2018; AA5/09/10/2018; AA6/08/11/2018; AA7/15/03/2019; AA8/09/04/2021
are AA de suspendare implementare si AA de prelungire</t>
  </si>
  <si>
    <t>AA1/26/05/2020; AA2/01/04/2021; are AA de prelungire perioada de implementare</t>
  </si>
  <si>
    <t>MICA - Masuri Integrate de Calificare a Angajatilor</t>
  </si>
  <si>
    <t xml:space="preserve">Proiectul vizeaza creșterea participării la programele de formare profesională continuă, creșterea competitivității și adaptabilității pentru un numar de 658 persoane angajate, cu accent pe angajatii cu un nivel scăzut de calificare, persoanele cu vârsta de peste 40 ani si din zone rurale defavorizate. </t>
  </si>
  <si>
    <t>LP: întreprindere mică/ P1: întreprindere mică/ P2: întreprindere mică</t>
  </si>
  <si>
    <t>Angajati Competitivi prin Formare Continua</t>
  </si>
  <si>
    <t>Proiectul vizeaza imbunatatirea accesului egal la invatare pe tot parcursul vietii prin cresterea participarii la programele de formare profesionala continua pentru angajati, cu accent pe persoanele cu nivel scazut de calificare, persoane cu varsta de peste 40 ani, persoane din mediul rural defavorizat, pentru un numar de minim 672 persoane cu domiciliul sau resedinta in 5 judete, respectiv Hunedoara si Arad din regiunea Vest, Alba din regiunea Centru, Bihor si Cluj din regiunea Nord Vest timp de 24 luni.</t>
  </si>
  <si>
    <t>Alba, Bihor,  Cluj, Arad, Hunedoara</t>
  </si>
  <si>
    <t>Localitatile din judetele Alba, Bihor,  Cluj, Arad, Hunedoara</t>
  </si>
  <si>
    <t>LP: întreprindere mică</t>
  </si>
  <si>
    <t>Investitii in competente, o sansa pentru cresterea calitatii ocuparii</t>
  </si>
  <si>
    <t>Proiectul vizeaza imbunatatirea nivelului de competente profesionale si socio-personale pentru 654 angajati din cele 7 regiuni de dezvoltare, in scopul cresterii calitatii ocuparii dar si pentru imbunatatirea statutului pe piata muncii pentru 380 dintre acestia.</t>
  </si>
  <si>
    <t>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</si>
  <si>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Localitatile din judetele 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</si>
  <si>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LP: organizaţie sindicală</t>
  </si>
  <si>
    <t>CALIFICAT - Un loc de muncă mai sigur!</t>
  </si>
  <si>
    <t xml:space="preserve">Proiectul vizeaza creșterea participării la programele de formare profesională continuă a angajatilor din regiunile mai putin dezvoltate, cu prioritate pentru 651 adulți cu un nivel scăzut de calificare și persoanele cu vârsta de peste 40 ani, din zone rurale defavorizate; acesta se va realiza prin dezvoltarea si implementarea unui set complex de masuri integrate si personalizate, care vizeaza imbunatatirea statutului pe piata muncii, prin imbunatatirea aptitudinilor si a competentelor grupului tinta. </t>
  </si>
  <si>
    <t>PROFESIONAL</t>
  </si>
  <si>
    <t>Furnizare de calificare pentru plus valoare</t>
  </si>
  <si>
    <t>Proiectul vizeaza dezvoltarea carierei prin imbunatatirea competentelor profesionale prin participarea la programele de formare profesionala continua a 651 persoane din Regiunea Vest, cu accent pe acei adulti, cu un nivel scazut de calificare (90 persoane), adulti din zone rurale defavorizate (20 persoane) si persoanele cu varsta de peste 40 ani (90 persoane), inclusiv prin recunoasterea si certificarea rezultatelor învatarii dobandite în contexte non-formale si informale, in scopul incadrarii a cel putin 57.6% dintre acestia intr-o functie corespunzatoare unei calificari mai avansate, interventie materializata pe perioada a 24 luni.</t>
  </si>
  <si>
    <t>Localitati din judetele Arad, Caraş-Severin, Hunedoara, Timiş</t>
  </si>
  <si>
    <t>LP: microîntreprindere/ P1: camera de comerţ</t>
  </si>
  <si>
    <t>FPC-Vest - Formare profesionala in sprijinul cresterii eficientei angajatilor pe piata muncii in Regiunea Vest</t>
  </si>
  <si>
    <t>LP: camera de comerţ/ P1: întreprindere mică</t>
  </si>
  <si>
    <t>Oameni pregatiti pentru viitorul Vulcanului</t>
  </si>
  <si>
    <t>Proiectul vizeaza reducerea numarului de persoane aflate in risc de saracie sau excluziune sociala in zone urbane marginalizate total sau partial pe teritoriul municipiului Vulcan prin implementarea de masuri integrate care vizeaza: imbunatatirea calitatii vietii, creşterea coeziunii sociale, imbunatatirea mediului de viata (infrastructura, acces la servicii, locuire) prin creşterea economica in teritoriul SDL şi prin masuri specifice de ocupare pentru un numar de 740 persoane timp de 30 luni.</t>
  </si>
  <si>
    <t>Municipiul Vulcan</t>
  </si>
  <si>
    <t>LP: întreprindere mică/ P1: unitate administrativ teritorială nivel local/ P2: organism neguvernamental nonprofit (persoană juridică de drept privat fără scop patrimonial)/ P3: instituție de învățământ pre-universitar de stat acreditată</t>
  </si>
  <si>
    <t>Proiectul vizeaza stimularea participarii la educatie a copiilor ai caror parinti sunt plecati in strainatate, din judetele Alba si Caras Severin</t>
  </si>
  <si>
    <t>Alba, Caraş-Severin</t>
  </si>
  <si>
    <t>Localitati din judetele Alba, Caras-Severin</t>
  </si>
  <si>
    <t>LP: organism neguvernamental nonprofit (persoană juridică de drept privat fără scop patrimonial)/ P1: organism neguvernamental nonprofit (persoană juridică de drept privat fără scop patrimonial)/ P2: organism neguvernamental nonprofit (persoană juridică de drept privat fără scop patrimonial)</t>
  </si>
  <si>
    <t>Proiectul vizeaza cresterea participarii la formare profesionala continua (FPC) si dezvoltarea competentelor profesionale, cunostintelor si aptitudinilor pentru un numar seminificativ de angajati (654) in domeniul competentelor digitale, administrare si social,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</si>
  <si>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Arad, Reșița, Deva, Timișoara</t>
  </si>
  <si>
    <t>LP: organism neguvernamental nonprofit (persoană juridică de drept privat fără scop patrimonial)/ P1: camera de comerţ</t>
  </si>
  <si>
    <t>Proiectul vizează cresterea participarii la formare profesionala continua (FPC) si dezvoltarea competentelor profesionale, cunostintelor si aptitudinilor pentru un numar seminificativ de angajati (654),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</si>
  <si>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Bihor, Bistriţa-Năsăud,  Cluj, Maramureş, Satu Mare, Sălaj, Arad, Caraş-Severin, Hunedoara, Timiş</t>
  </si>
  <si>
    <t>Oradea, Bistriţa, Cluj-Napoca, Baia Mare, Satu Mare, Zalău, Arad, Reşiţa, Deva, Timişoara</t>
  </si>
  <si>
    <t>LP: camera de comerţ/ P1: microîntreprindere</t>
  </si>
  <si>
    <t>SICO-HD – Servicii Integrate pentru COmunitatea marginalizata din municipiul Hunedoara</t>
  </si>
  <si>
    <t xml:space="preserve">Proiectul vizeaza integrarea/reintegrarea sociala si profesionala a unui numar de 720 persoane (din care 73 romi), apartinand celor 9 ZUM din municipiul Hunedoara, prin furnizarea masurilor pentru stimularea ocuparii fortei de munca, in conformitate cu prevederile Legii 76/2002, si prin furnizarea serviciilor sociale, in conformitate cu prevederile Hotărârii Guvernului nr. 867/2015 si a Ordinului nr. 29/2019 pentru aprobarea Standardelor minime de calitate pentru acreditarea serviciilor sociale. </t>
  </si>
  <si>
    <t>LP: autoritate a administraţiei publice centrale finanţată integral de la bugetul de stat sau BAS/ P1: organism neguvernamental nonprofit (persoană juridică de drept privat fără scop patrimonial)/ P2: organism neguvernamental nonprofit (persoană juridică de drept privat fără scop patrimonial)</t>
  </si>
  <si>
    <t xml:space="preserve">AA1/05.06.2018
AA2/12.07.2018
AA3/24.09.2018
AA4/18.02.2019
AA5/09.04.2019
AA6/29.05.2019
AA7/23.07.2019
AA8/05.08.2019
AA9/21.08.2019
AA10/04.12.2019
AA11/14.01.2020
AA12/26.02.2020
AA13/26.06.2020
AA14/04.08.2020
AA15/15.09.2020
AA17/25.02.2021    AA18/15.04.2021
</t>
  </si>
  <si>
    <t>AA1/08.01.2020
AA2/27.05.2020    AA3/21.04.2021</t>
  </si>
  <si>
    <t>AA1/08.01.2020
AA2/27.05.2020  AA3/28.04.2021</t>
  </si>
  <si>
    <t>AA1/06.04.2021</t>
  </si>
  <si>
    <t>AA1/14.04.2021</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</si>
  <si>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</si>
  <si>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Obiectivul general al proiectului este cresterea gradului de certificare a cel putin 652 de angajati (inclusiv PFA si/sau Intreprinderi
Individuale) din regiunile mai slab dezvoltate ale Romaniei, prin facilitarea accesului acestora la diferite activitati, actiuni, servicii, masuri,
programe si instrumente integrate de consiliere profesionala si tutorat, de formare profesionala in corelare cu necesitatile pietei muncii si
de evaluare si recunoastere a competentelor dobandite in alte contexte, in scopul asigurarii sustenabilitatii si durabilitatii locurilor de
munca.</t>
  </si>
  <si>
    <t>L - organism neguvernamental nonprofit (persoana juridica de drept privat fara scop patrimonial)/P 1 organism neguvernamental nonprofit (persoana juridica de drept privat fara scop patrimonial)/P2 institut national de cercetare-dezvoltare</t>
  </si>
  <si>
    <t>CONECT - COmpetente NEcesare CresTerii performantei angajatilor</t>
  </si>
  <si>
    <t>Obiectivul principal al proiectului a fost dezvoltarea spiritului antreprenorial in randul elevilor prin crearea unui incubator de afaceri si consiliere cariera si realizarea de activitati specifice mediului de afaceri.
Aceasta a fost o activitate inovativa, care a permis completarea activitatilor curriculare cu activitati extracurriculare de dezvoltare a cunostintelor si abilitatilor de manageri ale elevilor din clasele a XI-a si a XII-a, inainte de intrarea pe piata muncii.</t>
  </si>
  <si>
    <t>L - microîntreprindere/P 1 camera de comert/P2 întreprindere mica</t>
  </si>
  <si>
    <t>ASCENDO - Avansare prin dezvoltarea competentelor profesionale</t>
  </si>
  <si>
    <t>Obiectivul general al proiectului il constituie cresterea gradului de participare a 651 de angajati (inclusiv PFA si intreprinderi individuale) din regiunile Sud-Vest, Centru, Sud Muntenia, Nord-Vest, Nord-Est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</si>
  <si>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L - microîntreprindere/P 1întreprindere mica/P2 întreprindere mica</t>
  </si>
  <si>
    <t>PRO CALIFICARE – Oportunitati pentru formarea profesionala continua a angajatilor</t>
  </si>
  <si>
    <t>Obiectivul general al proiectului “PRO CALIFICARE – Oportunitati pentru formarea profesionala continua a angajatilor” il reprezinta cresterea participarii la programe de formare profesionala continua a 652 angajati din regiunile de dezvoltare Sud-Est, Nord-Est si Sud Muntenia, cu accent pe angajatii cu un nivel scazut de calificare, cu varsta de peste 40 ani sau din mediul rural.</t>
  </si>
  <si>
    <t>L - organizatie patronala/P 1 întreprindere mijlocie</t>
  </si>
  <si>
    <t>MOVE UP - Cresterea nivelului de calificare al angajatilor din regiunile Nord-Vest si Centru</t>
  </si>
  <si>
    <t>Obiectivul proiectului consta in cresterea participarii a 651 de angajati din regiunile Nord-Vest si Centru,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</si>
  <si>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întreprindere mijlocie</t>
  </si>
  <si>
    <t>RAISE - Cresterea nivelului de calificare al angajatilor din regiunea Sud-Muntenia</t>
  </si>
  <si>
    <t>Obiectivul proiectului consta in cresterea participarii a 651 de angajati din regiunea Sud-Muntenia,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</si>
  <si>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organism neguvernamental nonprofit (persoana juridica de drept privat fara scop patrimonial)</t>
  </si>
  <si>
    <t>Nr. 1/28.06.2018
Nr. 2/18.09.2018
Nr. 3/20.12.2018
Nr. 4/12.03.2019
Nr. 5/05.07.2019
Nr. 6/13.11.2019
Nr. 7/30.12.2019
Nr. 8/13.07.2020
Nr. 9/14.10.2020
Nr. 10/14.04.2021</t>
  </si>
  <si>
    <t>Nr. 1/16.03.2018
Nr. 2/12.06.2018
Nr. 3/02.08.2018
Nr. 4/27.08.2018
Nr. 5/17.01.2019
Nr. 6/04.07.2019
Nr. 7/13.09.2019
Nr. 8/14.04.2020
Nr. 9/18.05.2020
Nr. 10/30.09.2020
Nr. 11/16.04.2021</t>
  </si>
  <si>
    <t>Nr. 1/01.03.2018
Nr.2/19.03.2018
Nr.3/07.06.2018
Nr.4/09.08.2018
Nr.5/31.08.2018
Nr.6/13.11.2018
Nr.7/11.12.2018
Nr.8/15.05.2019
Nr.9/23.08.2019
Nr. 10/05.12.2019
Nr. 11/11.02.2020
Nr. 12/22.06.2020
Nr. 14/08.12.2020
Nr. 15/26.04.2021</t>
  </si>
  <si>
    <t>Nr. 1/16.12.2020
Nr. 2/02.04.2021</t>
  </si>
  <si>
    <t xml:space="preserve">Alba, Brasov, Sf. Gheorghe, Harghita, Mures, Sibiu </t>
  </si>
  <si>
    <t>Alba Iulia, Brasov, Covasna, Miercurea Ciuc, Tg. Mures, Sibiu</t>
  </si>
  <si>
    <t>OBIECTIVUL GENERAL AL PROIECTULUI este dezvoltarea in premiera in Romania a unui program postuniversitar in domeniul economiei sanatatii care sa raspunda necesitatilor prezente de formare a specialistilor si decidentilor din domeniul sanatatii, program care sa constituie baza introducerii principiilor de cost-eficienta in interventiile din domeniul sanatatii prin crearea unui sistem de indicatori de performanta pentru activitatile din sistemul medical</t>
  </si>
  <si>
    <t>Lider: iinstituţie de învăţământ superior de stat acreditată
P1: instituţie de învăţământ superior de stat acreditată
P2: instituţie de învăţământ superior de stat acreditată</t>
  </si>
  <si>
    <t>Sprijin educational comunitar pentru copii cu parinti plecati in strainatate</t>
  </si>
  <si>
    <t>Proiectul isi propune sa faciliteze participarii la educaþie prescolara, primara, gimnaziala si liceala a 270 de copii ai caror parinþi sunt plecaþi la munca în strainatate, din regiunile Sud Muntenia si Nord Vest</t>
  </si>
  <si>
    <t>BH, BN,MM,CJ, SM, SJ, AG, CL, DB, GR, IL, PH, TL.</t>
  </si>
  <si>
    <t>BH, BN,MM,CJ, SM, SJ, AG, CL, DB, GR, IL, PH, TL</t>
  </si>
  <si>
    <t>SIGURANTA LOCULUI DE MUNCA PRIN CALIFICARE</t>
  </si>
  <si>
    <t>Beneficiarul isi propune cresterea participarii la programele de formare profesionala continua, cresterea competitivitaþii si adaptabilitaþii pentru un numar de 658 persoane angajate, cu accent pe angajatii cu un nivel scazut de calificare, persoanele cu vârsta de peste 40 ani si din zone rurale defavorizate.</t>
  </si>
  <si>
    <t>Nord Vest, Vest</t>
  </si>
  <si>
    <t>BH, BN, CJ, SM, SJ, AR, CS, TM, HD.</t>
  </si>
  <si>
    <t>Oradea, Cluj Napoca, Zalau, Baia Mare, Satu Mare, Bistrita, Arad, Resita, Deva, Timisoara.</t>
  </si>
  <si>
    <t>ONG/ SRL</t>
  </si>
  <si>
    <t>Obiectivul proiectului este de a crestere a gradului de pregatire personala si profesionala a cel putin 652 de angajati din regiunile de implementare, sustinand participarea acestora la programe, masuri, instrumente, activitati si actiuni integrate de consiliere profesionala si tutorat, de formare profesionala, de evaluare si certificare a competentelor dobandite in alte contexte, coreland astfel activitatea acestora cu nevoile si necesitatile actuale ale pietei muncii.</t>
  </si>
  <si>
    <t>Centru, Nord Vest,Sud Muntenia, Sud Est.</t>
  </si>
  <si>
    <t xml:space="preserve">AB, BV,MS,HR,CV, SB, BH,BN, CJ, SJ, SM, MM, AG, CL, DB, GR, IL, PH, TL, BR, BZ, CT, GL, TL, VN </t>
  </si>
  <si>
    <t>ONG/ Public</t>
  </si>
  <si>
    <t>Consiliere profesionala si formare profesionala continua in regiunile mai putin dezvoltate</t>
  </si>
  <si>
    <t>Scopul proiectului este de-a oferi acces la programe de formare profesionala pentru persoanele cu varsta de peste 40 ani, din zone rurale defavorizate prin furnizarea de servicii de consiliere profesionala si tutorat si prin derularea programului de formare profesionala continua Competente Antreprenoriale pentru 660 de angajati din toate regiunile mai putin dezvoltate.</t>
  </si>
  <si>
    <t xml:space="preserve">Centru, Nord Est, Sud Muntenia,Sud Vest Oltenia, Vest  </t>
  </si>
  <si>
    <t>AB, BV, CV, HR, MS, SB, BC, BT, IS, NT, SV, VS, BH, BN, CJ, MM, SM, SJ, AR, CS, HD, TM, VL, OT, MH, GJ, DJ, VN, GL, CT, BZ, BR, PH, TL, IL, GR, DB, CL, AG</t>
  </si>
  <si>
    <t>Privat</t>
  </si>
  <si>
    <t xml:space="preserve">AA 1 /25.04.2018
AA 2 /27.04.2018
AA3/04.09.2018
AA4/17.09.2018
AA5/25.10.2018
AA6/03.12.2018
AA7/25.03.2019
AA8/10.10.2019
AA9/10.12.2019
AA10/24.09.2020 AA11/18.02.2021
</t>
  </si>
  <si>
    <t>Traian</t>
  </si>
  <si>
    <t xml:space="preserve">Giurgiu </t>
  </si>
  <si>
    <t>comuna Letca Noua (Satele Letca Veche, Letca Noua si Milcovatu)</t>
  </si>
  <si>
    <t>Valea Ciorii</t>
  </si>
  <si>
    <t>Rosiori de
Vede</t>
  </si>
  <si>
    <t>Campulung</t>
  </si>
  <si>
    <t>Vlad Tepes</t>
  </si>
  <si>
    <t>Turnu Magurele</t>
  </si>
  <si>
    <t>Campina</t>
  </si>
  <si>
    <t>Slobozia</t>
  </si>
  <si>
    <t>Sud muntenia</t>
  </si>
  <si>
    <t>Ploiesti</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</si>
  <si>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</si>
  <si>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</si>
  <si>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</si>
  <si>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</si>
  <si>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</si>
  <si>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</si>
  <si>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</si>
  <si>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</si>
  <si>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</si>
  <si>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Sud Muntenia</t>
  </si>
  <si>
    <t>Arges, Calarasi, Dâmbovita,  Giurgiu, Ialomita,   Prahova, Teleorman</t>
  </si>
  <si>
    <t>Câmpulung, Calarasi, Târgoviste, Giurgiu, Slobozia, Ploiesti, Alexandria</t>
  </si>
  <si>
    <t xml:space="preserve">Pitesti, Calarasi, Târgoviste , Giurgiu, Slobozia, Ploiesti, Alexandria </t>
  </si>
  <si>
    <t>Bucuresti, Arges, Calarasi, Dâmbovita, Giurgiu, Ialomita, Prahova, Teleorman</t>
  </si>
  <si>
    <t>Bucuresti, Pitesti, Calarasi, Târgoviste, Giurgiu, Slobozia, Ploiesti, Alexandria</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</si>
  <si>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</si>
  <si>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</si>
  <si>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</si>
  <si>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Pitesti, Calarasi, Târgoviste, Giurgiu, Slobozia, Ploiesti, Alexandria</t>
  </si>
  <si>
    <t xml:space="preserve">Curtea de Arges, Câmpulung, Pitesti, Calarasi, Oltenita, Târgoviste, Gaesti,  Giurgiu, Slobozia, Urziceni,  Câmpina, Ploiesti,  Breaza, Busteni, Comarnic, Sinaia, Valenii de Munte,  Alexandria, </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</si>
  <si>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</si>
  <si>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</si>
  <si>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</si>
  <si>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</si>
  <si>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</si>
  <si>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</si>
  <si>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 xml:space="preserve">Pitesti, Calarasi, Târgoviste, Giurgiu, Slobozia, Ploiesti, Alexandria
</t>
  </si>
  <si>
    <t xml:space="preserve">Curtea de Arges, Câmpulung, Pitesti, Mioveni, Topoloveni
Calarasi, Oltenita
Târgoviste, Gaesti, Titu
Giurgiu, Bolintin-Vale
Fetesti, Slobozia
Câmpina, Ploiesti, Sinaia, Valenii de Munte 
Alexandria, Rosiori de Vede 
</t>
  </si>
  <si>
    <t xml:space="preserve">Curtea de Arges, Câmpulung, Pitesti, Costesti, Mioveni, Topoloveni, Stefanesti
Calarasi, Oltenita, Budesti, Fundulea, Lehliu Gara
Târgoviste
Giurgiu, Bolintin-Vale, Mihailesti
Slobozia
Mizil
Alexandria, Rosiori de Vede, Turnu Magurele, Videle, Zimnicea </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</si>
  <si>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</si>
  <si>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</si>
  <si>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 xml:space="preserve">Pitesti, Calarasi, Oltenita, Târgoviste, Giurgiu, Fetesti, Slobozia, Urziceni, Câmpina, Ploiesti, Alexandria, Rosiori de Vede, Turnu Magurele </t>
  </si>
  <si>
    <t>Câmpulung, Pitesti, Calarasi., Oltenita, Moreni, Târgoviste, Giurgiu, Bolintin-Vale, Fetesti, Slobozia,  Câmpina, Ploiesti, Sinaia, Alexandria, Rosiori de Vede</t>
  </si>
  <si>
    <t xml:space="preserve">Curtea de Arges, Câmpulung, Pitesti, Calarasi, Oltenita, Moreni,Targoviste, Giurgiu, Fetesti, Slobozia, Urziceni, Câmpina, Ploiesti, Alexandria, Rosiori de Vede, Turnu Magurele
</t>
  </si>
  <si>
    <t>Dambovita</t>
  </si>
  <si>
    <t>Targoviste</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</si>
  <si>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</si>
  <si>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Pitesti, Calarasi, Târgoviste, Giurgiu, Slobozia, Ploiesti, Valenii de Munte, Alexandria</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</si>
  <si>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</si>
  <si>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Budesti</t>
  </si>
  <si>
    <t>Colceag</t>
  </si>
  <si>
    <t>Mânastirea</t>
  </si>
  <si>
    <t>Bolintin-Vale</t>
  </si>
  <si>
    <t>Bucuresti , Giurgiu</t>
  </si>
  <si>
    <t>Bucuresti, Herasti</t>
  </si>
  <si>
    <t>Varasti</t>
  </si>
  <si>
    <t>Pitesti</t>
  </si>
  <si>
    <t>Schitu Golesti</t>
  </si>
  <si>
    <t>Lehliu-Gara</t>
  </si>
  <si>
    <t>Corbii Mari</t>
  </si>
  <si>
    <t>Bucuresti, Greaca</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</si>
  <si>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</si>
  <si>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Curtea de Arges, Pitesti, Calarasi, Targoviste, Giurgiu, Slobozia, Ploiesti, Sinaia, Alexandria</t>
  </si>
  <si>
    <t>Ghimpati</t>
  </si>
  <si>
    <t>Arges, Dâmbovita, Prahova, Teleorman; Dolj, Gorj, Olt, Vâlcea</t>
  </si>
  <si>
    <t xml:space="preserve"> Judetele: Arges, Dâmbovita, Prahova, Teleorman; Dolj, Gorj, Olt, Vâlcea</t>
  </si>
  <si>
    <t xml:space="preserve"> Arges, Calarasi, Dâmbovita, Giurgiu, Ialomita, Prahova, Teleorman</t>
  </si>
  <si>
    <t>Judetele: Pitesti, Calarasi, Târgoviste, Giurgiu, Slobozia, Ploiesti, Alexandria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</si>
  <si>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</si>
  <si>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</si>
  <si>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Judetele: Arges, Calarasi, Dâmbovita, Giurgiu, Ialomita, Prahova, Teleorman</t>
  </si>
  <si>
    <t xml:space="preserve"> Arges, Calarasi, Giurgiu, Ialomita</t>
  </si>
  <si>
    <t>Pitesti, Calarasi, Giurgiu, Slobozia</t>
  </si>
  <si>
    <t>Arges, Prahova</t>
  </si>
  <si>
    <t>Pitesti, Ploiesti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</si>
  <si>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</si>
  <si>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</si>
  <si>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</si>
  <si>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</si>
  <si>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</si>
  <si>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</si>
  <si>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</si>
  <si>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</si>
  <si>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</si>
  <si>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</si>
  <si>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</si>
  <si>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</si>
  <si>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Arges, Calarasi, Dâmbovita, Giurgiu, Ialomita, Prahova, Teleorman; Braila, Buzau, Constanta, Galati, Tulcea, Vrancea</t>
  </si>
  <si>
    <t>Arges, Calarasi, Dâmbovita, Giurgiu, Ialomita, Prahova, Teleorman;</t>
  </si>
  <si>
    <t xml:space="preserve"> Pitesti, Calarasi, Targoviste, Giurgiu, Ialomita, Ploiesti, Alexandria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</si>
  <si>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</si>
  <si>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</si>
  <si>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Judetele: Arges, Calarasi, Dâmbovita, Giurgiu, Ialomita, Prahova, Teleorman;</t>
  </si>
  <si>
    <t xml:space="preserve"> Pitesti,Calarasi,  Târgoviste, Giurgiu, Slobozia, Ploiesti, Alexandria</t>
  </si>
  <si>
    <t xml:space="preserve"> Judetele: Arges, Calarasi, Dâmbovita, Giurgiu, Ialomita, Prahova, Teleorman;</t>
  </si>
  <si>
    <t>Arges, Dâmbovita, Ialomita;</t>
  </si>
  <si>
    <t xml:space="preserve"> Judetele: Arges, Dâmbovita, Ialomita;</t>
  </si>
  <si>
    <t xml:space="preserve"> Brasov, Covasna; 
 Dambovita, Giurgiu, Prahova, Teleorman; 
 Braila , Buzau, Constanta, Galati, Vrancea; 
</t>
  </si>
  <si>
    <t xml:space="preserve">Brasov, Sfantul Gheorghe;
 Targoviste, Giurgiu, Ploiesti, Alexandria;
  Braila, Buzau, Constanta, Galati, Focsani. </t>
  </si>
  <si>
    <t>Calarasi, Dambovita, Giurgiu, Prahova.</t>
  </si>
  <si>
    <t xml:space="preserve">Judetele: Calarasi, Dambovita, Giurgiu, Prahova. </t>
  </si>
  <si>
    <t xml:space="preserve">Arges, Calarasi, Dambovita, Giurgiu, Ialomita, Prahova, Teleorman; </t>
  </si>
  <si>
    <t xml:space="preserve">Judetele: Arges, Calarasi, Dambovita, Giurgiu, Ialomita, Prahova, Teleorman; </t>
  </si>
  <si>
    <t xml:space="preserve"> Ploiesti </t>
  </si>
  <si>
    <t xml:space="preserve"> Giurgiu</t>
  </si>
  <si>
    <t>Centru, Sud Muntenia</t>
  </si>
  <si>
    <t>Brasov, Dambovita</t>
  </si>
  <si>
    <t xml:space="preserve"> Predeal,Targoviste </t>
  </si>
  <si>
    <t xml:space="preserve"> Campina </t>
  </si>
  <si>
    <t>Giurgiu, Prahova</t>
  </si>
  <si>
    <t xml:space="preserve"> judetele: Giurgiu, Prahova </t>
  </si>
  <si>
    <t xml:space="preserve"> Dâmboviţa</t>
  </si>
  <si>
    <t>Târgovişte</t>
  </si>
  <si>
    <t>Călăraşi</t>
  </si>
  <si>
    <t xml:space="preserve"> Crivăţ</t>
  </si>
  <si>
    <t xml:space="preserve"> Arges, Calarasi, Dâmbovita, Giurgiu, Ialomita, Prahova, Teleorman;</t>
  </si>
  <si>
    <t xml:space="preserve"> Câmpulung</t>
  </si>
  <si>
    <t>Mioveni</t>
  </si>
  <si>
    <t>Sud Muntenia, Sud Est</t>
  </si>
  <si>
    <t>Calarasi, Dambovita, Giurgiu, Prahova,Braila, Buzau</t>
  </si>
  <si>
    <t>Gradistea, Crevedia, Adunatii-Copaceni, Comana, Rasuceni, Stefesti,Gropeni, Sapoca</t>
  </si>
  <si>
    <t xml:space="preserve"> Turnu
Magurele</t>
  </si>
  <si>
    <t xml:space="preserve"> Teleorman</t>
  </si>
  <si>
    <t>Bucsani, Comisani, Dragomiresti, Gura,  Ocnitei,Târgoviste,  Razvad, Ulmi</t>
  </si>
  <si>
    <t xml:space="preserve"> Giurgiu, Buzau</t>
  </si>
  <si>
    <t>Cosoba, Crevedia Mare,  Bradeanu</t>
  </si>
  <si>
    <t>Calarasi,  Giurgiu, Teleorman</t>
  </si>
  <si>
    <t>Judetele: Calarasi,  Giurgiu, Teleorman</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</si>
  <si>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</si>
  <si>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</si>
  <si>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 xml:space="preserve"> Sud-Est</t>
  </si>
  <si>
    <t xml:space="preserve"> Braila, Buzau, Constanta, Galati, Tulcea, Vrancea.</t>
  </si>
  <si>
    <t>Judetele:  Braila, Buzau, Constanta, Galati, Tulcea, Vrancea.</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</si>
  <si>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</si>
  <si>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</si>
  <si>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 Ialomita</t>
  </si>
  <si>
    <t xml:space="preserve"> Valea Ciorii</t>
  </si>
  <si>
    <t xml:space="preserve"> Arges, Calarasi, Dâmbovita, Giurgiu, Ialomita, Prahova, Teleorman; Dolj, Gorj,  Mehedinti, Olt, Vâlcea ;</t>
  </si>
  <si>
    <t>Judetele: Arges, Calarasi, Dâmbovita, Giurgiu, Ialomita, Prahova, Teleorman, Dolj, Gorj,  Mehedinti, Olt, Vâlcea ;</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</si>
  <si>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</si>
  <si>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</si>
  <si>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</si>
  <si>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</si>
  <si>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</si>
  <si>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</si>
  <si>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 xml:space="preserve">Alba, Brasov, Covasna, Harghita, Mures, Sibiu, Arges,  Calarasi, Dâmbovita, Giurgiu, Ialomita, Prahova, Teleorman;    </t>
  </si>
  <si>
    <t xml:space="preserve">Judetele:Alba, Brasov, Covasna, Harghita, Mures, Sibiu, Arges,  Calarasi, Dâmbovita, Giurgiu, Ialomita, Prahova, Teleorman;    </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</si>
  <si>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</si>
  <si>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</si>
  <si>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</si>
  <si>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</si>
  <si>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</si>
  <si>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</si>
  <si>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 xml:space="preserve">Arges,  Calarasi, Dâmbovita, Giurgiu, Ialomita, Prahova, Teleorman;  </t>
  </si>
  <si>
    <t xml:space="preserve">Judetele: Arges,  Calarasi, Dâmbovita, Giurgiu, Ialomita, Prahova, Teleorman;  </t>
  </si>
  <si>
    <t xml:space="preserve"> Calarasi,  Giurgiu, Ialomita</t>
  </si>
  <si>
    <t xml:space="preserve"> Judetele: Calarasi,  Giurgiu, Ialomita</t>
  </si>
  <si>
    <t>Judetele:  Argeș, Calarasi, Dâmbovița, Giurgiu, Ialomița, Prahova, Teleorman</t>
  </si>
  <si>
    <t xml:space="preserve"> Arges,  Calarasi, Dâmbovita, Giurgiu, Ialomita, Prahova, Teleorman;</t>
  </si>
  <si>
    <t>Judetele: Arges,  Calarasi, Dâmbovita, Giurgiu, Ialomita, Prahova, Teleorman;</t>
  </si>
  <si>
    <t>Argeș,  Călărași, Dâmbovița, Giurgiu, Ialomița, Prahova, Teleorman</t>
  </si>
  <si>
    <t xml:space="preserve"> Pitești, Călărași, Târgoviște, Giurgiu, Slobozia, Ploiești, Alexandria</t>
  </si>
  <si>
    <t xml:space="preserve"> Argeș,  Călărași, Dâmbovița, Giurgiu, Ialomița, Prahova, Teleorman</t>
  </si>
  <si>
    <t>Argeș,  Dâmbovița</t>
  </si>
  <si>
    <t xml:space="preserve"> Pitești,  Târgoviște</t>
  </si>
  <si>
    <t>Judetul Prahova</t>
  </si>
  <si>
    <t xml:space="preserve"> Judetul Prahova</t>
  </si>
  <si>
    <t xml:space="preserve"> județul Arges</t>
  </si>
  <si>
    <t xml:space="preserve"> Cetateni</t>
  </si>
  <si>
    <t xml:space="preserve"> Dambovita, Prahova,</t>
  </si>
  <si>
    <t>Odobesti, Municipiul Ploiesti;</t>
  </si>
  <si>
    <t>Gura Ocnitei</t>
  </si>
  <si>
    <t xml:space="preserve"> Dâmbovita, Prahova</t>
  </si>
  <si>
    <t xml:space="preserve"> judetul Dâmbovita, judetul Prahova;</t>
  </si>
  <si>
    <t xml:space="preserve"> Prahova</t>
  </si>
  <si>
    <t xml:space="preserve"> Municipiul Ploiesti;</t>
  </si>
  <si>
    <t xml:space="preserve"> judetul Prahova;</t>
  </si>
  <si>
    <t xml:space="preserve"> Dâmbovita, Prahova, </t>
  </si>
  <si>
    <t xml:space="preserve"> Municipiul Slobozia si Municipiul Urziceni;</t>
  </si>
  <si>
    <t>Centru, Sud Muntenia,  Sud-Est, Sud-Vest Oltenia,</t>
  </si>
  <si>
    <t xml:space="preserve">Alba, Brasov, Covasna, Harghita, Mures, Sibiu, Arges, Calarasi, Dâmbovita, Giurgiu, Ialomita, Prahova, Teleorman;  Braila, Buzau, Constanta, Galati, Tulcea, Vrancea; Dolj, Gorj,  Mehedinti, Olt, Vâlcea, </t>
  </si>
  <si>
    <t xml:space="preserve"> judetele  Alba, Brasov, Covasna, Harghita, Mures, Sibiu; Arges, Calarasi, Dâmbovita, Giurgiu, Ialomita, Prahova, Teleorman,  Braila, Buzau, Constanta, Galati, Tulcea, Vrancea; Dolj, Gorj,  Mehedinti, Olt, Vâlcea.</t>
  </si>
  <si>
    <t xml:space="preserve"> Bucuresti - Ilfov</t>
  </si>
  <si>
    <t xml:space="preserve"> Bucuresti, Ilfov</t>
  </si>
  <si>
    <t xml:space="preserve"> Municipiul Bucuresti, Branesti, oras Buftea </t>
  </si>
  <si>
    <t>Dâmbovita, Prahova;</t>
  </si>
  <si>
    <t xml:space="preserve"> judetele Dâmbovita, Prahova;</t>
  </si>
  <si>
    <t xml:space="preserve"> Nord-Vest</t>
  </si>
  <si>
    <t xml:space="preserve"> Bihor</t>
  </si>
  <si>
    <t xml:space="preserve"> judetul Bihor;</t>
  </si>
  <si>
    <t xml:space="preserve">Bucuresti, Ilfov; </t>
  </si>
  <si>
    <t xml:space="preserve"> Municipiul Bucuresti, localitatea Dragomiresti-Vale, oras Buftea </t>
  </si>
  <si>
    <t xml:space="preserve"> Petresti</t>
  </si>
  <si>
    <t xml:space="preserve"> Municipiul Târgoviste</t>
  </si>
  <si>
    <t xml:space="preserve"> Oras Bolintin-Vale</t>
  </si>
  <si>
    <t xml:space="preserve"> Municipiul Alexandria,  Municipiul Rosiori de Vede</t>
  </si>
  <si>
    <t xml:space="preserve"> Dâmbovita</t>
  </si>
  <si>
    <t xml:space="preserve">  judetul Prahova</t>
  </si>
  <si>
    <t xml:space="preserve">Bucuresti – Ilfov, Centru, Nord-Est, Nord-Vest, Sud – Muntenia, Sud-Est, Sud-Vest Oltenia, Vest;
</t>
  </si>
  <si>
    <t xml:space="preserve">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</si>
  <si>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</si>
  <si>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Centru, Sud – Muntenia, Sud-Vest Oltenia, 
</t>
  </si>
  <si>
    <t xml:space="preserve">Brasov, Sibiu,  Arges,  Dâmbovita, Giurgiu, Prahova, Teleorman, Dolj, Gorj,  Olt, Vâlcea, </t>
  </si>
  <si>
    <t>Judetele: Brasov, Arges,  Dâmbovita, Giurgiu, Prahova, Teleorman, Dolj, Gorj,  Olt, Vâlcea, Municipiul Pitesti, Oras Mioveni,</t>
  </si>
  <si>
    <t xml:space="preserve">Arges,  Calarasi, Dâmbovita, Giurgiu, Ialomita, Prahova, Teleorman,
</t>
  </si>
  <si>
    <t xml:space="preserve"> judetele: Arges,  Calarasi, Dâmbovita, Giurgiu, Ialomita, Prahova, Teleorman,</t>
  </si>
  <si>
    <t>Bucuresti – Ilfov, Centru, Nord-Est, Nord-Vest, Sud – Muntenia, Sud-Est, Sud-Vest Oltenia, Vest;</t>
  </si>
  <si>
    <t xml:space="preserve"> 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</si>
  <si>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</si>
  <si>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 Municipiul Ploiesti</t>
  </si>
  <si>
    <t xml:space="preserve"> Sud Muntenia
</t>
  </si>
  <si>
    <t>judetele Arges,  Calarasi, Dâmbovita, Giurgiu, Ialomita, Prahova, Teleorman,</t>
  </si>
  <si>
    <t xml:space="preserve"> Nord Est</t>
  </si>
  <si>
    <t xml:space="preserve"> Bacau, Botosani, Iasi, Neamt, Suceava, Vaslui</t>
  </si>
  <si>
    <t>judetele Bacau, Botosani, Iasi, Neamt, Suceava, Vaslui;</t>
  </si>
  <si>
    <t xml:space="preserve"> Sud – Muntenia</t>
  </si>
  <si>
    <t xml:space="preserve"> Calugareni, Gogosari, Gostinu, Gaujani, Izvoarele, Malu, Mihai Bravu, Putineiu, Rasuceni, Schitu, Singureni, Slobozia, Stoenesti, Stanesti, Vedea;  </t>
  </si>
  <si>
    <t>Bordusani, Municipiul Fetesti, Municipiul Slobozia, Municipiul Urziceni;</t>
  </si>
  <si>
    <t>Municipiul Pitesti.</t>
  </si>
  <si>
    <t xml:space="preserve"> Bucuresti, Alba, Brasov, Covasna, Harghita, Mures, Sibiu,  Bacau, Botosani, Iasi,  Neamt, Suceava, Vaslui, Bihor, Bistrita-Nasaud, Cluj, Maramures, Satu Mare, Salaj, </t>
  </si>
  <si>
    <t xml:space="preserve">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</si>
  <si>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Comana</t>
  </si>
  <si>
    <t xml:space="preserve"> Calarasi, Dambovita</t>
  </si>
  <si>
    <t>Oras Fundulea, Tartasesti</t>
  </si>
  <si>
    <t>Hotarele, Prundu ;</t>
  </si>
  <si>
    <t xml:space="preserve">Sud Muntenia; </t>
  </si>
  <si>
    <t xml:space="preserve">Sud Muntenia; 
</t>
  </si>
  <si>
    <t>Municipiul Oltenita, municipiul  Giurgiu;</t>
  </si>
  <si>
    <t xml:space="preserve">Bucuresti - Ilfov, Sud – Muntenia;
</t>
  </si>
  <si>
    <t xml:space="preserve"> Bucuresti, Prahova;
</t>
  </si>
  <si>
    <t xml:space="preserve"> Municipiul Bucuresti, Oras Sinaia</t>
  </si>
  <si>
    <t>Municipiul Bucuresti, Oras Sinaia</t>
  </si>
  <si>
    <t xml:space="preserve"> judetul Prahova</t>
  </si>
  <si>
    <t>oras Busteni</t>
  </si>
  <si>
    <t xml:space="preserve">Regiuni:Bucuresti – Ilfov, Centru, Nord-Est, Nord-Vest, Sud – Muntenia, Sud-Est, Sud-Vest Oltenia, Vest;
</t>
  </si>
  <si>
    <t xml:space="preserve"> Bucuresti,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</si>
  <si>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</si>
  <si>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judetul Teleorman</t>
  </si>
  <si>
    <t>judetul Ialomita</t>
  </si>
  <si>
    <t>judetul Prahova</t>
  </si>
  <si>
    <t>judetul Giurgiu</t>
  </si>
  <si>
    <t xml:space="preserve"> localitatea  Municipiul Alexandria, Municipiul Roşiori de Vede,Municipiul TurnuMăgurele, Oraş Videle .</t>
  </si>
  <si>
    <t>jud. Giurgiu</t>
  </si>
  <si>
    <t xml:space="preserve">Braila, Buzau, Constanta, Galati, Tulcea, Vrancea </t>
  </si>
  <si>
    <t>jud. Braila, jud. Buzau, jud.Constanta, jud. Galati, jud.Tulcea, jud. Vrancea</t>
  </si>
  <si>
    <t>Bacau,Botosani, Iasi, Neamt, Suceava, Vaslui</t>
  </si>
  <si>
    <t>jud.Bacau,jud. Botosani, jud. Iasi, jud.  Neamt, jud. Suceava, jud.Vaslui</t>
  </si>
  <si>
    <t>jud. Alba, jud. Brasov, jud. Covasna, jud. Harghita, jud. Mures,jud. Sibiu</t>
  </si>
  <si>
    <t xml:space="preserve">Arges,Calarasi,Dambovita,Giurgiu,Ialomita,Prahova, Teleorman </t>
  </si>
  <si>
    <t xml:space="preserve">jud. Arges, jud. Calarasi, jud.Dambovita, jud.Giurgiu, jud.Ialomita, jud.Prahova, jud.Teleorman </t>
  </si>
  <si>
    <t>Arges,Calarasi,Dambovita,Giurgiu,Ialomita,Prahova, Teleorman,  Braila, Buzau, Constanta, Galati, Tulcea, Vrancea</t>
  </si>
  <si>
    <t xml:space="preserve">jud. Arges, jud. Calarasi, jud.Dambovita, jud.Giurgiu, jud.Ialomita, jud.Prahova, jud.Teleorman, jud. Braila, jud. Buzau, jud.Constanta, jud. Galati, jud.Tulcea, jud. Vrancea </t>
  </si>
  <si>
    <t>judetele Arges, Calarasi, Dâmbovita, Giurgiu, Ialomita, Prahova, Teleorman;</t>
  </si>
  <si>
    <t>Judetul Iasi</t>
  </si>
  <si>
    <t>Centru, Nord-Est,Sud – Muntenia, Sud-Est;</t>
  </si>
  <si>
    <t>Alba, Brasov, Covasna, Harghita, Mures, Sibiu,  Bacau, Botosani, Iasi,  Neamt, Suceava, Vaslui,  Arges,  Calarasi, Dâmbovita, Giurgiu, Ialomita, Prahova, Teleorman, Braila, Buzau, Constanta, Galati, Tulcea, Vrancea;</t>
  </si>
  <si>
    <t xml:space="preserve">Judetele:  Alba, Brasov, Covasna, Harghita, Mures, Sibiu,  Bacau, Botosani, Iasi,  Neamt, Suceava, Vaslui,  Arges,  Calarasi, Dâmbovita, Giurgiu, Ialomita, Prahova, Teleorman, Braila, Buzau, Constanta, Galati, Tulcea, Vrancea, </t>
  </si>
  <si>
    <t>Judetul Calarasi</t>
  </si>
  <si>
    <t xml:space="preserve">Arges </t>
  </si>
  <si>
    <t>Centru, Sud – Muntenia, Sud-Est, Vest;</t>
  </si>
  <si>
    <t>Alba, Brasov, Covasna, Harghita, Mures, Sibiu,  Arges,  Calarasi, Dâmbovita, Giurgiu, Ialomita, Prahova, Teleorman, Braila, Buzau, Constanta, Galati, Tulcea, Vrancea, Arad, Caras-Severin, Hunedoara, Timis;</t>
  </si>
  <si>
    <t xml:space="preserve">Judetele:  Alba, Brasov, Covasna, Harghita, Mures, Sibiu,  Bacau, Botosani, Iasi,  Neamt, Suceava, Vaslui,  Arges,  Calarasi, Dâmbovita, Giurgiu, Ialomita, Prahova, Teleorman, Braila, Buzau, Constanta, Galati, Tulcea, Vrancea,, Arad, Caras-Severin, Hunedoara, Timis; </t>
  </si>
  <si>
    <t xml:space="preserve">Centru, Sud – Muntenia, Sud-Est;
</t>
  </si>
  <si>
    <t xml:space="preserve">Alba, Brasov, Covasna, Harghita, Mures, Sibiu,  Arges,  Calarasi, Dâmbovita, Giurgiu, Ialomita, Prahova, Teleorman, Braila, Buzau, Constanta, Galati, Tulcea, Vrancea, Arad, Caras-Severin, Hunedoara, Timis;
</t>
  </si>
  <si>
    <t>Judetele:  Alba, Brasov, Covasna, Harghita, Mures, Sibiu,  Bacau, Botosani, Iasi,  Neamt, Suceava, Vaslui,  Arges,  Calarasi, Dâmbovita, Giurgiu, Ialomita, Prahova, Teleorman, Braila, Buzau, Constanta, Galati, Tulcea, Vrancea;</t>
  </si>
  <si>
    <t>Centru, Nord-Est, Nord-Vest, Sud – Muntenia, Sud-Est;</t>
  </si>
  <si>
    <t xml:space="preserve">Alba, Brasov, Covasna, Harghita, Mures, Sibiu,  Bacau, Botosani, Iasi,  Neamt, Suceava, Vaslui, Bihor, Bistrita-Nasaud, Cluj, Maramures, Satu Mare, Salaj, Arges,  Calarasi, Dâmbovita, Giurgiu, Ialomita, Prahova, Teleorman, Braila, Buzau, Constanta, Galati, Tulcea, Vrancea;
</t>
  </si>
  <si>
    <t>judetele:Alba, Brasov, Covasna, Harghita, Mures, Sibiu,  Bacau, Botosani, Iasi,  Neamt, Suceava, Vaslui, Bihor, Bistrita-Nasaud, Cluj, Maramures, Satu Mare, Salaj, Arges,  Calarasi, Dâmbovita, Giurgiu, Ialomita, Prahova, Teleorman, Braila, Buzau, Constanta, Galati, Tulcea, Vrancea;</t>
  </si>
  <si>
    <t xml:space="preserve">Bucuresti - Ilfov, Nord-Est, Sud – Muntenia, Sud-Est;
 </t>
  </si>
  <si>
    <t xml:space="preserve">Bucuresti,  Bacau, Botosani, Iasi,  Neamt, Suceava, Vaslui,  Arges,  Calarasi, Dâmbovita, Giurgiu, Ialomita, Prahova, Teleorman, Braila, Buzau, Constanta, Galati, Tulcea, Vrancea;
</t>
  </si>
  <si>
    <t xml:space="preserve">Municipiul Bucuresti; Judetele:  Bacau, Botosani, Iasi,  Neamt, Suceava, Vaslui,  Arges,  Calarasi, Dâmbovita, Giurgiu, Ialomita, Prahova, Teleorman, Braila, Buzau, Constanta, Galati, Tulcea, Vrancea, </t>
  </si>
  <si>
    <t xml:space="preserve">Centru,  Nord-Vest;
</t>
  </si>
  <si>
    <t xml:space="preserve">Covasna, Harghita, Cluj, Satu Mare;
</t>
  </si>
  <si>
    <t>judetele Covasna, Harghita, Cluj, Satu Mare;</t>
  </si>
  <si>
    <t>Sud – Muntenia</t>
  </si>
  <si>
    <t>Arges,  Dâmbovita, Prahova</t>
  </si>
  <si>
    <t>Judetele: Arges,  Dâmbovita, Prahova</t>
  </si>
  <si>
    <t>AA1/RETRAS; AA2/05.08.2020; AA3/26.02.2021;</t>
  </si>
  <si>
    <t>Calarasi, Ialomita, Prahova</t>
  </si>
  <si>
    <t>Calarasi, Slobozia, Ploiesti</t>
  </si>
  <si>
    <t>Strategia ANOFM post 2021 – STRATEG</t>
  </si>
  <si>
    <t>AA1/18.12.2020; AA2/26950/26.05.2021</t>
  </si>
  <si>
    <t>AA1/06/02/2018; AA2/16/03/2018; AA3/12/06/2018; AA4/14/08/2018; AA5/13/09/2018; AA6/04/12/2018; AA7/19/02/2019; AA8/25/07/2019; AA9/08/10/2020; AA10/10/05/2021; are AA de prelungire perioada implementare</t>
  </si>
  <si>
    <t>Proiectul vizeaza cresterea accesului la servicii accesibile, durabile si de inalta calitate a persoanelor din judetul Hunedoara care parasesc sistemul institutionalizat de protectie a copilului (furnizarea unui pachet integrat de servicii sociale, medicale si socio-medicale si servicii de ocupare pentru un numar de 81 tineri care au parasit sau urmeaza sa paraseasca sistemul de protectie speciala din judetul Hunedoara; furnizarea unui pachet de servicii de locuire pentru un numar de 31 tineri care au parasit sistemul de protectie speciala din judetul Hunedoara).</t>
  </si>
  <si>
    <t>Proiectul vizeaza sustinerea a dezvoltarii gradului de pregatire personala si profesionala a cel putin 652 de angajati din regiunile mai putin dezvoltate ale Romaniei, prin promovarea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adaptarii si corelarii activitatilor acestora cu nevoile pietei muncii.</t>
  </si>
  <si>
    <t xml:space="preserve">Centru, Sud - Muntenia, Sud-Est, Vest, </t>
  </si>
  <si>
    <t>Alba, Brasov, Covasna, Harghita, Mures, Sibiu, Arges, Calarasi, Dâmbovita, Giurgiu, Ialomita, Prahova, Teleorman, Braila, Buzau, Constanta, Galati, Tulcea, Vrancea,  Arad, Caras-Severin, Hunedoara, Timis</t>
  </si>
  <si>
    <t>Localitati din judetele Alba, Brasov, Covasna, Harghita, Mures, Sibiu, Arges, Calarasi, Dâmbovita, Giurgiu, Ialomita, Prahova, Teleorman, Braila, Buzau, Constanta, Galati, Tulcea, Vrancea,  Arad, Caras-Severin, Hunedoara, Timis</t>
  </si>
  <si>
    <t>Proiectul vizeaza dezvoltarea si implementarea unui program pilot de stimulare a integrarii in educatie prescolara si de prevenire a fenomenului de parasire timpurie a scolii pentru prescolari si elevi din ciclul primar (6 – 10 ani), gimnazial (11-14 ani) si secundar superior (14-16 ani), care au cel putin un parinte plecat in strainatate.</t>
  </si>
  <si>
    <t>Lovrin, Municipiul Lugoj, Teremia Mare</t>
  </si>
  <si>
    <t>LP: organism neguvernamental nonprofit (persoana juridica de drept privat fara scop patrimonial)/ P1: institutie de învatamânt pre-universitar de stat acreditata/ P2: institutie de învatamânt pre-universitar de stat acreditata/ P3: institutie de învatamânt pre-universitar de stat acreditata</t>
  </si>
  <si>
    <t>1 / 17.05.2018
2 / 24.07.2018
3 / 12.11.2018
4 / 29.01.2019
5 / 28.07.2020
6 / 05.05.2021</t>
  </si>
  <si>
    <t>1/05.07.2018, 2/22.10.2018, 3/16.07.2019, 4/17.02.2020, 5/10.03.2020, 6/07.04.2021, 7/07.05.2021</t>
  </si>
  <si>
    <t>1/12.02.2020
2/08.10.2020
3/10.05.2021</t>
  </si>
  <si>
    <t>1/20.01.2020
2/16.03.2020 
3/13.05.2020
4/11.06.2020 
5/27.08.2020
6/10.05.2021</t>
  </si>
  <si>
    <t>1/23.03.2021; 2/20.05.2021</t>
  </si>
  <si>
    <t>Lider: întreprindere mijlocie, P1: instituții publice aflate în subordinea sau sub coordonarea consiliului local/primarului, P2: instituție de învațamânt pre-universitar de stat acreditata</t>
  </si>
  <si>
    <t>Familie fără frontiere</t>
  </si>
  <si>
    <t>Stimularea participarii la educatia formala si nonformala pentru 270 de copii din judetul Iasi, ai caror parinti sunt plecati la munca in
strainatate, din care 28 de etnie roma si 170 din mediul rural, in vederea prevenirii fenomenului de parasire timpurie a scolii si a excluziunii
sociale.</t>
  </si>
  <si>
    <t>B: organism neguvernamental nonprofit (persoana juridica de drept privat fara scop patrimonial), P1:unitate administrativ teritoriala nivel local, P2:unitate administrativ teritoriala nivel local</t>
  </si>
  <si>
    <t>,,POȚI” - Provocări - Oportunități - Ținte – Învățăminte</t>
  </si>
  <si>
    <t>Proiectul are ca obiectiv general “Furnizarea de suport educational si/sau complementar coroborat cu servicii de consiliere pentru prescolari, elevi si parintii/reprezentantii</t>
  </si>
  <si>
    <t>Roman, Cracaoani, Pipirig</t>
  </si>
  <si>
    <t>L: public - instituþie de învaþamânt pre-universitar de stat acreditata</t>
  </si>
  <si>
    <t>ProAcces</t>
  </si>
  <si>
    <t>Obiectivul general al Proiectului îl reprezinta facilitarea accesului prescolarilor si elevilor din judeþul Giurgiu,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</si>
  <si>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Judeţul Giurgiu</t>
  </si>
  <si>
    <t>EduAcces</t>
  </si>
  <si>
    <t>Obiectivul general al proiectului este DEZVOLTAREA DURABILA A ECONOMIEI SOCIALE PRIN INSTRUMENTE INOVATIVE DE CRESTEREA BUNASTARII PERSOANELOR VULNERABILE IN REG.SUD MUNTENIA.</t>
  </si>
  <si>
    <t>Judeţul Sibiu</t>
  </si>
  <si>
    <t>B:ONG/P:autoritate a administraþiei publice centrale finanþata integral de la bugetul de stat sau BAS</t>
  </si>
  <si>
    <t>FormAcces</t>
  </si>
  <si>
    <t>Obiectivul general al Proiectului îl reprezinta facilitarea accesului prescolarilor si elevilor din judeþul Botosani,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</si>
  <si>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DidactAcces</t>
  </si>
  <si>
    <t>Judeţul Brăila</t>
  </si>
  <si>
    <t>CONECTAT la educatie - abordare integrata pentru copiii ai caror parinti sunt plecati la munca in strainatate</t>
  </si>
  <si>
    <t>Proiectul are ca obiectiv general Scopul proiectului este: oferirea de suport educational individualizat si sprijin psiho-social in vederea stimularii participarii la educatie pentru 270 de copiii ai caror parinti sunt plecati la munca  n strainatate din 4 comunitati de la nivelul regiunilor Nord Est si Centru prin interventii integrate de învaþare formale, non formale si informale la nivelul educatiei si dezvoltarii.</t>
  </si>
  <si>
    <t>Nord-Es-, Centru</t>
  </si>
  <si>
    <t>Suceava, Brasov</t>
  </si>
  <si>
    <t>Valea Moldovei Oraş Dolhasca Ormeniş Municipiul Făgăraş</t>
  </si>
  <si>
    <t>L: ONG; P1: SRL; P2: ONG; P3: ONG; P4: ONG; P5: Public UAT; P6: public - instituþie de învaþamânt pre-universitar de stat acreditata</t>
  </si>
  <si>
    <t>EDUsmart - Masuri integrate pentru stimularea participarii la educatie a copiilor cu parinti plecati la munca in strainatate din Orasul Flamanzi, Judetul Botosani</t>
  </si>
  <si>
    <t>Obiectivul general al proiectului este de reducere si prevenire a abandonului scolar la nivelul Orasului Flamanzi, Judetul Botosani prin
furnizarea unui pachet integrat de servicii de inalta calitate si adecvate nevoilor grupului tinta format din copii cu parinti plecati la munca in
strainatate cu accent pe copiii apartinand minoritatii roma si a celor din mediul rural.</t>
  </si>
  <si>
    <t xml:space="preserve">LP: UAT </t>
  </si>
  <si>
    <t>Sprijin pentru un viitor frumos!</t>
  </si>
  <si>
    <t>Facilitarea accesului la educatie, dezvoltarea serviciilor educationale si a oportunitaþilor egale pentru 271 de elevi apartinând grupurilor
vulnerabile în unitatile de învatamânt vulnerabile din mediul urban si din mediul rural: localitatile Lungani si Bivolari, judetul Iasi si Iasi</t>
  </si>
  <si>
    <t>Lungani Bivolari Judeţul Iaşi</t>
  </si>
  <si>
    <t>B: ONG, P1: institutie de învatamânt pre-universitar de stat acreditata</t>
  </si>
  <si>
    <t>Edu ACCES – Activitati Complementare pentru Cresterea Echitatii Sociale in regiunea Nord-Est</t>
  </si>
  <si>
    <t>Obiectivul general al proiectului il reprezinta dezvoltarea pe o perioada de 36 de luni a unui pachet complex de masuri ce faciliteaza
cresterea accesului unui numar de 270 prescolari si elevi din ciclul primar (6-10 ani), gimnazial (11-14 ani) si secundar superior (14-16 ani)
la servicii de suport educational, servicii psiho-sociale de sprijin, actiuni suport pentru stimularea participarii la servicii educationale, in
vederea reducerii si prevenirii abandonului scolar timpuriu la nivelul regiunii de dezvoltare Nord-Est.</t>
  </si>
  <si>
    <t>Bacău Vaslui Suceava Neamţ Iaşi Botoşani</t>
  </si>
  <si>
    <t xml:space="preserve">
Bacău Vaslui Suceava Neamţ Iaşi Botoşani</t>
  </si>
  <si>
    <t>SPRIJIN in 3 pasi - educatie, consiliere, actiuni suport in regiunea Nord-Est!</t>
  </si>
  <si>
    <t>Act aditional nr.1/4018/23.02.2021      Act   aditional nr.2/6883/26.03.2021     Act aditional nr.3/11222/20.05.2021</t>
  </si>
  <si>
    <t>Un loc de munca mai bun pentru fiecare</t>
  </si>
  <si>
    <t>OG-Imbunatatirea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căi de învățare flexibile, inclusiv prin orientare profesională OS1 - Consiliere, tutorat si orientare in cariera in vederea imbunatatirii statutului pe piata muncii, pentru 676 de angajati din organizatii romanesti din regiunile mai putin dezvoltateOS2 - Imbunatatirea si consolidarea competentelor pentru 676 persoane prin participarea la activitati de tip FPC urmate de activitati tip Workshop, Seminar, Conferinta, PrelegereOS3 - Organizarea unei campanii de informare pentru promovarea importantei FPC si a participarii la aceste tipuri de interventiiOS4 - Management de proiect</t>
  </si>
  <si>
    <t>Centru/Nord-Est/Nord-Vest/Sud - Muntenia/Sud-Est/Sud-Vest Oltenia</t>
  </si>
  <si>
    <t>Braşov/Sibiu/Bacău/Botoşani/Iaşi/Neamţ/Suceava/Maramureş/Satu Mare/Călăraşi/Dâmboviţa/Prahova/Teleorman/Constanţa/Vrancea/Dolj/Mehedinţi/Vâlcea</t>
  </si>
  <si>
    <t>Judeţul Braşov/Judeţul Sibiu/Judeţul Bacău/Judeţul Botoşani/Judeţul Iaşi/Judeţul Neamţ/Judeţul Suceava/Judeţul Maramureş/Judeţul Satu Mare/Judeţul Călăraşi/Judeţul Dâmboviţa/Judeţul Prahova/Judeţul Teleorman/Judeţul Constanţa/Judeţul Vrancea/Judeţul Dolj/Judeţul Mehedinţi/Judeţul Vâlcea</t>
  </si>
  <si>
    <t>microîntreprindere/organism neguvernamental nonprofit (persoană juridică de drept privat fără scop patrimonial)/întreprindere mică</t>
  </si>
  <si>
    <t>Te pregătești pentru o carieră de succes! - Program integrat destinat formării angajaților</t>
  </si>
  <si>
    <t>OBIECTIVUL GENERAL este ridicarea nivelului de calificare a unui număr de 652 de angajați (preponderant cu un nivel scăzut de calificare, aflați în zone rurale defavorizate și aparținând categoriei de vârstă de peste 40 de ani) din regiunile Sud Muntenia, Sud Est si Centru prin derularea unui program integrat de formare profesionala in urmatoarele meserii lucrator in comert, Manichiurist /pedichiurist, lucrator in constructii, constructor structurist, constructor finisor, sudor , mecanic auto, lucrator social, competente antreprenoriale, competente informatice123</t>
  </si>
  <si>
    <t>Alba/Braşov/Harghita/Argeş/Călăraşi/Dâmboviţa/Giurgiu/Ialomiţa/Prahova/Teleorman/Brăila/Buzău/Galaţi/Tulcea</t>
  </si>
  <si>
    <t>Judeţul Alba/Judeţul Braşov/Judeţul Harghita/Judeţul Argeş/Judeţul Călăraşi/Judeţul Dâmboviţa/Judeţul Giurgiu/Judeţul Ialomiţa/Judeţul Prahova/Judeţul Teleorman/Judeţul Brăila/Judeţul Buzău/Judeţul Galaţi/Judeţul Tulcea</t>
  </si>
  <si>
    <t>microîntreprindere/organism neguvernamental nonprofit (persoană juridică de drept privat fără scop patrimonial)/microîntreprindere</t>
  </si>
  <si>
    <t>Sprijinirea îmbunătățirii competențelor angajaților prin măsuri de consiliere, formare și certificare - "FOCUS"</t>
  </si>
  <si>
    <t>Obiectivul general al proiectului este sustinerea si cresterea gradului de certificare a cel putin 652 de angajati din regiunile slab dezvoltate ale Romaniei, datorita facilitarii participarii acestora la activitati inovative si personalizate de consiliere profesionala si tutorat, de formare profesionala, de evaluare si certificare a competentelor dobandite in alte contexte, asigurand astfel durabilitatea si sustenabilitatea locurilor de munca la nivelul regiunilor de implementare.Obs.1) Cresterea gradului de constientizare si de informare cu privire la importanta si necesitatea participarii la programele de FPC, prin organizarea si implementarea unor evenimente de informare si constientizare inovatoare si proactive.Obs.2) Sustinerea si cresterea gradului de certificare a angajatilor (inclusiv PFA si/sau Intreprinderi individuale) care costituie grupul tinta al proiectului si asigurarea sustenabilitatii ocupabilitatii in randul acestora, prin facilitarea accesului acestora la servicii specializate si personalizate de consiliere profesionala si tutorat. Obs.3) Sustinerea si cresterea gradului de participare a minimum 652 de angajati (inclusiv PFA si/sau Intreprinderi Individuale) la programe de formare profesionala (inclusiv in sistem informal / non-formal /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nevoile pietei muncii pietei muncii.</t>
  </si>
  <si>
    <t>Sprijinirea îmbunătățirii competențelor angajaților, prin măsuri de consiliere, formare și certificare – REFOCUS</t>
  </si>
  <si>
    <t xml:space="preserve">Obiectivul general al proiectului este cresterea gradului de certificare si calificare a cel putin 652 de angajati (inclusiv II si PFA) din regiunile mai putin dezvoltate ale Romaniei, prin facilitarea accesului acestora la masuri si programe integrate de consiliere profesionala si de tutorat, de formare profesionala inclusiv in sistem informal/non-formal si de evaluare si recunoastere a competentelor dobandite in alte contexte. Obs.1) Cresterea gradului de constientizare si de informare cu privire la importanta si necesitatea participarii la programele de FPC, prin organizarea si implementarea unor evenimente de informare si constientizare inovatoare si proactive.Obs.2) Cresterea gradului de certificare si calificare a angajatilor care costituie grupul tinta al proiectului si asigurarea sustenabilitatii ocupabilitatii in randul acestora, prin facilitarea accesului acestora la servicii specializate si personalizate de consiliere profesionala si tutorat. Obs.3) Cresterea gradului de participare a minimum 652 de angajati la programe de formare de formare profesionala, inclusiv in sistem informal/non-formal si la programe de evaluare si recunoastere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</si>
  <si>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Nord-Vest/Sud - Muntenia/Sud-Est/Sud-Vest Oltenia</t>
  </si>
  <si>
    <t>Bihor/Bistriţa-Năsăud/Cluj/Maramureş/Satu Mare/Sălaj/Argeş/Călăraşi/Dâmboviţa/Giurgiu/Ialomiţa/Prahova/Teleorman/Brăila/Buzău/Constanţa/Galaţi/Tulcea/Vrancea/Dolj/Gorj/Mehedinţi/Olt/Vâlcea</t>
  </si>
  <si>
    <t>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</si>
  <si>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nr.2/26.05.2021</t>
  </si>
  <si>
    <t>nr.1/27.05.2021</t>
  </si>
  <si>
    <t>nr.3/21.05.2021</t>
  </si>
  <si>
    <t>PROGRAM NATIONAL DE ACTIVITATI REMEDIALE PENTRU ELEVI</t>
  </si>
  <si>
    <t>Prevenirea părăsirii timpurii a școlii prin măsuri sistemice de creștere a accesului la experiențe de învățare ale elevilor din învățământul preuniversitar primar si gimnazial. Obiectivul specific al proiectului derulat de Ministerul Educației este focalizat pe îmbunătățirea competențelor de bază a minimum 168 000 elevi din ciclurile primar si gimnazial, prin participarea la activități de învățare remedială timp de 7 luni, pe parcursul semestrului al II-lea al anului școlar 2020-2021.</t>
  </si>
  <si>
    <t>Municipiul Bucureşti, Judeţul Ilfov, 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</si>
  <si>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L: autoritate a administraţiei publice centrale finanţată integral de la bugetul de stat sau BAS</t>
  </si>
  <si>
    <t>AA 1/ 19.10.2017
AA 2/ 08.01.2018
AA 3 /09.02.2018
AA4 /05.04.2018
AA5/24.08.2018
AA7/29.08.2018
AA8/21.09.2018
AA9/15.11.2018
AA10/16.10.2019
AA11/06.04.2020
AA12/06.08.2020</t>
  </si>
  <si>
    <t xml:space="preserve">AA1/29.01.2018
AA2/06.03.2018
AA3/03.04.2018
AA5/26.04.2018
AA4/13.04.2018
AA6/23.08.2018
AA7/05.10.2018
AA8/07.02.2019
AA9/07.02.2019
AA10/13.03.2019
AA11/10.01.2020
AA12/13.03.2020
AA13/28.07.2020
AA14/20.08.2020
AA15/07.12.2020
</t>
  </si>
  <si>
    <t>AA1/20.07.2018
AA3/29.08.2018
AA4/19.09.2018
AA5/29.11.2018
AA8/06.01.2021
AA9/29.04.2021</t>
  </si>
  <si>
    <t xml:space="preserve">AA1 /15.02.2018
AA2 /03.04.2018
AA3/13.07.2018
AA5/28.08.2018
AA6/05.09.2018
AA7/24.09.2018
AA8/21.12.2018
AA9/01.02.2019
AA10/23.05.2019
AA11/03.10.2019
AA12/22.11.2019
AA13/19.12.2019
AA14/12.08.2020 AA15/13.08.2020 AA16/28.12.2020
AA17/12.02.2021
</t>
  </si>
  <si>
    <t>AA1 /12.02.2018
AA2/10.04.2018
AA4/13.09.2018
AA5/05.10.2018
AA6/10.12.2018
AA7/09.04.2019
AA8/30.07.2019
AA9/09.07.2020
AA10/23.09.2020
AA11/08.01.2021</t>
  </si>
  <si>
    <t>AA1/30.05.2018
AA2/14.09.2018
AA3/08.11.2018
AA4/20.12.2018
AA5/26.02.2020
AA6/20.01.2021     AA7/10.02.2021    AA8/20.04.2021</t>
  </si>
  <si>
    <t>AA1 /24.04.2018
AA2/07.05.2018
AA3/25.07.2018
AA4/29.08.2018
AA5/09.10.2018
AA6/27.11.2018
AA7/21.03.2019
AA8/09.12.2020</t>
  </si>
  <si>
    <t xml:space="preserve">AA1 /22.02.2018
AA2 /04.04.2018
AA3/03.07.2018
AA4/05.09.2018
AA5/15.10.2019
AA6/18.05.2020
AA7/26.10.2020
AA8/04.12.2020
AA9/17.03.2021
</t>
  </si>
  <si>
    <t xml:space="preserve">AA1 /02.05.2018
AA3/31.05.2018
AA4/19.09.2018
AA5/13.11.2018
AA7/29.08.2019
AA8/12.05.2020 AA9/23.02.2021
</t>
  </si>
  <si>
    <t>AA1 /19.04.2018
AA2/27.06.2018
AA4/19.02.2020
AA5/27.05.2021</t>
  </si>
  <si>
    <t>AA 2/30.08.2018
AA1/24.08.2018
AA3/01.02.2019
AA4/13.08.2019
AA5/20.11.2019
AA6/07.09.2020
AA7/17.11.2020
AA8/15.12.2020</t>
  </si>
  <si>
    <t>AA1/20.07.2018
AA2/20.11.2018
AA3/04.09.2018
AA4/09.10.2018
AA5/11.12.2018
AA6/09.04.2019
AA7/28.05.2019
AA8/27.06.2019</t>
  </si>
  <si>
    <t>AA1/24.07.2018
AA3/02.11.2018
AA4/12.12.2018        AA5/02.04.2019</t>
  </si>
  <si>
    <t>AA1/13.07.2018
AA2/17.09.2018
AA3/20.12.2018
AA4/19.04.2019
AA5/12.07.2019
AA6/15.10.2019
AA7/15.11.2019</t>
  </si>
  <si>
    <t>AA1/06.09.2018
AA2/04.04.2019
AA3/17.04.2019
AA4/05.06.2019
AA5/12.07.2019</t>
  </si>
  <si>
    <t>AA1 - ANULAT                     AA2 - 26.02.2019       AA3/29.10.2019</t>
  </si>
  <si>
    <t>AA1/28.07.2020
AA2/23.12.2020</t>
  </si>
  <si>
    <t>Obiectivul general al proiectului este de crestere a gradului de de certificare pentru cel putin 652 de angajati din regiunile mai slab dezvoltate ale Romaniei, prin sustinerea si facilitarea accesului acestora la diferite activitati si masuri integrate de promovare a importantei si a necesitatii participarii la programe de formare profesionala, de consiliere profesionala si tutorat, de formare profesionala, de evaluare si certificare a competentelor dobandite in alte contexte fata de cele formale.</t>
  </si>
  <si>
    <t xml:space="preserve">Centru, Nord-Est, Sud – Muntenia, Sud-Est;
</t>
  </si>
  <si>
    <t>judetele: Alba, Brasov, Covasna, Harghita, Mures, Sibiu,  Bacau, Botosani, Iasi,  Neamt, Suceava, Vaslui,  Arges,  Calarasi, Dâmbovita, Giurgiu, Ialomita, Prahova, Teleorman, Braila, Buzau, Constanta, Galati, Tulcea, Vrancea;</t>
  </si>
  <si>
    <t>L-organism neguvernamental nonprofit (persoana juridica de drept privat fara scop patrimonial)/P1 organism neguvernamental nonprofit (persoana juridica de drept privat fara scop patrimonial)/P2 institut naþional de cercetare-dezvoltare/P3 organism neguvernamental nonprofit (persoana juridica de drept privat fara scop patrimonial)</t>
  </si>
  <si>
    <t>Obiectivul general al proiectului este de consolidare si dezvoltare a 11 parteneriate cu angajatori pentru sprijinirea si dezvoltarea
competentelor si aptitudinilor profesionale pe o perioada de 24 luni a 284 de studenti din cadrul domeniului economic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</si>
  <si>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Bucuresti,   Arges,  Calarasi, Dâmbovita, Giurgiu, Ialomita, Prahova, Teleorman;</t>
  </si>
  <si>
    <t xml:space="preserve"> Sinaia,  Municipiul Bucuresti; Judetele:  Bacau, Botosani, Iasi,  Neamt, Suceava, Vaslui,  Arges,  Calarasi, Dâmbovita, Giurgiu, Ialomita, Prahova, Teleorman; </t>
  </si>
  <si>
    <t>L-organism neguvernamental nonprofit (persoana juridica de drept privat fara scop patrimonial)/ P1 institutie de învatamânt superior de stat acreditata/P2 organism neguvernamental nonprofit (persoana juridica de drept privat fara scop patrimonial)</t>
  </si>
  <si>
    <t>SMART – Cursuri pentru viitor</t>
  </si>
  <si>
    <t>OBIECTIVUL GENERAL al proiectului il reprezinta imbunatatirea nivelului de cunostinte/competente/aptitudini ale angajatilor care isi
desfasoara activitatea in sectoarele economice cu potential competitiv identificate conform SNC si domeniilor de specializare inteligenta
conform SNCDI prin formare pentru un numar de 732 de angajati din cadrul Solicitantului, care activeaza in sectoarele economice cu
potential competitiv, identificate conform SNC si in domeniile de specializare inteligenta conform SNCDI, pe durata a 18 luni in regiuni mai
putin dezvoltate ale Romaniei.</t>
  </si>
  <si>
    <t xml:space="preserve">Sud – Muntenia, Sud-Vest Oltenia;
</t>
  </si>
  <si>
    <t>Arges,  Calarasi, Dâmbovita, Giurgiu, Ialomita, Prahova, Teleorman,  Dolj, Gorj,  Mehedinti, Olt, Vâlcea;</t>
  </si>
  <si>
    <t xml:space="preserve">Judetele: Arges,  Calarasi, Dâmbovita, Giurgiu, Ialomita, Prahova, Teleorman, Dolj, Gorj,  Mehedinti, Olt, Vâlcea,Municipiul Curtea de
Arges, Municipiul Câmpulung, Municipiul Pitesti, Municipiul Alexandria, Municipiul Rosiori de Vede, Oras Videle, Municipiul Bailesti, Municipiul Târgu Jiu, Oras Rovinari, Oras Tîrgu Carbunesti, Municipiul Drobeta-
Turnu Severin, Oras Strehaia, Oras Vânju Mare, Municipiul Caracal, Municipiul Slatina, Oras Corabia, Oras Scornicesti, Municipiul Dragasani, </t>
  </si>
  <si>
    <t>Promovare prin formare!</t>
  </si>
  <si>
    <t>Obiectivul general: Dezvoltarea competentelor angajatilor ca urmare a participarii a 651 de persoane la actiuni de consiliere profesionala
si programe de FPC corelate cu nevoile pietei muncii in vederea imbunatatirii statutului in campul muncii ca urmare a sprijinului primit de
catre 378 dintre acestia, pe parcursul a 20 luni.</t>
  </si>
  <si>
    <t xml:space="preserve">Centru, Sud – Muntenia;
</t>
  </si>
  <si>
    <t xml:space="preserve"> Alba, Brasov, Covasna, Harghita, Mures, Sibiu,  Arges,  Calarasi, Dâmbovita, Giurgiu, Ialomita, Prahova, Teleorman;</t>
  </si>
  <si>
    <t>judetele: Alba, Brasov, Covasna, Harghita, Mures, Sibiu,  Arges,  Calarasi, Dâmbovita, Giurgiu, Ialomita, Prahova, Teleorman;</t>
  </si>
  <si>
    <t>L-microîntreprindere/P1 microîntreprindere/P2 organism neguvernamental nonprofit (persoana juridica de drept privat fara scop patrimonial)</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</si>
  <si>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aparþinând grupurilor vulnerabile, cu accent pe elevii aparþinând minoritaþii roma si elevii din mediul rural/comunitatile dezavantajate socio-economic.</t>
  </si>
  <si>
    <t xml:space="preserve">Sud – Muntenia;
</t>
  </si>
  <si>
    <t xml:space="preserve"> Teleorman;</t>
  </si>
  <si>
    <t>judetul Teleorman;</t>
  </si>
  <si>
    <t>EDUCAT - Abordari educationale integrate pentru copiii cu parinti plecati in strainatate</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</si>
  <si>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apartinând grupurilor vulnerabile, cu accent pe elevii aparþinând minoritatii roma si elevii din mediul rural/comunitaþile dezavantajate socio-economic</t>
  </si>
  <si>
    <t>Teleorman;</t>
  </si>
  <si>
    <t>Era digitalizarii in mentenanta</t>
  </si>
  <si>
    <t>OBIECTIVUL GENERAL al proiectului este imbunatatirea nivelului de cunostinte /competente /aptitudini ale angajatilor care isi desfasoara
activitatea in sectoarele economice cu potential competitiv identificate conform SNC si domeniilor de specializare inteligenta conform
SNCDI prin formare pentru un numar de 319 de angajati din cadrul Solicitantului, care activeaza in sectoarele economice cu potential
competitiv, identificate conform SNC si in domeniile de specializare inteligenta conform SNCDI, pe durata a 18 luni in regiuni mai putin
dezvoltate ale Romaniei</t>
  </si>
  <si>
    <t>Arges;</t>
  </si>
  <si>
    <t>judetul Arges,Oras Mioveni ;</t>
  </si>
  <si>
    <t>Digitalizare pentru schimbare</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</si>
  <si>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396 de angajati din cadrul Solicitantului, care activeaza in sectoarele economice cu
potential competitiv, identificate conform SNC si in domeniile de specializare inteligenta conform SNCDI, pe durata a 18 luni in regiuni mai putin dezvoltate ale Romaniei.</t>
  </si>
  <si>
    <t>Obiectivul general al proiectului il reprezinta realizarea unor seturi de actiuni ce participa la obiectivele specifice ale programului „Program pilot de stimulare a participarii la educatie a copiilor cu parinti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minoritatii roma si elevii din mediul rural/comunitatile dezavantajate socio-economic.</t>
  </si>
  <si>
    <t>Giurgiu;</t>
  </si>
  <si>
    <t>judetul Giurgiu;</t>
  </si>
  <si>
    <t>VIITOR - Niciun copil ramas in urma</t>
  </si>
  <si>
    <t>Obiectivul general al proiectului il reprezinta realizarea unor seturi de actiuni ce participa la obiectivele specifice ale programului „Program pilot de stimulare a participarii la educaþie a copiilor cu parinþi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minoritaþii roma si elevii din mediul rural/comunitatile dezavantajate socio-economic.</t>
  </si>
  <si>
    <t>Sud – Muntenia;</t>
  </si>
  <si>
    <t>AA1/18.12.2017; AA2/15.03.2018; AA3/26.06.2018  AA4/14.09.2018 AA5/14.09.2018 AA6/03.12.2019 AA7/10.11.2020 AA8/29.01.2021</t>
  </si>
  <si>
    <t>Servicii integrate destinate comunitatilor marginalizate din teritoriul GAL Segarcea</t>
  </si>
  <si>
    <t>Reducerea numarului de persoane apartinand comunitatii marginalizate din teritoriul GAL Segarcea, aflate in risc de saracie si excluziune
sociala, prin implementarea de interventii integrate de ocupare, educatie, formare profesionala, asistenta sociala, in contextul
mecanismului DLRC.</t>
  </si>
  <si>
    <t>Radovan</t>
  </si>
  <si>
    <t xml:space="preserve">unitate administrativ teritoriala nivel local/institutie de învatamânt pre-universitar de stat acreditata/microintreprindere </t>
  </si>
  <si>
    <t>Obiectivul general contribuie la reducerea numarului de persoane aflate in risc de saracie sau excluziune sociala din comunitatile marginalizate din zona rurala si orase cu o populatie de pana la 20.000 locuitori din
teritoriul acoperit de SDL GAL De la Vedea la Oltet prin: furnizarea de servicii sociale integrate pentru 250 de persoane, furnizarea
cursului de formare Antreprenor in economia sociala pentru 125 de persoane, subventionarea a 14 planuri de afaceri prin acordarea de
micro-granturi in valoare de 25.000 euro.</t>
  </si>
  <si>
    <t>organism neguvernamental nonprofit/unitate administrativ teritoriala nivel local/organism neguvernamental nonprofit</t>
  </si>
  <si>
    <t>Sprijin pentru comunitatea marginalizata din comuna Saulesti, judetul Gorj</t>
  </si>
  <si>
    <t>OBIECTIVUL GENERAL al proiectului consta in reducerea numarului de persoane aflate in risc de saracie si excluziune sociala din
comunitatea marginalizata Saulesti cu 260 de persoane prin oferirea unui set de masuri integrate.</t>
  </si>
  <si>
    <t>Saulesti</t>
  </si>
  <si>
    <t>unitate administrativ teritoriala nivel local/organizatie patronala/organism neguvernamental nonprofit/institutie de învatamânt pre-universitar de stat acreditata</t>
  </si>
  <si>
    <t>Centrul Integrat de Servicii Comunitare (C.I.SE.C.) Ciupercenii Noi</t>
  </si>
  <si>
    <t>Obiectivul general al proiectului consta in reducerea numarului de persoane aflate in risc de saracie sau excluziune sociala prin
implementarea unor masuri integrate si orientate pe nevoile comunitatilor marginalizate din localitatea Ciupecenii Noi – satele Ciupercenii
Noi si Smardan</t>
  </si>
  <si>
    <t>Ciupercenii Noi</t>
  </si>
  <si>
    <t>unitate administrativ teritoriala nivel local/organism neguvernamental nonprofit /institutie de învatamânt pre-universitar de stat acreditata</t>
  </si>
  <si>
    <t>Servicii sociale si masuri integrate in Comuna Gradinari</t>
  </si>
  <si>
    <t>Obiectivul general al proiectului “Servicii sociale si masuri integrate in Comuna Gradinari” consta in reducerea numarului de persoane
aflate in risc de saracie sau excluziune sociala din Comuna Gradinari prin infiintarea si dezvoltarea de masuri si servicii integrate adecvate
nevoilor pentru minim 255 de persoane cu domiciliul Comuna Gradinari, judetul Olt</t>
  </si>
  <si>
    <t>Gradinari</t>
  </si>
  <si>
    <t>unitate administrativ teritoriala nivel local/intreprindere mica</t>
  </si>
  <si>
    <t>Competente digitale pentru angajatii Orange – "I, Digital"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</si>
  <si>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450 de angajati din cadrul Solicitantului, care activeaza in sectoarele economice cu
potential competitiv, identificate conform SNC si in domeniile de specializare inteligenta conform SNCDI, pe durata a 18 luni in regiuni mai
putin dezvoltate ale Romaniei.</t>
  </si>
  <si>
    <t>Centru,Nord-Est,Nord-Vest, Sud-Muntenia, Sud-Est, Sud-Vest Oltenia, vest</t>
  </si>
  <si>
    <t>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</si>
  <si>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</si>
  <si>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ICT Academy</t>
  </si>
  <si>
    <t>OBIECTIVUL GENERAL al proiectului il reprezinta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</si>
  <si>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SPER - Sustinem Pregatirea Educationala Responsabila</t>
  </si>
  <si>
    <t>Obiectivul general pe care il vizam prin acest proiect este cresterea nivelului de participare la educatie a prescolarilor, elevilor din
invatamantul primar (6-10 ani), gimnazial (11-14 ani) si secundar superior (14-16 ani) care au parinti plecati la munca in strainatate prin
implementarea unor masuri integrate de educatie si consiliere sociala la nivelul judetului Gorj si prin stimularea colaborarii intre unitatile
scolare, autoritatile si institutiile locale, ONG-uri si comunitate</t>
  </si>
  <si>
    <t>Bengesti-Ciocadia, Balanesti, Targu-Jiu, Scoarta</t>
  </si>
  <si>
    <t>organism neguvernamental nonprofit/institutii publice aflate în subordinea sau sub coordonarea consiliului judetean</t>
  </si>
  <si>
    <t>Alaturi de copiii singuri acasa</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</si>
  <si>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Bralostiþa, Moþaþei, Cernatesti, Melinesti, judetul Dolj.</t>
  </si>
  <si>
    <t>Bralostta, Cernatesti, Melinesti, Motatei, Podari</t>
  </si>
  <si>
    <t>institutie de învatamânt pre-universitar de stat acreditata/organism neguvernamental nonprofit/organism neguvernamental nonprofit/unitate administrativ teritoriala nivel local</t>
  </si>
  <si>
    <t xml:space="preserve">1/10/11/2017;10/19.11.2020;12/11.05.2021
2 / 15/12/2017;
3 / 25/01/2018;
4/28/03/2018;5/07/09/2018;6/28/11/2019
</t>
  </si>
  <si>
    <t>1/26/03/2018;2/27/06/2018;3/14/08/2018;4/29/08/2018;5/21/09/2018;6/19/10/2018;7/20/11/2018;8/05/12/2018;9/21/12/2018;10/04/02/2019;11/08.03.2019;12/21/03/2019;13/26/07/2019;14/15/01/2020;16/24.02.2021;17/23/04/2021</t>
  </si>
  <si>
    <t>1/23/03/2018;2/02/10/2018;3/04/10/2018;4/20/11/2018;5/14/03/2019;6/02.06.2020;7/27.05.2021</t>
  </si>
  <si>
    <t>1/13/11/2019;2/07/02/2020;3/0.05.2020;4/30.07.2020;5/13.10.2020;6/20.01.2021;7/11.05.2021</t>
  </si>
  <si>
    <t>1/26.08.2020;2/21.05.2021</t>
  </si>
  <si>
    <t>Reducerea numarului de persoane aflate în risc de saracie sau excluziune sociala din comunitaþile marginalizate din cadrul teritoriului GAL ”Pe Mures si pe Tarnave”, alaturi de promovarea incluziunii sociale, combaterea saraciei si a oricarei forme de discriminare.</t>
  </si>
  <si>
    <t>Localitățile Cetatea de Baltă, Jidvei și Șona</t>
  </si>
  <si>
    <t xml:space="preserve">S-unitate administrativ teritorială nivel local/P1-organism neguvernamental nonprofit (persoană juridică de drept privat fără scop patrimonial)/P2-organism neguvernamental nonprofit (persoană juridică de drept privat fără scop patrimonial)/P3-instituţie de învăţământ pre-universitar de stat acreditată
</t>
  </si>
  <si>
    <t>Și Nouă ne place la Școală - SOS!</t>
  </si>
  <si>
    <t>“Furnizarea de programe educative si servicii de consiliere pentru copii, elevi si parintii/tutorii acestora, in scopul prevenirii abandonului scolar timpuriu si promovarea accesului egal la invatamantul prescolar, primar si secundar de calitate”.</t>
  </si>
  <si>
    <t>Localitatea Fărăgău, Municipiul Reghin și Oraș Sovata</t>
  </si>
  <si>
    <t>S-instituție de învațământ pre-universitar de stat acreditata</t>
  </si>
  <si>
    <t>Stimularea participarii la educatie a copiilor ai caror parinti sunt plecati in strainatate, din judetul Alba. In concordanta cu Obiectivele specifice 6.2 si 6.3, obiectivul general al proiectului consta in dezvoltarea de masuri integrate pentru reducerea si prevenirea abandonului scolar timpuriu si promovarea accesului egal la învatamântul prescolar, primar, gimnazial si secundar superior pentru un numar de minim 75 de copii/elevi din localitatile judetului Alba.</t>
  </si>
  <si>
    <t>S-organism neguvernamental nonprofit (persoana juridica de drept privat fara scop patrimonial)/P1-organism neguvernamental nonprofit (persoana juridica de drept privat fara scop patrimonial)</t>
  </si>
  <si>
    <t>Dezvoltarea comunitara si cresterea calitatii vietii in Comuna Porumbacu de Jos, Jud. Sibiu, prin asigurarea unei interventii sociale integrale in domenii sociale relevante, respectiv ocupare, servicii sociale si medicale, locuire si favorizarea accesului la informare privind drepturile sociale si cetatenesti a membrilor comunitatii.</t>
  </si>
  <si>
    <t>Localitatea Porumbacu de Jos</t>
  </si>
  <si>
    <t>Stimularea participarii la educatie si prevenirea abandonului scolar a 75 de copii cu parinti plecati la munca in strainatate (15 nivel prescolar, 30 nivel primar si 30 nivel gimnazial, din care 8 romi, 12 din mediul rural, 2 cu dizabilitati/nevoi speciale) din Regiunea Centru prin asigurarea unui pachet de servicii educationale, psihosociale de sprijin, activitati recreative si de socializare, activitati de sprijin acordate acestora, in paralel cu servicii de educatie parentala si consiliere sociala pentru parintii / tutorii / persoanele care au in grija copiii din grupul tinta si crearea la nivel regional a unei structuri comunitare consultative sustinute printr-o campanie de informare si
constientizare a publicului tinta privind obligatiile legale care revin parintilor la plecarea din tara si efectele negative ale plecarii parintilor asupra copiilor ramasi acasa.</t>
  </si>
  <si>
    <t>S-instituție de învațământ pre-universitar particulară acreditată</t>
  </si>
  <si>
    <t>Stimularea participarii la educatie a copiilor din Municipiile Brasov, Medias, Orasul Copsa Mica si din zonele rurale din proximitate ai caror
parinti sunt plecati în strainatate si prevenirea fenomenului de parasire timpurie a scolii prin activitati integrate destinate unui numar de
minim 270 de copii aflati în aceasta situatie</t>
  </si>
  <si>
    <t>Brașov și Sibiu</t>
  </si>
  <si>
    <t>Județele Brașov și Sibiu</t>
  </si>
  <si>
    <t>S-instituție de cult/P1-organism neguvernamental nonprofit (persoana juridica de drept privat fara scop patrimonial)</t>
  </si>
  <si>
    <t>Stimularea participarii la educatie a copiilor din zona Municipiului Codlea ai caror parinti sunt plecati în strainatate si prevenirea fenomenului de parasire timpurie a scolii prin activitati integrate destinate unui numar de minim 270 de copii aflati în aceasta situatie.</t>
  </si>
  <si>
    <t xml:space="preserve">Brașov </t>
  </si>
  <si>
    <t>S-unitate administrativ teritoriala nivel local/P1-organism neguvernamental nonprofit (persoana juridica de drept privat fara scop patrimonial)</t>
  </si>
  <si>
    <t>AA1- 12.02.2018; AA2-28.02.2018; AA3- 24.07.2018; AA4-10.08.2018; AA5 - 12.09.2018; AA6- 17.09.2018, AA7-25.10.2018; AA8-18.12.2018; AA9-14.02.2019; AA10-12.03.2019; AA11-27,01,2020; - AA 12/07.09.2020; AA13-03.11.2020-respins; AA14/06.04.2021</t>
  </si>
  <si>
    <t>AA1/08.03.2018 / AA2/18.09.2018 / AA3/14.01.2019/AA4/24.06.2019/AA5/20.11.2019/AA6/16.03.2020; AA7/15.05.2020; AA8/06.08.2020; AA9/29.10.2020; AA10/16.12.2020; AA11/RESPINS; AA12/12.05.2021</t>
  </si>
  <si>
    <t>AA1/01.08.2019; AA2/13.09.2019; AA3-RETRAS; AA4/13.05.2021</t>
  </si>
  <si>
    <t>AA1/20.02.2020; AA2/28.05.2021</t>
  </si>
  <si>
    <t>AA1/4.12.2019; I5/27.03.2020; AA2/30.09.2020; AA3-RESPINS; AA4/31.05.2021</t>
  </si>
  <si>
    <t>AA 1/18.12.2019, AA 2. RETRAS; AA3/15.05.2020; AA4/17.06.2020; AA5/15.09.2020; AA6/22.03.2021; AA7/13.05.2021</t>
  </si>
  <si>
    <t>Obiectivul proiectului este de-a imbunatati nivelul de cunostinte, competente si aptitudinii ale angajatilor companiei Celestica, care isi desfasoara activitatea in sectorul tehnologiei informatiilor si al telecomunicatiilor.</t>
  </si>
  <si>
    <t>Dezvoltarea comunității prin măsuri integrate</t>
  </si>
  <si>
    <t>Obiectivul general al proiectului este implementarea de masuri integrate orientate pe nevoile comunitatilor cu scopul cresterii gradului de incluziune sociala, cresterii accesului si participarii la educaþie, cresterii capacitaþii de ocupare si reducerea riscului de saracie si excluziune sociala a grupului þinta format din 252 de persoane implicate în perioada de implementare, din comunitatea marginalizata Oras Baia Sprie: Str. George Cosbuc, Str. Decebal, Str. Ignisului, Str. Montana, loc. Tautii de Sus: Str. Gordanului, Str. Forestierului.</t>
  </si>
  <si>
    <t>Baia Sprie</t>
  </si>
  <si>
    <t>Servicii sociale integrate pentru comunitatile din GAL Tara Nasaudului</t>
  </si>
  <si>
    <t>Proiectul isi propune promovarea de masuri integrate adresate unui numar de 250 de persoane din comunitatile care formeaza GAL Tara Nasaudului, in vederea diminuarii numarului de persoane aflate in risc de saracie si excluziune sociala.</t>
  </si>
  <si>
    <t>Romuli, Telciu, Cosbuc, Salva, Nimigea, Dumitra, Rebrisoara, Rebra, Magherus, Sintereag, Parva, Feldru si orasul Nasaud</t>
  </si>
  <si>
    <t>Ultimii EMIGRANTI, primii EUROPENI</t>
  </si>
  <si>
    <t>Implementarea proiectului are ca obiectiv cresterea participarii la invatamantul prescolar si reducerea parasirii timpurii a scolii prin masuri integrate de prevenire si de asigurare a oportunitatilor egale pentru 210 copii – care au minim un parinte plecat la munca in strainatate – si 180 de reprezentanti ai copiilor, din comuna Rozavlea, judetul Maramures prin furnizarea, pe o perioada de 30 de luni, a masurilor integrate adecvate nevoilor specifice: servicii de suport educational de tip „Scoala dupa scoala”; servicii psiho-sociale de sprijin; activitati recreative si de socializare; furnizarea serviciilor de educatie parentala; dezvoltarea de parteneriate pentru identificarea, protectia si monitorizare a copiilor.</t>
  </si>
  <si>
    <t>Obiectivul general al proiectului il constituie prevenirea abandonului scolar timpuriu si promovarea accesului egal la învaþamântul de calitate prin stimularea participarii la educatie pentru 275 de copii (5 prescolari, 120 elevi ciclul primar, 120 elevi ciclul gimnazial inferior, 30 elevi ciclul liceal) din regiunile Sud-Est si Nord-Est, a caror parinti sunt plecati in strainatate, prin furnizarea de masuri integrate de suport educational, sprijin psiho-social, activiati recreative, inclusiv servicii de educatie parentala pentru 200 de parinti/ tutori ramasi acasa.</t>
  </si>
  <si>
    <t>Nord Est, Sud Est</t>
  </si>
  <si>
    <t>BC, BT, IS, NT, SV, VS, BR, BZ, CT, GL, TL, VN.</t>
  </si>
  <si>
    <t>Conectarea comunitatilor rurale din Regiunile Sud-Vest Oltenia si Sud-Muntenia prin masuri de educatie INTER-generationala, INTER-culturala, INTER-comunitara</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</si>
  <si>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Sud-Muntenia si Sud-Vest Oltenia, a caror parinti sunt plecati in strainatate, prin furnizarea de masuri integrate de suport educational, sprijin psiho social, activiati recreative, inclusiv servicii de educatie parentala pentru 200 de parinti/ tutori ramasi acasa.</t>
  </si>
  <si>
    <t>Sud Muntenia, Sud Vest Oltenia</t>
  </si>
  <si>
    <t>AG, CL, DB, GR, IL, PH, TL, DJ, GJ, MH, OT, VL.</t>
  </si>
  <si>
    <t>Nr. 1/08.08.2019
Nr. 2/23.12.2019
Nr. 3/23.04.2020
Nr. 4/21.09.2020
Nr. 5/05.05.2021</t>
  </si>
  <si>
    <t>Nr. 1/13.08.2019
Nr. 2/10.12.2019
Nr. 3/25.11.2020
Nr. 4/14.05.2021</t>
  </si>
  <si>
    <t>Nr. 1/15.06.2020
Nr. 2/03.08.2020
Nr. 3/17.09.2020
Nr. 4/20.10.2020
Nr. 5/19.02.2021
Nr. 6/01.03.2021
Nr. 7/14.05.2021</t>
  </si>
  <si>
    <t>Nr. 1/22.01.2021
Nr. 2/28.05.2021</t>
  </si>
  <si>
    <t>Nr. 1/14.05.2021</t>
  </si>
  <si>
    <t>Obiectivul general al proiectului vizeaza facilitarea accesului unui numar cât mai mare de persoane gravide din regiunea Sud Vest Oltenia, cu accent pe grupuri vulnerabile, la servicii de informare, educare, constientizare si servicii medicale de inalta calitate, orientate catre preventie, depistare precoce (screening prenatal), diagnostic si tratament precoce prenatal. Proiectul se adreseaza unui numar de 3200 de persoane gravide, dintre care minimum 1800 apartinand grupurilor vulnerabile, ce au domiciliul/resedinta in regiunea Sud-Vest Oltenia</t>
  </si>
  <si>
    <t xml:space="preserve">Lider: Unităţi cu personalitate juridică aflate în subordinea, sub autoritatea sau în coordonarea Ministerului Sănătăţii
P 1: ONG
</t>
  </si>
  <si>
    <t>AA1/09.01.2020; AA2/25.02.2020; AA3/11.05.2020; AA4/16.06.2020; AA5/06.08.2020; AA6/12.01.2021; AA7/07.06.2021</t>
  </si>
  <si>
    <t>AA1/RETRAS; AA1/15.06.2021</t>
  </si>
  <si>
    <t>AA1/06.08.2020; AA2-RESPINS; AA3/29.06.2021</t>
  </si>
  <si>
    <t>AA1/21.10.2020; AA1/04.06.2021</t>
  </si>
  <si>
    <t>Obiectivul general al prezentului proiect il reprezinta asigurarea imbunatatirii participarii a 78 de elevi educatie din invatamantul primar, secundar si secundar superior si prevenirea fenomenului de parasire timpurie a scolii.</t>
  </si>
  <si>
    <t>Sacueni</t>
  </si>
  <si>
    <t>Obiectivul General al proiectului este stimularea participarii la educaþie si prevenirea fenomenului de parasire timpurie a scolii pentru 210 prescolari si elevi din judetul Maramures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prevenirea fenomenului de parasire timpurie a scolii.</t>
  </si>
  <si>
    <t>Seini</t>
  </si>
  <si>
    <t>Re-start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</si>
  <si>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cursanti.</t>
  </si>
  <si>
    <t>Centru, Nord Est, Nord Vest, Vest</t>
  </si>
  <si>
    <t>AB, BV, CV, HR, MS, SB, BC, BT, IS, NT, SV, VS, BH,CJ, BN, MM, SM, SJ, AR, CS, HD, TM</t>
  </si>
  <si>
    <t>SRL/ONG/Public</t>
  </si>
  <si>
    <t>NEET - Nu Exclude Educatia Ta!</t>
  </si>
  <si>
    <t>Proiectul isi propune imbunatatirea posibilitatilor de încadrare a minimum 420 tineri NEET someri înregistrati la Serviciul Public de Ocupare (SPO), din care roma: 10% din 4S224 = 42 PERSOANE si din zona rurala: 30% din 4S224 = 126 PERSOANE.</t>
  </si>
  <si>
    <t>AA1 /08.02.2018
AA2 /09.03.2018
AA3 /04.04.2018
AA4/07.05.2018
AA5/24.08.2018
AA6/29.08.2018
AA7/14.12.2018
AA8/14.01.2019
AA9/25.02.2021
AA10/08.06.2021</t>
  </si>
  <si>
    <t xml:space="preserve">AA1 /07.05.2018
AA2 /19.05.2018
AA3/30.07.2018
AA4/29.08.2018
AA5/22.11.2018
AA7/12.08.2019
AA8/08.10.2019
AA9/06.03.2020
AA10/14.04.2020
AA11/10.08.2020 AA12/17.06.2021
</t>
  </si>
  <si>
    <t xml:space="preserve">AA1/ 16.06.2021
</t>
  </si>
  <si>
    <t>act aditional 1/02.06.2021</t>
  </si>
  <si>
    <t>Competente digitale pentru un viitor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</si>
  <si>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164 de angajati din cadrul Solicitantului, care activeaza in sectoarele economice cu
potential competitiv, identificate conform SNC si in domeniile de specializare inteligenta conform SNCDI, pe durata a 18 luni in regiuni mai
putin dezvoltate ale Romaniei.</t>
  </si>
  <si>
    <t xml:space="preserve">Arges, Teleorman, Dolj, Gorj,  Mehedinti, Olt, Vâlcea,
</t>
  </si>
  <si>
    <t>Judetele: Arges,  Teleorman, Dolj, Gorj, Mehedinti, Olt, Valcea, Municipiul Pitesti, Municipiul Alexandria,Municipiul Craiova, Municipiul Târgu Jiu,  Municipiul Drobeta-
Turnu Severin, Municipiul Slatina, Municipiul Râmnicu Vâlcea</t>
  </si>
  <si>
    <t>Obiectiul general al proiectului este reducerea cu 250 a numarului de persoane aflate in risc de saracie si excluziune sociala cu domiciliul
în Comuna Proviþa de Sus, jud. Prahova, prin implementarea de masuri integrate in contextul mecanismului DLRC timp de 30 de luni.
Rezultatul asteptat al proiectului este numarul redus cu 250 de persoane aflate in risc de saracie si excluziune sociala din comunitatea
marginalizata rurala Provita de Sus din jud. Prahova prin implementarea masurilor integrate – servicii sociale, ocupare, educatie, cresterea
coeziunii sociale – in contextul mecanismului DLRC.</t>
  </si>
  <si>
    <t xml:space="preserve">Prahova;
</t>
  </si>
  <si>
    <t>Provita de Sus;</t>
  </si>
  <si>
    <t>unitate administrativ teritoriala nivel local/P1 organism neguvernamental nonprofit (persoana juridica de drept privat fara scop patrimonial)/P2 instituTie de învaTamânt pre-universitar de stat acreditata</t>
  </si>
  <si>
    <t>Formari digitale pentru o Inginerie SMART</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</si>
  <si>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364 de angajati din cadrul Solicitantului, care activeaza in sectoarele economice cu
potential competitiv, identificate conform SNC si in domeniile de specializare inteligenta conform SNCDI, pe durata a 18 luni in regiuni mai
putin dezvoltate ale Romaniei.</t>
  </si>
  <si>
    <t xml:space="preserve">Dâmbovita;
</t>
  </si>
  <si>
    <t>Judetul Dâmbovita; Oras Titu;</t>
  </si>
  <si>
    <t>Obiectivul general al proiectului se refera la implementarea masurilor integrate pt facilitarea accesului la educatie si prevenirea parasirii
timpurii a scolii pt 210 copiii cu parinti plecati la munca in strainatate ce fac parte din grupuri vulnerabile din judetul Calarasi. Scopul
principal al proiectului consta în stimularea participarii la educaþie a copiilor ai caror parinþi sunt plecaþi în strainatate si prevenirea
fenomenului de parasire timpurie a scolii.</t>
  </si>
  <si>
    <t>Judetul Calarasi; Dragalina, Municipiul Calarasi</t>
  </si>
  <si>
    <t>L-organism neguvernamental nonprofit (persoana juridica de drept privat fara scop patrimonial)/P1 institutie de învatamânt pre-universitar de stat acreditata/P2 institutie de învatamânt pre-universitar de stat acreditata</t>
  </si>
  <si>
    <t>Obiectivul general al proiectului il reprezinta implementarea unui program complex de masuri integrate care sa capaciteze toti actorii
importanti in procesul educational, la nivelul regiunii Sud–Muntenia prin reducerea, prevenirea abandonului scolar timpuriu si promovarea
accesului egal la învaþamântul prescolar, primar si secundar de calitate pentru 290 de elevi pe parcursul a 36 de luni. La nivelul regiunii
tinta va avea loc cresterea calitatii procesului educational in gradinite si scoli prin introducerea de formule educationale inovatoare bazate
pe nevoile elevilor ( ai caror parinti sunt plecati in strainatate), fiind vizati in special copiii aparþinând minoritaþii rroma si a celor din mediul
rural.</t>
  </si>
  <si>
    <t xml:space="preserve"> Judetele: Arges,  Dâmbovita, Prahova</t>
  </si>
  <si>
    <t>L - institutie de învatamânt pre-universitar de stat acreditata /P 1 organism neguvernamental nonprofit (persoana juridica de drept privat fara scop patrimonial)</t>
  </si>
  <si>
    <t>Obiectiul general al proiectului consta in sporirea nivelului de constientizare in randul a 411 tineri NEETs someri cu varsta intre 16-29 ani
inregistrati la AJOFM Ialomita in ceea ce priveste rolul educatiei si cresterea cu 411 a numarului de tineri NEETs someri cu varsta intre
16-29 ani inregistrati al AJOFM Ialomita care se reintorc in educatie in programe de tip ADS, inclusiv in programe de formare profesionala
initiala, in special a celor din categorii defavorizate, roma / rural din care 268 vor finaliza programul ADS, iar 21 vor dobandi o calificare de
nivel 3.</t>
  </si>
  <si>
    <t>Judetul Ialomita</t>
  </si>
  <si>
    <t>L-autoritate a administratiei publice centrale finantata integral de la bugetul de stat sau BAS/P 1 institutie de învatamânt pre-universitar de stat acreditata</t>
  </si>
  <si>
    <t>Judetul Calarasi, Municipiul Calarasi</t>
  </si>
  <si>
    <t>L-organism neguvernamental nonprofit (persoana juridica de drept privat fara scop patrimonial)/P 1 institutie de învatamânt pre-universitar de stat acreditata</t>
  </si>
  <si>
    <t>OBIECTIVUL GENERAL AL PROIECTULUI: Facilitarea accesului la educatie pentru 415 tineri NEETs someri din judetul Dambovita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Sud-Muntenia.</t>
  </si>
  <si>
    <t>Judetul Dâmbovita;</t>
  </si>
  <si>
    <t>L- microîntreprindere/P1 organism neguvernamental nonprofit (persoana juridica de drept privat fara scop patrimonial)</t>
  </si>
  <si>
    <t>Obiectiv general – scop proiect
Scaderea riscului de saracie si excluziune sociala pentru 752 de persoane care locuiesc in ZUM Rudari si Zona functionala teritoriul
municipiului Giurgiu, judetul Giurgiu, prin realizarea si implementarea unor masuri destinate cresterii gradului de ocupare si coeziunii
sociale.
Proiectul isi propune sa abordeze toate categoriile de persoane defavorizate prin masuri de ocupare si de masuri de combatere a
discriminarii si segregarii.</t>
  </si>
  <si>
    <t>Municipiul Giurgiu;</t>
  </si>
  <si>
    <t>L-organism neguvernamental nonprofit (persoana juridica de drept privat fara scop patrimonial)/P 1 întreprindere mica</t>
  </si>
  <si>
    <t>Obiectivul general al proiectului il reprezinta realizarea unor seturi de actiuni ce participa la obiectivele specifice ale programului „Program
pilot de stimulare a participarii la educatie a copiilor cu parinti plecati la munca in strainatate”, 6.2. Cresterea participarii la invatamantul
ante-prescolar si prescolar, in special a grupurilor cu risc de parasire timpurie a scolii, cu accent pe copiii apartinand minoritatii roma si a
celor din mediul rural si O.S. 6.3 Reducerea parasirii timpurii a scolii prin masuri integrate de prevenire si de asigurare a oportunitatilor
egale pentru elevii apartinand grupurilor vulnerabile, cu accent pe elevii apartinand minoritatii roma si elevii din mediul rural/comunitatile
dezavantajate socio-economic.</t>
  </si>
  <si>
    <t>Judetul Teleorman; Municipiul Rosiori de Vede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</si>
  <si>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de tineri NEETS in cadrul programului de reintegrare scolara „a doua
sansa” bazat pe o educatie incluziva .</t>
  </si>
  <si>
    <t xml:space="preserve">Sud-Est                     </t>
  </si>
  <si>
    <t xml:space="preserve">Braila, Buzau, Constanta, Galati, Tulcea, Vrancea;         
</t>
  </si>
  <si>
    <t xml:space="preserve">judetele: Braila, Buzau, Constanta, Galati, Tulcea, Vrancea;                      </t>
  </si>
  <si>
    <t>L- microîntreprindere/P1 microîntreprindere</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</si>
  <si>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tineri NEETS in cadrul programului de reintegrare scolara „a doua
sansa” bazat pe o educatie incluziva .</t>
  </si>
  <si>
    <t xml:space="preserve">Judetele: Arges,  Calarasi, Dâmbovita, Giurgiu, Ialomita, Prahova, Teleorman, </t>
  </si>
  <si>
    <t>L-microîntreprindere/P1 organism neguvernamental nonprofit (persoana juridica de drept privat fara scop patrimonial)</t>
  </si>
  <si>
    <t>Cresterea participarii la educatie pentru un numar de 275 de copii (prescolari/elevi) cu parinti plecati in strainatate din Regiunea Sud-
Muntenia, dintre care minimum 31 de etnie roma si minimum 50 din mediul rural prin asigurarea accesului la servicii integrate de sprijin
educational, servicii psiho-sociale si activitati recreative si de socializare.</t>
  </si>
  <si>
    <t>Judetele: Arges, Prahova</t>
  </si>
  <si>
    <t>L-organism neguvernamental nonprofit (persoana juridica de drept privat fara scop patrimonial)/P1 organism neguvernamental nonprofit (persoana juridica de drept privat fara scop patrimonial)</t>
  </si>
  <si>
    <t>EduTime - Servicii integrate pentru copiii cu parinti plecati la munca in strainatate din Regiunea Centru</t>
  </si>
  <si>
    <t>Cresterea participarii la educatie pentru un numar de 275 de copii (prescolari/elevi) cu parinti plecati in strainatate din Regiunea Centru,
dintre care minimum 30 de etnie roma si minimum 50 din mediul rural prin asigurarea accesului la servicii integrate de sprijin educational,
servicii psiho-sociale si activitati recreative si de socializare.</t>
  </si>
  <si>
    <t>Brasov, Sibiu</t>
  </si>
  <si>
    <t>Judetele: Brasov, Sibiu</t>
  </si>
  <si>
    <t>Obiectivul General al proiectului este stimularea participarii la educaþie si prevenirea fenomenului de parasire timpurie a scolii pentru 270
de prescolari si elevi din judetul Giurgiu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realizarea scopului apelului de proiecte, respectiv stimularea participarii la educaþie a copiilor ai caror parinþi sunt plecaþi în strainatate si
prevenirea fenomenului de parasire timpurie a scolii. De asemenea proiectul contribuie la indeplinirea celor 2 obiective ale prioritatii de
investitii:</t>
  </si>
  <si>
    <t>Municipiul Giurgiu</t>
  </si>
  <si>
    <t>L-institutie de învatamânt pre-universitar de stat acreditata/P1 organism neguvernamental nonprofit (persoana juridica de drept privat fara scop patrimonial)/P2 institutie de învatamânt pre-universitar de stat acreditata/P3 institutie de învatamânt pre-universitar de stat acreditata/P4 institutie de învatamânt pre-universitar de stat acreditata</t>
  </si>
  <si>
    <t>Construieste-ti propriul viitor prin educatie</t>
  </si>
  <si>
    <t>Scopul proiectului este: 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Sud Muntenia.
Raportat la obiectivul general, persoanele ale caror nevoi stau la baza acestui proiect provin din categoriile delimitate de GS-CG – tinerii
NEETs someri cu varsta intre 16-29 ani inregistati la SPO, care au parasit prematur sistemul de educatie (inclusiv cei care nu a fost
inscrisi in sistemul de educatie potrivit reglementarilor in vigoare).</t>
  </si>
  <si>
    <t xml:space="preserve">Sud – Muntenia
</t>
  </si>
  <si>
    <t>Calarasi, Ialomita</t>
  </si>
  <si>
    <t>Chirnogi, Galbinasi, Barbulesti, Municipiul Slobozia</t>
  </si>
  <si>
    <t>Obiectivul general al proiectului consta in oferirea unor masuri integrate (medicale, sociale, educationale, de ocupare, combatere a
discriminarii si segregarii) pentru un numar de 260 de persoane aflate in risc de excluziune sociala, din regiunea mai putin dezvoltata Sud-
Muntenia, Judetul Ialomita, zona Tandarei, teritoriul acoperit de Strategia de Dezvoltare Locala dezvoltata de catre Asociaþia GAL
Danubius Ialomiþa-Braila.</t>
  </si>
  <si>
    <t>Oras Tandarei</t>
  </si>
  <si>
    <t>L-unitate administrativ teritoriala nivel local/P1 institutie de învatamânt pre-universitar de stat acreditata</t>
  </si>
  <si>
    <t>1/23/03/2018;2/18/05/2018;3/11/07/2018;4/04/09/2018;5/26/10/2018;6/29/11/2018;7/11/02/2019;8/16/05/2019;9/16/07/2019;10/08/08/2019;14/12/03/2020;17/20.11.2020;18/16.03.2021;19/31.03.2021;20/19.05.2021;21/04.06.2021</t>
  </si>
  <si>
    <t>1/22.03.2018</t>
  </si>
  <si>
    <t>1/17/07/2019;2/24/10/2019;3/08.04.2021;4/18.06.2021</t>
  </si>
  <si>
    <t>Facilitarea accesului membrilor comunitatii urbane marginalizate din teritoriul GAL Garcini la servicii integrate in domeniul social, educational si al ocuparii in vederea depasirii situatiei de vulnerabilitate</t>
  </si>
  <si>
    <t>S-unitate administrativ teritorială nivel local/P1-asociaţie de dezvoltare intercomunitară (ADI)/P2-organism neguvernamental nonprofit (persoană juridică de drept privat fără scop patrimonial)/P3-organism neguvernamental nonprofit (persoană juridică de drept privat fără scop patrimonial)/P4-instituţie de învăţământ pre-universitar de stat acreditată/P5-instituţie de învăţământ pre-universitar de stat acreditată</t>
  </si>
  <si>
    <t>Reducerea saraciei si combaterea discriminarii la nivelul municipiului Sfantu Gheorghe, respectiv combaterea excluziunii sociale a unor comunitati defavorizate identificate prin Strategia de Dezvoltare Locala</t>
  </si>
  <si>
    <t>Municipiul Sfântu Gheorghe</t>
  </si>
  <si>
    <t>S-organism neguvernamental nonprofit (persoană juridică de drept privat fără scop patrimonial)/P1-microîntreprindere/P2-organism neguvernamental nonprofit (persoană juridică de drept privat fără scop patrimonial)/P3-organism neguvernamental nonprofit (persoană juridică de drept privat fără scop patrimonial)</t>
  </si>
  <si>
    <t>Facilitarea re/integrarii pe piata muncii si în sistemul educational a unui numar de 411 tineri NEETs someri cu vârsta între 16 - 29 ani, inregistrati in SPO care nu au finalizat invatamantul obligatoriu, situati în regiunile de Dezvoltare Nord-Est, Nord Vest, Vest, Centru</t>
  </si>
  <si>
    <t>Alba, Brașov, Covasna, Harghita, Mureș, Sibiu, Bacău, Botoșani, Iași, Neamț,Suceava, Vaslui, Bihor, Bistrița-Năsăud,  Cluj, Maramureș, Satu Mare, Sălaj, Arad, Caraș-Severin, Hunedoara, Timiș</t>
  </si>
  <si>
    <t>Județele Alba, Brașov, Covasna, Harghita, Mureș, Sibiu, Bacău, Botoșani, Iași, Neamț,Suceava, Vaslui, Bihor, Bistrița-Năsăud,  Cluj, Maramureș, Satu Mare, Sălaj, Arad, Caraș-Severin, Hunedoara, Timiș</t>
  </si>
  <si>
    <t>S-organism neguvernamental nonprofit (persoană juridică de drept privat fără scop patrimonial)/P1-organism neguvernamental nonprofit (persoană juridică de drept privat fără scop patrimonial)</t>
  </si>
  <si>
    <t>Facilitarea accesului la masuri de educaþie pentru tinerii NEETs someri cu vârsta între 16 - 29 ani care au abandonat cursurile învaþamântului primar si/sau gimnazial înainte de finalizarea acestuia. Prin intermediul celor minim 420 tinerii NEETscare isi vor continua studiile in cadrul proiectului precum si a celor cel putin 280 tineri NEETs care isi vor termina studiile minime obligatorii, si cei mimim 22 tineri NEETs care obtin o calificare</t>
  </si>
  <si>
    <t xml:space="preserve">S-organism neguvernamental nonprofit (persoană juridică de drept privat fără scop patrimonial)/P1-instituţie de învăţământ pre-universitar de stat acreditată/P2-instituţie de învăţământ pre-universitar de stat acreditată
</t>
  </si>
  <si>
    <t>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Centru</t>
  </si>
  <si>
    <t>Localitatea Emei, Municipiul Târnăveni, localitatea Petelea, localitatea Sângeorgiu de Mureș</t>
  </si>
  <si>
    <t xml:space="preserve">Act Aditional nr. 1/10352/14.12.2017         Act aditional nr.2/10401/03.10.2018       Act aditional nr.3/11905/30.08.2019      Act aditional nr.4/18055/16.12.2019          Act aditional nr.5/11655/12.06.2020      Act aditional nr.6/24940/09.12.2020       Act aditional nr.7/4356/26.02.2021    Act aditional nr.8/13536/17.06.2021  </t>
  </si>
  <si>
    <t xml:space="preserve">Act aditional nr1/4533/23.05.2018       Act aditional nr.2/8270/22.08.2018      Act aditional ne.3/13440/04.12.2018          Act aditional nr.4/225/08.01.2019  Act aditional nr.5/7022/31.05.2019      Act aditional nr.6/16428/20.11.2019      Act aditional nr.7/15614/06.08.2020      Act aditional nr.8/2482/04.02.2021       Act aditional nr.9/2482/04.02.2021          Act aditional nr.10/9889/29.04.2021 </t>
  </si>
  <si>
    <t>Act aditional nr.1/5491/24.03.2020            Act aditional nr.2/12565/24.06.2020        Act aditional nr.3/1907/28.01.2021     Act aditional nr.4/12786/08.06.2021</t>
  </si>
  <si>
    <t>Act aditional nr.1/22656/09.11.2020             Act aditional nr.2/1922/28.01.2021        Act aditional nr.3/13155/11.06.2021</t>
  </si>
  <si>
    <t>Act aditional.1/133356/15.06.2021</t>
  </si>
  <si>
    <t>Act aditional nr.1/14584/30.06.2021</t>
  </si>
  <si>
    <t>A Doua Sansa la educatie la ORIZONT</t>
  </si>
  <si>
    <t>OG. Reducerea fenomenului de abandon școlar la nivelul județului Galati, prin dezvoltarea unor măsuri integrate de susținere a educației tinerilor și adulților care nu au finalizat învățământul obligatoriu. OS.1. Imbunatatirea competentelor profesionale pentru 515 cadre didactice din judetului Galati, care activeaza in comunități educaționale cu risc crescut de abandon școlar, in vederea dezvoltarii unor servicii educationale de calitate, adaptate nevoilor beneficiarilor. OS.1. este susținut de activitatea A2.Participarea cadrelor didactice la un program de dezvoltare a competențelor profesionale, pentru furnizarea de servicii educaționale de calitate, adaptate nevoilor tinerilor și adulților care nu și-au finalizat educația obligatorie, care are ca rezultate previzionate: 515 persoane care au participat la programe de dezvoltarea competentelor profesionale (R2); 480 persoane care si-au imbunatatit nivelul de competente/certificate (R3); 400 cadre didactice participante la schimburi de experiențe didactice de succes (R4).OS.2. Reintegrarea în sistemul de învățământ a 600 de tineri și adulți din județul Galati, care au abandonat școala, prin dezvoltarea programului A doua șansă într-un format flexibil și adaptat nevoilor specifice ale beneficiarilor. OS.2. este susținut de activitatea A3.Dezvoltarea de programe A doua șansă flexibile și adaptate , care are ca rezultate previzionate: 600 de tineri si adulți înscrisi și reintegrati în sistemul de educație (R5), 430 de tineri si adulți care finalizeaza programe de tip ADȘ (R6).J16)</t>
  </si>
  <si>
    <t>Judeţul Galaţi</t>
  </si>
  <si>
    <t xml:space="preserve">autoritate a administraţiei publice centrale finanţată integral de la bugetul de stat sau BAS/instituții publice aflate în subordinea sau sub coordonarea consiliului județean </t>
  </si>
  <si>
    <t>NEETs - SUPORT - Măsuri de educație sustenabilă pentru tinerii NEETs șomeri</t>
  </si>
  <si>
    <t xml:space="preserve">OBIECTIVUL GENERAL AL PROIECTULUI: Asigurarea accesului egal la educatie de calitate pentru 415 tineri NEETs someri din judetul Buzau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Sud-Est.OS1_Facilitarea reintegrarii si mentinerii in sistemul de educatie si formare, crearea premiselor pentru dobandirea de cunostinte si dezvoltarea de competente si abilitati necesare tranzitiei intre diverse niveluri educationale si adaptarii traseului profesional, cresterea capacitatii de insertie si mobilitate educationala/ sociala/ profesionala, precum si de adaptare la cerintele actuale si oportunitatile existente la nivel local/ regional, pentru 415 tineri NEETs someri (inregistrati la ANOFM/ AJOFM) care au abandonat sau nu au fost inscrisi in sistemul de educatie si nu au absolvit invatamantul obligatoriu, prin: a) furnizarea unor servicii complexe de informare si consiliere a carierei, axate pe cresterea ratei de reintegrare in sistemul de educatie si formare si pe dobandirea de competente care raspund necesitatilor individuale; b) furnizarea unui serviciu de consiliere post-program si a unor masuri de prevenire a abandonului scolar, de detectare si de interventie timpurie care sa sprijine participantii la programul A doua sansa in gasirea unui loc de munca adecvat sau in continuarea studiilor; c) furnizarea unui program de consiliere si educatie parentala vizand elemente de dezvoltare etica, de sprijin/ suport familial al tanarului NEETs reintegrat in mediul educational/ de formare, responsabilitate familiala/ sociala. OS2_Cresterea numarului de persoane reintegrate in sistemul de educatie si a ratei de participare la programe de tip A doua sansa si stagii de pregatire practica (respectiv 415 tinerii NEETs someri cu varsta intre 16-29 ani, inregistrati la ANOFM/AJOFM, care au abandonat sistemul de educatie; din care min. 275 persoane finalizeaza programul de a doua sansa, corelat cu valoarea indicatorului 4S70, si anume 66,26% din valoarea indicatorului de realizare 4S224, iar 22 persoane obtin o calificare, corelat cu valoarea indicatorului 4S149, si anume 5,3% din valoarea indicatorului 4S224), crearea sanselor reale de ameliorare a nivelului de educatie si de continuare a carierei scolare, asigurarea conditiilor optime de invatare/finalizare a studiilor, precum si facilitarea insertiei socio-profesionale prin: a) furnizarea, monitorizarea si evaluarea programului A doua sansa pentru invatamantul primar pentru 80 tineri NEETs someri care nu au finalizat invatamantul primar si care se reintorc in sistemul de educatie; b) furnizarea, monitorizarea si evaluarea programului A doua sansa pentru invatamantul secundar inferior, inclusiv a stagiilor de pregatire practica de 720 ore pentru 335 tineri NEETs someri care nu au finalizat invatamantul gimnazial si care se reintorc in sistemul de educatie si formare profesionala. OS3_Cresterea gradului de constientizare a comunitatii urbane si rurale a judetului Buzau, a oportunitatilor de acces si participare la educatie/ formare profesionala initiala si reducerea riscului de abandon scolar pentru 415 tineri NEETs someri care nu au absolvit invatamantul obligatoriu, prin: a) organizarea si desfasurarea a 32 campanii si actiuni/evenimente de promovare personalizate privind accesul egal, facilitatile si beneficiile participarii la programe de tip A doua sansa si importanta reintoarcerii si mentinerii in sistemul de educatie si formare profesionala initiala, precum si a tranzitiei pe piata muncii (inclusiv prin intermediul mijloacelor digitale de comunicare si promovare/ in mediul on-line); b) distribuirea unui set de materiale de promovare personalizate privind scopul, obiectivele, caile si beneficiile reintegrarii educationale prin intermediul programelor de tip A doua sansa si a altor masuri complementare, cu accent pe activitatile scolare remediale, inovatoare, de dezvoltare personala/ profesionala si sprijin individualizat, contribuind la cresterea stimei de sine, a educatiei si a gradului de incluziune educationala si socio-profesionala. OS4_Promovarea principiului educatiei sustenabile interculturale, a desegregarii scolare si incluziunii sociale, ca metoda de prevenire a abandonului scolar, consolidarea relatiei si incurajarea cooperarii inter-institutionale dintre sistemul educational, mediul economic, partenerii sociali si comunitate, pentru obtinerea unei abordari comune si coerente privind reintegrarea educationala si cresterea responsabilitatii sociale, prin implementarea unor masuri complementare de sprijin inovativ pentru 415 tineri NEETs someri, la nivelul judetului Buzau, care vizeaza: a) furnizarea unui program NEETs-SUPORT de dezvoltare educationala, sprijin individualizat pentru prevenirea absenteismului si abandonului scolar si activitati remediale/ recuperatorii, cu accent asupra persoanelor apartinand grupurilor vulnerabile; b) 5 seminarii de studiu si informare vizand domeniul educatiei interculturale si incluziunii socio-profesionale (cu 150 participanti); c) 5 ateliere de lucru tematice cu rol de sustinere a procesului de reintegrare si mentinere in sistemul de educatie si formare a tinerilor NEETs someri si de prevenire a abandonului scolar (cu 100 participanti); d) elaborarea si diseminarea unui catalog de bune practici privind aplicarea masurilor educatiei interculturale, incluzive si non-discriminatorii.OS5_Cresterea gradului de acces si participare la educatie, facilitarea integrarii in procesul educational, eliminarea riscului de abandon scolar, scaderea riscului de marginalizare sociala si accentuarea imaginii sociale prin implementarea unor masuri de sprijin financiar pentru stimularea participarii si mentinerii a minim 275 tineri NEETs someri (inregistrati la ANOFM/ AJOFM), cu varsta intre 16-29 ani, care au parasit prematur sau care nu au fost inscrisi in sistemul de educatie (potrivit prevederilor OMECTS nr. 5248/31.08.2011, cu modificarile si completarile ulterioare), respectiv care au abandonat cursurile invatamantului primar si/sau gimnazial si nu au finalizat invatamantul obligatoriu, dar care se reintorc in sistemul de educatie si formare profesionala initiala in cadrul unor programe de tip A doua sansa si a unor actiuni de suport complementar furnizate in cadrul proiectului, asigurand cresterea performantei in procesul educativ, eliminarea riscului de abandon scolar si imbunatatirea calitatii vietii acestora, cu accent aspura persoanelor apartinand categoriilor dezavantajate socio-economic (de etnie roma, cu dizabilitati, provenind din mediul rural sau din medii defavorizate). OS6_Promovarea inovarii sociale si egalitatii de sanse, combaterea discriminarii in educatia si formarea profesionala, prevenirea abandonului scolar in randul tinerilor NEETs someri reintegrati educational, cresterea nivelului de intelegere si toleranta comunitara, implementarea solutiilor inovatoare din punct de vedere social, depasirea barierelor de ordin moral si etnic, scaderea riscului de marginalizare si accentuarea imaginii sociale pentru min. 100 persoane de etnie roma (respectiv 24,09% din valoarea indicatorului de realizare 4S224_tineri NEETs someri cu varsta intre 16-29 ani, care beneficiaza de masuri de reintoarcere in educatie in programe de tip a doua sansa), min. 120 persoane din mediul rural (respectiv 28,91% din valoarea indicatorului de realizare 4S224_tineri NEETs someri cu varsta intre 16-29 ani, care beneficiaza de masuri de reintoarcere in educatie in programe de tip a doua sansa) si min. 130 femei (respectiv 31,32% din totalul grupului tinta vizat), prin asigurarea accesului egal la pachetul de masuri integrate centrate pe nevoile identificate ale fiecarei categorii de grup tinta furnizat, potrivit nevoilor specifice identificate la nivelul judetului Buzau. OS7_Implementarea principiului dezvoltarii durabile, asigurarea protectiei mediului, utilizarea eficienta a resurselor, orientarea catre o economie UE competitiva si eficienta, cresterea contributiei si accesibilitatii la dezvoltarea de competente digitale si utilizarea TIC prin furnizarea/ implementarea de actiuni si elemente relevante specifice asigurarii echilibrului dintre dezvoltarea sustenabila a capitalului uman, mediul inconjurator si cresterea economica durabila la nivelul judetului Buzau, precum si asigurarea protectiei in cazul prelucrarii datelor cu caracter personal si a liberei circulatii a acestora pentru minim 415 persoane, respectiv tineri NEETs someri cu varsta intre 16-29 ani, inregistrati la SPO/ ANOFM/ AJOFM (corelat cu indicatorul de realizare 4S224), si suplimentar/ complementar pentru parintii/ tutorii/ apartinatorii tinerilor NEETs, sistemul de educatie si formare profesionala initiala, reprezentantii pietei muncii, angajatorilor, comunitatii locale si institutiilor/ organizatiilor relevante. </t>
  </si>
  <si>
    <t>Dezvoltare locală în cadrul Municipiului Râmnicu Sărat prin reducerea numărului de persoane aflate în risc de sărăcie și excluziune socială</t>
  </si>
  <si>
    <t>Reducerea numarului de persoane apartinand comunitatilor roma si non-roma, din zonele urbane marginalizate ale Municipiului Ramnicu Sarat, comunitati aflate in risc de saracie si excluziune sociala, prin implementarea de interventii integrate de ocupare, educatie, formare profesionala, antreprenoriat si asistenta sociala in contextul implementarii Strategiei de Dezvoltare Locala aprobata in cadrul mecanismului DLRC.OS1 – 1209 membri ai grupului tinta formati profesional prin participarea la cursuri de formare profesionala continua (84 competente antreprenoriale, 825 calificare nivel 2 si 300 participanti calificare nivel 1 cu participare la 2 programe in vederea maximizarii sanselor de insertie pe piata muncii)OS2 – Consilierea si medierea pe piata muncii a 1400 membri ai grupului tinta;OS3 - Sprijinirea a 25 de membri ai grupului tinta in vederea infiintarii unei noi afaceriOS4 - Participarea la programe de Ucenicie pentru 50 persoane din comunitatile marginalizateOS5 - Crearea a 300 locuri de munca ce vor fi subventionate de catre autoritatile in domeniuOS6 - Crearea a 5 parteneriate pentru ocupareOS7 - Reducerea fenomenului de abandon scolar pentru 240 elevi din comunitatea marginalizata prin programe tip,, Scoala dupa scoala’’OS8 - Reducerea fenomenului de abandon scolar pentru 30 persoane din comunitatea marginalizata prin programe tip,, A doua sansa’’OS9 – Organizarea de sesiuni de consiliere parinte-elev-cadru didactic pentru 240 elevi.OS10 - Crearea a 5 parteneriate pentru educatieOS11 – Infiintare si operationalizare Centrului Comunitar Integrat Ramnicu SaratOS12 – Realizarea unei platforme informatice socialeOS13 – Reglementare acte de proprietate membri ai grupului tintaOS14 – Inchiriere a 2 masini pentru transportul persoanelor din ZUM la Centrul Comunitar Integrat respectiv pentru Caravana SocialaOS15 – 30 luni Management de proiect</t>
  </si>
  <si>
    <t>unitate administrativ teritorială nivel local/instituție de învățământ pre-universitar de stat acreditată /instituții publice aflate în subordinea sau sub coordonarea consiliului local/organism neguvernamental nonprofit (persoană juridică de drept privat fără scop patrimonial)</t>
  </si>
  <si>
    <t>Cooperare-Onestitate-Prietenie-Implicare-Informare - C.O.P.I.I.</t>
  </si>
  <si>
    <t>Obiectivul general al proiectului consta in stimularea participarii la educatie a copiilor cu parinti plecati la munca in strainatate si prevenirea fenomenului de parasire timpurie a scolii in regiunea de SE si SV Oltenia prin cooptarea si participarea acestora la activitati de educare, comunicare si alte abilitati sociale cu accent pe prescolari si elevii aparținând minorității roma și elevii din mediul rural/ comunitățile dezavantajate socio-economic. OS1. Creșterea participării copiilor/elevilor la servicii de suport educational si diferite tipuri de activitati pentru a sustine reducerea parasirii timpurii a scolii de catre copiii ai caror parinti sunt plecati in strainatate cu accent pe copiii aparținând minorității roma și a celor din mediul rural, pentru cel putin 275 copii din care : - minim 10% din totalul grupului tinta, adica un minim de 29 persoane vor fi prescolari/elevi de etnie roma, minim 15% din totalul grupului tinta, adica un minim de 44 persoane vor fi prescolari/elevi din mediul rural.OS 2 – Cresterea gradului de constientizare prin educatia parentala si consilierea sociala a cel puțin 275 parinti sau tutori ai copiilor (părintele din România în grija căruia a rămas copilul – în situația plecării unui părinte în străinătate - sau persoana în grija căreia a rămas copilul) în vederea înțelegerii nevoilor copiilor care cresc în absența unuia/ambilor părinți și dezvoltării abilităților parentale ale acestora.OS 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si prin cresterea numarului de copii/elevi care vor beneficia de servicii psiho-sociale</t>
  </si>
  <si>
    <t>Sud Vest Oltenia/Sud-Est</t>
  </si>
  <si>
    <t>Vâlcea/Olt/Mehedinţi/Gorj/Dolj/Galaţi/Constanţa/Buzău/Brăila/Tulcea/Vrancea</t>
  </si>
  <si>
    <t>Judeţul Vâlcea/Judeţul Olt/Judeţul Mehedinţi/Judeţul Gorj/Judeţul Dolj/Judeţul Galaţi/Judeţul Constanţa/Judeţul Buzău/Judeţul Brăila/Judeţul Tulcea/Judeţul Vrancea</t>
  </si>
  <si>
    <t>organism neguvernamental nonprofit (persoană juridică de drept privat fără scop patrimonial)/întreprindere mijlocie</t>
  </si>
  <si>
    <t>PRIMO – Pregatire integrata pentru profesii moderne</t>
  </si>
  <si>
    <t>Cresterea competitivitatii regionale si dezvoltarea mobilitatii, adaptabilitatii si flexibilitatii pe piata muncii a 660 de angajati cu accent pe acei adulți, cu un nivel scăzut de calificare și persoanele cu vârsta de peste 40 ani, din zone rurale defavorizate prin facilitarea accesului acestora la programele de FPC în vederea calificarii, recalificarii si dezvoltarii personale.OS.1 Promovarea beneficiilor FPC în rândul angajatilor, si a altor grupuri interesate prin materialele elaborate (pliante, afise, aparitii mass-media) si a celor 12 evenimente organizate. Un numar de 12 evenimente de informare și conștientizare pentru promovarea importanței formării profesionale și participării la programele de FPC, cate unul in fiecare judet din cele 3 regiuni de implementare a proiectului, Sud-Muntenia, Sud-Est, Nord-Est.Activitatea de consiliere este o activitate constistenta, sustinuta pe tot parcursul proiectului in cadrul careia angajatii sunt consiliati, indrumati, orientati catre dezvoltarea carierei, activitate menita sa ofere premizele unei participari crescute la viata profresionala activa, precum finalizarea programelor de formare cu certificat de competente sau continuarea pregatirii profesionale si dupa incheierea calitatii de participant la activitatile proiectuluiOS.3 Cresterea participarii la programele FPC prin actiuni de imbunatatile a abilitatilor profesionale si a competentelor transversale pentru 660 de angajati din regiunile: Sud-Muntenia, Sud-Est, Nord-Est. Formarea vizeaza calificarea de nivel 2 pentru un numar de 220 de persoane, alte 320 de persoane for participa la cursuri de specializare si perfectionare, in cadrul unor programe de pregatire de 80 de ore. Ilti 120 de angajati vor participa la programe de formare pentru dobandirea de mpetente transversale, in total un numar de 530 de persoane vor obtine certificate de competente. Minim 70 de persoane din grupul tinta va continua formarea si dupa finalizarea proiectului.OS.4 Acordarea de sprijin in dezvoltarea carierei pentru 384 de persoane</t>
  </si>
  <si>
    <t>Sud-Est/Sud-Muntenia/Nord-Est</t>
  </si>
  <si>
    <t>Vrancea/Tulcea/Galaţi/Constanţa/Buzău/Brăila/Teleorman/Prahova/Ialomiţa/Giurgiu/Călăraşi/Călăraşi/Argeş/Vaslui/Suceava/Neamţ/Iaşi/Botoşani/Bacău</t>
  </si>
  <si>
    <t>Judeţul Vrancea/Judeţul Tulcea/Judeţul Galaţi/Judeţul Constanţa/Judeţul Buzău/Judeţul Brăila/Judeţul Teleorman/Judeţul Prahova/Judeţul Ialomiţa/Judeţul Giurgiu/Judeţul Călăraşi/Judeţul Călăraşi/Judeţul Argeş/Judeţul Vaslui/Judeţul Suceava/Judeţul Neamţ/Judeţul Iaşi/Judeţul Botoşani/Judeţul Bacău</t>
  </si>
  <si>
    <t>Sprijinirea angajaților pentru participarea la programe de formare și dezvoltare a aptitudinilor în corelare cu piața muncii - "ABC"</t>
  </si>
  <si>
    <t xml:space="preserve">Obiectivul general al proiectului este de sustinere si facilitare a accesului a cel putin 652 de angajati din regiunile slab dezvoltate ale tarii, la programe integrate si personalizate de consiliere profesionala si tutorat, de formare profesionala in sistem formal, dar si in sistem non-formal/informal, de evaluare si certificare a competentelor dobandite in alte contexte fata de cele formale, intr-o permanenta corelare cu nevoile si necesitatile pietei muncii, pentru cresterea gradului de pregatire profesionala si de calificare al acestora, in vederea asigurarii sustenabilitatii locurilor de munca ocupate. Obs.1) Cresterea gradului de informare si constientizare cu privire la importanta si necesitatea participarii la programele de FPC, prin organizarea si implementarea unor actiuni/campanii/evenimente de informare si constientizare inovative si proactive. Obs.2) Cresterea gradului de certificare si calificare a angajatilor din regiunile mai putin dezvoltate ale Romaniei si asigurarea sustenabilitatii ocupabilitatii in randul acestora, prin facilitarea accesului acestora la servicii specializate si personalizate de consiliere profesionala si de tutorat. Obs.3) Cresterea gradului de participare a cel putin 652 de angajati din regiunile mai slab dezvoltate,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t>
  </si>
  <si>
    <t>Vest/Sud-Muntenia/Sud-Est/Centru</t>
  </si>
  <si>
    <t>Timiş/Hunedoara/Caraş-Severin/Arad/Vrancea/Tulcea/Galaţi/Constanţa/Buzău/Brăila/Teleorman/Prahova/Ialomiţa/Giurgiu/Dâmboviţa/Călăraşi/Argeş/Sibiu/Mureş/Harghita/Covasna/Braşov/Alba</t>
  </si>
  <si>
    <t>Judeţul Timiş/Judeţul Hunedoara/Judeţul Caraş-Severin/Judeţul Arad/Judeţul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</si>
  <si>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patrimonial)/institut național de cercetare-dezvoltare</t>
  </si>
  <si>
    <t>Servicii integrate in GAL Tinutul Viei si Vinului Vrancea</t>
  </si>
  <si>
    <t>Reducerea numarului de persoane aflate in risc de saracie si excluziune sociala prin oferirea de servicii de sprijin Sociale, Socio-medicale, educationale, formare profesionala si dezvoltarea antreprenoriatului, pentru un numar de 250 de persoane din Oras Odobesti si teritoriul GAL Tinutul Viei si Vinului Vrancea/GAL TVV .OS1.Dezvoltarea unui parteneriat public-privat pentru implementare de servicii integrate printr-o echipa de management si implementare multidisciplinara timp de 30 de luni in vederea reducerii numarului de persoane aflate in risc de saracie si excluziune sociala.OS2.Operationalizarea infrastructuri sociale Centru de zi de asistenta si recuperare/CZAR prin achizitii de produse si servicii, cat si asigurarea cu bunuri si servicii pentru desfasurarea activitatilor proiectului in conditii optime.OS3.Inscrierea in grup tinta a 250 de persoane aflate in risc de saracie si excluziune sociala din Oras Odobesti si GAL TVV in vederea furnizarii de servicii integrate in cadrul proiectuluiOS4.Informarea si publicitatea proiectului prin organizarea a 3 conferinte de presa, 10 intalniri de identif.GT, 20 semianrii pt.parinti din GT, 2 evenimente de disemianre, expunere 200 de afise, 3 rollupuri, in teritoriu GAL TVV, impartirea de 500 de pliante, publicare si trimitere a 30 newslettere, publicare 10 comunicate de presa, realizare a unui web-site al proiectului, pentru a asigura o buna vizibilitate a proiectului in teritoriul GAL TVVOS5.Dezvoltarea pe o perioada de 29 de luni a infrastructuri sociale/CZAR, pentru a dezvolta si oferi servicii de sprijin: sociale si socio-medicale pentru 250 de persoane aflate in risc de saracie si excluziune sociala in vederea incluziuni sociale din Oras Odobesti si teritoriul GAL TVV. - Furnizarea de servicii sociale de evaluare, consiliere , socializare, asistenta si recuperare pentru 250 de pers aflate in risc de saracie si excluziune sociala in vederea integrarii/reintegrarii in societate - Furnizarea de servicii socio-medicale pentru 50 de pers din GT aflate in risc de saracie si excluziune sociala in vederea imbunatatirii calitatii vietii - Desfasurarea a uni program inovativ de 20 de seminarii pentru parinti si reprezentanti ai copiilor in vederea dezvoltarii personale si a integrarii si reintegragii socialeOS6. Dezvoltarea de servicii de educatie de tip GPP pentru 34 de copii in situatii de dificultate, SDS primar pentru 57 de copii in situatii de dificultate si SDS gimnazial pentru 34 de copii in situatii de dificultate din Oras Odobesti si teritoriul GAL TVV in vederea combaterii abandonului scolarOS7. Imbunatatirea oportunitatilor de angajare pentru 96 de persoane din GT aflate in risc de saracie si excluziune sociala prin desfasurarea masurilor de ocupare de formare profesionala -curs initiere competente antreprenoriale pentru 24 de pers.din GT, curs de niv.II-viticultor pentru 48 de pers din GT si curs de niv.III - lucrator in mecanica agricola pentru 24 de pers. Cresterea capacitatii de insertie pe piata muncii pentru 29 de persoane din GT prin sesiuni de informare si consiliere profesionalaOS8. Dezvoltarea antreprenoriatului la nivel local prin desfasurarea unor activitati de sprijin de consiliere antreprenoriala, prin 10 intalniri cu mediul de afaceri si intalniri individuale cu pers din GT , din Oras Odobesti si teritoriul GAL TVV. Organizarea unui concurs de selectie planuri de afacere in vederea dezvoltari de 8 start-upuri in Oras Odobesti si teritoriul GAL TVV. Acordarea de 8 subventii in vederea infiintarii a 8 firme noi Oras Odobesti si teritoriul GAL TVV.OS9.Incheierea de 9 parteneriate in vederea dezvoltarii durabile a comunitati marginalizate oras Odobesti si teritoriul GAL TVV - Dezvoltarea voluntariatului in Oras Odobesti si teritoriul GAL TVV prin crearea unui grup de initiativa de voluntari, care sa desfasoare initiative civie in comunitate; -Organizarea a 10 campanii de nediscriminare in vederea combaterii discriminarii in comunitatea marginalizata propusa in proiect</t>
  </si>
  <si>
    <t>Oraş Odobeşti</t>
  </si>
  <si>
    <t>unitate administrativ teritorială nivel local/instituții publice aflate în subordinea sau sub coordonarea consiliului local/primarului/nstituție de învățământ pre-universitar de stat acreditată/organism neguvernamental nonprofit (persoană juridică de drept privat fără scop patrimonial)</t>
  </si>
  <si>
    <t>Participarea activa la viata comunitatii prin implementare de servicii integrate</t>
  </si>
  <si>
    <t>Reducerea numărului de persoane aflate în risc de sărăcie sau excluziune socială din comunitatea marginalizata din teritoriul SDL GAL Eremia Grigorescu 1863 – com. Vladesti, Mastacani, Foltesti, Baneasa, Fartanesti, Cuca, Scanteiesti, Frumusita, Rediu, Tulucesti, Vanatori si orasul Targu Bujor, judetul Galati prin limitarea fenomenului de saracie generalizata si excluziune sociala prin oferirea de masuri integrate de servicii sociale, calificare profesionala, ocupare si actiuni specifice in domeniul combaterii discriminarii si promovarii multiculturalismului unui nr. de 250 pers.OS1 : Realizarea managementului si monitorizarii proiectului timp de 30 de luni.OS2 : Realizarea cheltuielilor administrative si a activitatilor indirecte aferente.OS.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persoane adulte vor beneficia de sprijin pentru accesul pe piata muncii dintre care 5 vor primi sprijin pentru infiintarea de afaceri; - 81 de copii aflati în risc de saracie si excluziune sociala din comunitatea marginalizata din teritoriul acoperit de SDL GAL Eremia Grigorescu vor beneficia de servicii sociale integrate si actiuni specifice privind combaterea discriminarii si promovarea multiculturalismului; - 43 persoane varstnice aflate in situatii de dependenta, mai ales persoanele varstnice care locuiesc singure si/sau nu sunt autonome si nu beneficiaza de sprijin in gospodarie vor beneficia de servicii sociale integrate si actiuni specifice privind combaterea discriminarii si promovarea multiculturalismuluiOS4.1 : Dezvoltarea si furnizarea de servicii sociale integrate de natura sociala, pe o perioada de 27 de luni, pentru 81 de copii , astfel: a) Infiintarea si operarea unui serviciu social prin intermediul caruia se sprijina comunitatea marginalizata din teritoriul acoperit de SDL GAL Eremia Grigorescu in cadrul Centrului social din loc. Branesti, judetul Galati b) formarea de abilitati de viata independenta, organizarea de activitati extrascolare, de implicare in activitati comunitare si culturale pentru 81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81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Dezvoltarea si furnizarea de servicii sociale integrate de natura sociala, pe o perioada de 27 de luni, pentru 43 de varstnici , astfel: a) Servicii de ingrijire de baza; b) Servicii de suport: ajutor pentru prepararea hranei si/sau livrarea acesteia, cumparaturi, activitati de menaj, colectare si transport deseuri, insotirea in mijloacele de transport, facilitarea deplasarii in exterior, companie, activitati de administrare si gestionare, activitati de petrecere a timpului liber, suport socio-afectiv; c) Servicii de adaptare a ambientului, care constau in mici amenajari, reparatiiOS 4.3 : Consilierea a 81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comunitatii marginalizate.OS5.1 : Furnizarea de servicii de informare si consiliere profesionala pentru 126 de persoane in vederea insertiei pe piata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constructii, pe o durata de 360 de ore pentru 42 persoane - furnizarea cursurilor de formare profesionala pentru ocupatia de Patiser, pe o durata de 360 de ore pentru 42 persoane; b) 126 de subventii acordate participantilor de la cursurile de formare, calculate la 5lei/ora de curs pentru o prezenta de minim 80% din programa de cursOS 5.3 : Furnizarea cursurilor de initiere in competente antreprenoriale pentru 42 de persoane, cu o durata de 124 de ore/cursOS 6.1: Medierea muncii pentru 121 de persoane si angajarea a minim 32 de persoane (inclusiv ocupare pe cont propriu)OS 7.1: Evaluarea a 42 planuri de afaceri depuse si selectarea a 5 planuri de afaceri cu lista de rezerva.OS 7.2 : Furnizarea de servicii personalizate de sprijin pentru infiintarea de afaceri in cadrul comunitatii vizate unui numar de 5 persoane si acordarea de subventii (micro-granturi) in valoare de 120.000 lei pentru înfiintarea a 5 afaceri in cadrul proiectuluiOS 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</si>
  <si>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Vânatori/Tuluceşti/Rediu/Oraş Târgu Bujor/Scânteieşti/Frumuşiţa/Vlădeşti/Măstăcani/Fârţăneşti/Folteşti/Cuca/Băneasa/Municipiul Galaţi</t>
  </si>
  <si>
    <t>organism neguvernamental nonprofit (persoană juridică de drept privat fără scop patrimonial)/unitate administrativ teritorială nivel local</t>
  </si>
  <si>
    <t>1 / 30.03.2018, 2 / 11.06.2018, 3/ 24.07.2018, 4/16.11.2018, 5/ 25.02.2019, 6/ 25.06.2019, 7/29.10.2019, 8/ 10.03.2020, 9/16.04.2020, 10/25.08.2020, 11/03.02.2021, 12/13.04.2021, 13/ 29.06.2021</t>
  </si>
  <si>
    <t>1 / 12.12.2019, 2 / 05.02.2020, 3/ 18.03.2020, 4/ 01.07.2020, 5/ 04.11.2020, 6/08.04.2021,7/18.06.2021</t>
  </si>
  <si>
    <t>AA1/ 11.05.2021</t>
  </si>
  <si>
    <t>Masuri educationale suplimentare pentru tinerii NEETs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</si>
  <si>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
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
Obiectivul general se poate atinge prin oferirea serviciilor integrate de masuri active si personalizate de ocupare, cuprinzand orientare, consiliere, educatie obligatorie de tip „A doua sansa”, sprijin financiar. Prezentul proiect are drept scop pe termen lung introducerea unor elemente integrate inovatoare in domeniul ocuparii, prin corelarea cererii si ofertei pietei fortei de munca, ce vor facilita integrarea grupului tinta pe o piata a muncii competitive si in continua schimbare, datorita rezultatelor studiului efectuat, precum si a unor elemente inovatoare
introduse in programul „A doua sansa”.
De asemenea, proiectul se înscrie în Axa Prioritara 2 Îmbunatatirea situatiei tinerilor din categoria NEETs, prioritatea de investitii: 8.ii Integrarea durabila pe piata fortei de munca a tinerilor, în special a celor care nu au un loc de munca, care nu urmeaza studii sau cursuri de formare, inclusiv a tinerilor care se confrunta cu riscul excluziunii sociale si a tinerilor din comunitatile marginalizate, inclusiv prin implementarea garantiei pentru tineri, obiectivul specific: 2.4 Cresterea numarului de tineri NEETs someri cu vârsta între 16 - 29 ani, înregistraþi la SPO care se reîntorc în educaþie în programe de tip a doua sansa, inclusiv în programe de formare profesionala iniþiala.
Totodata, proiectul raspunde rezultatului propus, respectiv 420 de tineri NEETs someri cu vârsta între 16 - 29 ani, înregistraþi la SPO care se reîntorc în educaþie în programe de tip a doua sansa, inclusiv în programe de formare profesionala iniþiala. Prin faptul ca tinerii NEETs vor putea beneficia de masuri precum: orientare, consiliere, educatie obligatorie, sprijin financiar, proiectul raspunde provocarilor identificate în ceea ce priveste integrarea durabila a tinerilor pe piata muncii si contribuie la rezolvarea ratei scazute de ocupare a tinerilor, precum si a reticentei angajatorilor de a angaja tineri.</t>
  </si>
  <si>
    <t xml:space="preserve">Nord-Est Centru Vest Nord-Vest
</t>
  </si>
  <si>
    <t>Iaşi Botoşani Bacău Sibiu Mureş Harghita Covasna Braşov Alba Timiş Hunedoara Caraş-Severin Arad Sălaj Satu Mare Maramureş Cluj Bistriţa-Năsăud Bihor Vaslui Suceava Neamţ</t>
  </si>
  <si>
    <t xml:space="preserve">Judeţul Iaşi Judeţul Botoşani Judeţul Bacău Judeţul Sibiu Judeţul Mureş Judeţul Harghita Judeţul Covasna Judeţul Braşov Judeţul Alba Judeţul Timiş Judeţul Hunedoara Judeţul Caraş-Severin Judeţul Arad Judeţul Sălaj Judeţul Satu Mare Judeţul Maramureş Judeţul Cluj Judeţul Bistriţa-Năsăud Judeţul Bihor Judeţul Vaslui Judeţul Suceava Judeţul Neamţ
</t>
  </si>
  <si>
    <t>Dezvoltarea oportunitatilor educationale si profesionale pentru tinerii NEETs</t>
  </si>
  <si>
    <t>you NEET education_Masuri de educatie de tip a doua sansa pentru tinerii NEETs din judetul Bacau</t>
  </si>
  <si>
    <t>Obiectivul general al proiectului este de imbunatatire a situatiei tinerilor din categoria NEETs prin furnizarea unui pachet integrat de servicii</t>
  </si>
  <si>
    <t>Judetul Bacau</t>
  </si>
  <si>
    <t>Lider de parteneriat: instituție de învățământ pre-universitar de stat acreditată; P1 - autoritate a administraþiei publice centrale finanþata parþial din venituri proprii si bugetul de stat sau
BAS</t>
  </si>
  <si>
    <t>PICASO – Pachet Integrat pentru Cresterea Accesibilitatii la Scoala si Ocupare</t>
  </si>
  <si>
    <t>Nord-Est Centru</t>
  </si>
  <si>
    <t>Neamţ Iaşi Bacău Sibiu Covasna Braşov</t>
  </si>
  <si>
    <t xml:space="preserve">Judeţul Neamţ Judeţul Iaşi Judeţul Bacău Judeţul Sibiu Judeţul Covasna Judeţul Braşov </t>
  </si>
  <si>
    <t>O SANSA PENTRU FIECARE -Integrarea durabila a tinerilor NEETs prin masuri de educatie de a doua sansa</t>
  </si>
  <si>
    <t>OBIECTIVUL GENERAL AL PROIECTULUI: Facilitarea accesului la educatie pentru 415 tineri NEETs someri din regiunea Nord Est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Nord Est.</t>
  </si>
  <si>
    <t>Jud.Bacau, Jud. Botosani,Jud. Iasi,Jud. Neamt, Jud. Suceava,Jud. Vaslui</t>
  </si>
  <si>
    <t>LP: organism neguvernamental nonprofit (persoană juridică de drept privat fără scop patrimonial), P1: microintreprindere</t>
  </si>
  <si>
    <t>A DOUA SANSA - O NOUA SANSA!</t>
  </si>
  <si>
    <t>Cresterea, cu cca. 415 persoane, a numarului de tineri NEETs, someri cu vârsta între 16 - 29 ani, înregistraþi la SPO care se reîntorc în
educaþie în programe de tip a doua sansa, inclusiv în programe de formare profesionala iniþiala, in special a celor din categorii
defavorizate, roma si mediul rural din regiunea Nord Est.</t>
  </si>
  <si>
    <t>Bacau, Botosani, Neamt, Suceava, Vaslui</t>
  </si>
  <si>
    <t>Jud.Bacau, Jud. Botosani, Jud. Neamt, Jud. Suceava,Jud. Vaslui</t>
  </si>
  <si>
    <t>LP:ONG; P1:SRL</t>
  </si>
  <si>
    <t>E-FB - Educatie pentru Familii fara Bariere</t>
  </si>
  <si>
    <t>Obiectivul general al proiectului consta in cresterea participarii la invatamant a 285 de copii din ciclurile prescolar, primar, gimnazial si
secundar superior, ai caror parinti sunt plecati in strainatate, cu accent pe copiii apartinand minoritatii rrome si a celor din mediul rural.
Proiectul vizeaza si reducerea parasirii timpurii a scolii prin masuri integrate de prevenire si de asigurare a oportunitatilor egale pentru
acestia, reducerea si prevenirea abandonului scolar timpuriu si promovarea accesului egal la invatamantul prescolar, primar, gimnazial si secundar superior de calitate, inclusiv la parcursuri de invatare formale, nonformale si informale pentru reintegrarea in educatie si formare a unui grup de 285 de prescolari si elevi, care locuiesc in zonele de circumscriptie ale Liceului cu Program Sportiv din Municipiul Suceava, Scolii Gimnaziale “Petru Musat” din Siret, Liceului Tehnologic “Iorgu Varnav Liteanu” din Liteni, Liceului Tehnologic “Tomsa Voda” din
Solca, Scolii Gimnaziale din Dragoiesti, Liceului Tehnologic “Mihai Eminescu” din Dumbraveni si Scolii Gimnaziale din Paltinoasa.</t>
  </si>
  <si>
    <t xml:space="preserve">Păltinoasa Oraş Solca Oraş Siret Oraş Liteni Dumbrăveni Drăgoieşti Judeţul Suceava </t>
  </si>
  <si>
    <t>B: Instituții publice aflate în subordinea sau sub coordonarea consiliului județean</t>
  </si>
  <si>
    <t>AA1/25.05.2021</t>
  </si>
  <si>
    <t>PAC - Parinti aproape de copii</t>
  </si>
  <si>
    <t>Obiectivul general al proiectului este reducerea si prevenirea abandonului scolar timpuriu si promovarea accesului egal la invatamantul
prescolar,primar si gimnazial pt 270 de prescolari si elevi cu parintii plecati la munca in strainatate, din 6 scoli din judetul Valcea,prin
masuri integrate educationale si sociale, precum si prin activitati de educatie parentala si consiliere sociala dedicate celor 270
Parinti/tutori/persoane care au in grija copiii cu parinti plecati la munca in strainatate.</t>
  </si>
  <si>
    <t>Francesti, Municipiul Rm. Valcea, Oras Babeni, Oras ocnele Mari, Valea Mare</t>
  </si>
  <si>
    <t>organism neguvernamental nonprofit/organism neguvernamental nonprofit/institutie de învatamânt pre-universitar de stat acreditata</t>
  </si>
  <si>
    <t>Sanse egale la educatie pentru copiii din judetele Dolj si Valcea, cu parinti plecati la munca in strainatate</t>
  </si>
  <si>
    <t>Obiectivul general al proiectului consta in stimularea participarii la educatie a 275 de prescolari si elevi, din judetele Dolj si Valcea, cu
parinti plecati la munca in strainatate, prin masuri integrate de prevenire a abandonului scolar timpuriu si de asigurare a accesului egal la
invatamantul prescolar, primar si secundar de calitate, inclusiv la parcursuri de invatare nonformale si informale.</t>
  </si>
  <si>
    <t>Sibiu, Dolj, Valcea</t>
  </si>
  <si>
    <t>Judetele Sibiu, Dolj, Valcea</t>
  </si>
  <si>
    <t>organism neguvernamental nonprofit/organism neguvernamental nonprofit/organism neguvernamental nonprofit/institutie de învatamânt pre-universitar de stat acreditata/institutie de învatamânt pre-universitar de stat acreditata</t>
  </si>
  <si>
    <t>Fii diferit - Alege un viitor mai bun!</t>
  </si>
  <si>
    <t>Obiectivul general al proiectului il constituie cresterea cu 420 de tineri Neets a numarului de tineri someri cu varsta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t>
  </si>
  <si>
    <t>Arges, Calarasi,Dambovita, Giugiu, Ialomita, Prahova, Teleorman, Braila, Buzau, Constanta, Galati, Tulcea, Vrancea, Dolj, Gorj, Mehedinti, Olt, Valcea</t>
  </si>
  <si>
    <t>Judetele Arges, Calarasi,Dambovita, Giugiu, Ialomita, Prahova, Teleorman, Braila, Buzau, Constanta, Galati, Tulcea, Vrancea, Dolj, Gorj, Mehedinti, Olt, Valcea</t>
  </si>
  <si>
    <t>intreprindere mica/microintreprindere</t>
  </si>
  <si>
    <t>Viitor pentru TINEri!</t>
  </si>
  <si>
    <t>intreprindere mica/organism neguvernamental nonprofit</t>
  </si>
  <si>
    <t>eduNEETs_Masuri de educatie de tip a doua sansa pentru tinerii NEETs din judetul Dolj</t>
  </si>
  <si>
    <t>Obiectivul general al proiectului este de imbunatatire a situatiei tinerilor din categoria NEETs prin furnizarea unui pachet integrat de servicii
de inalta calitate si adecvate nevoilor acestui tip de grup tinta. Astfel, vor fi vizati tineri NEETs someri cu varsta intre 16-29 de ani
inregistrati la Agentia Nationala pentru Ocuparea Fortei de Munca care au parasit prematur sistemul de educatie, luand in mod deosebit in
considerare persoanele care provin din comunitati rurale sau cetateni romani de etnie roma.</t>
  </si>
  <si>
    <t>microintreprindere/autoritate a administratiei publice centrale finantata integral de la bugetul de stat sau BAS</t>
  </si>
  <si>
    <t>Viitor educational si profesional pentru tinerii NEETs</t>
  </si>
  <si>
    <t>întreprindere mica/autoritate a administratiei publice centrale finantata integral de la bugetul de stat sau BAS</t>
  </si>
  <si>
    <t>Integrare educationala si profesionala pentru tinerii NEETs</t>
  </si>
  <si>
    <t>întreprindere mica/microintreprindere/autoritate a administratiei publice centrale finantata integral de la bugetul de stat sau BAS</t>
  </si>
  <si>
    <t>Nr. 1/14.03.2018
Nr. 2/24.07.2018
Nr. 3/27.08.2018
Nr. 4/19.11.2018
Nr. 5/04.09.2019
Nr. 6/22.05.2020
Nr. 7/14.12.2020
Nr. 8/31.05.2021
Nr. 9/24.06.2021</t>
  </si>
  <si>
    <t>Nr. 1/14.03.2018
Nr. 2/14.05.2018
Nr. 3/03.08.2018
Nr. 4/28.08.2018
Nr. 5/27.08.2019
Nr. 6/23.04.2020
Nr. 7/29.09.2020
Nr. 8/09.12.2020
Nr. 9/10.06.2021</t>
  </si>
  <si>
    <t>Nr. 1/19.03.2018
Nr. 2/06.06.2018
Nr. 3/06.09.2018
Nr. 4/11.10.2018
Nr. 5/31.01.2019
Nr. 6/08.02.2019
Nr. 7/29.08.2019
Nr. 8/31.10.2019
Nr. 9/28.07.2020
Nr.10/03.12.2020
Nr. 11/02.03.2021
Nr. 12/10.06.2021</t>
  </si>
  <si>
    <t>Nr. 1/21.05.2018
Nr. 2/31.08.2018
Nr. 3/16.10.2018
Nr. 4/21.06.2019
Nr. 5/26.08.2019
Nr. 6/10.12.2019
Nr.7/20.03.2020
Nr.8/26.05.2020
Nr.9/14.08.2020
Nr.10/15.09.2020
Nr. 11/03.12.2020
Nr. 12/16.03.2021
Nr. 13/10.06.2021</t>
  </si>
  <si>
    <t>Nr. 1/30.06.2021</t>
  </si>
  <si>
    <t>Dezvoltarea unui sistem regional de centre medicale de excelenta in screening prenatal in Regiunea de Vest</t>
  </si>
  <si>
    <t>Obiectivul general al prezentului proiect se refera la Îmbunatatirea accesului populatiei la programe de sanatate si la servicii medicale de preventie, screening prenatal, diagnostic si tratament precoce pentru principalele patologii ale gravidei si copilului, cu impact asupra imbunatatirii starii de sanatate a mamei si copilului si reducerea riscului de deces infantil si matern în Regiunea Vest.</t>
  </si>
  <si>
    <t>Arad, Caras Severin, Hunedoara, Timis</t>
  </si>
  <si>
    <t>Arad, Resita, Deva, Timisoara</t>
  </si>
  <si>
    <t xml:space="preserve">Lider: instituţii publice aflate în subordinea sau sub coordonarea consiliului local/primarului
P 1: Unităţi cu personalitate juridică aflate în subordinea, sub autoritatea sau în coordonarea Ministerului Sănătăţii
</t>
  </si>
  <si>
    <t>AA1/22/05/2019; AA2/29/07/2019; AA3/08/01/2020; AA4/25/02/2020; AA5/22/09/2020; AA7/25/06/2021 AA6/11/12/2020</t>
  </si>
  <si>
    <t>AA1/01/04/2020; AA2/29/06/2020; AA3/02/04/2021; AA4/22/06/2021;  are AA de prelungire implementare</t>
  </si>
  <si>
    <t>AA1/18/11/2020; AA2/15/03/2021; are AA de prelungire implementare</t>
  </si>
  <si>
    <t>Cresterea calitatii vietii prin implementarea unor masuri integrate, in comuna Siria</t>
  </si>
  <si>
    <t>Proiectul vizeaza reducerea numarului de persoane aflate în risc de saracie sau excluziune sociala, respectiv a cel putin 250 persoane din comunitatea marginalizata, sau din grupurile vulnerabile ale comunei Siria, prin implementarea unui plan de masuri combinate, din domeniul furnizarii de servicii sociale pentru minim 125 de persoane, de furnizare de servicii de ocupare pentru cel putin 125 de persoane si activitati de promovare a nediscriminarii si a multiculturalismului, pe o perioada de 31 luni.</t>
  </si>
  <si>
    <t xml:space="preserve"> Municipiul Arad, Şiria,  Vladimirescu</t>
  </si>
  <si>
    <t>LP:  organism neguvernamental nonprofit (persoană juridică de drept privat fără scop patrimonial)/ P1: instituții publice aflate în subordinea sau sub coordonarea consiliului local, primarului/ P2:  camera de comerţ</t>
  </si>
  <si>
    <t>STRICT Antreprenor</t>
  </si>
  <si>
    <t>Proiectul vizeaza  promovarea culturii antreprenoriale și dezvoltarea cunoștințelor, aptitudinilor, deprinderilor antreprenoriale și manageriale în rândul a 60 de persoane fizice din teritoriul SDL, facilitând inițierea de noi afaceri, antreprenoriatul și ocuparea pe cont propriu în vederea îmbunătățirii condițiilor de ocupare a persoanelor din cadrul celor 3 ZUM-uri, în perioada 2019-2023 (OCUPARE), cu respectarea domeniilor de intervenție și obiectivele stabilite de Comisia Europeană prin Reg.(UE) 1033/2013 de stabilire a unor dispoziții comune si Reg. (UE) 1034 / 2013 privind FSE,  precum şi în acord cu documentele programatice aplicabile și strategiile asumate la nivel national și regional.</t>
  </si>
  <si>
    <t>Municipiul Lugoj</t>
  </si>
  <si>
    <t>LP: microîntreprindere</t>
  </si>
  <si>
    <t>FIT - Formarea - Idee pentru Transformare</t>
  </si>
  <si>
    <t>Proiectul vizeaza îmbunătățirea/dezvoltarea competențelor profesionale a angajaților din Regiunea Vest, prin creșterea gradului de conștientizare a importanței conceptului de învățare pe tot parcursul vieții și prin furnizarea de programe de formare profesională continuă, cu accent pe angajații cu un nivel scăzut de calificare, cu vârsta de peste 40 ani si /sau din zone rurale defavorizate. Proiectul are astfel un mare impact la nivelul Regiunii Vest, deoarece își propune formarea profesională a unui număr mare de persoane (658 angajați) în contextul creșterii adaptabilității acestora pe piața muncii.</t>
  </si>
  <si>
    <t>Arad,  Caraş-Severin, Timiș</t>
  </si>
  <si>
    <t>Localități din județele Arad,  Caraş-Severin, Timiș</t>
  </si>
  <si>
    <t>LP: organism neguvernamental nonprofit (persoană juridică de drept privat fără scop patrimonial)/ P1: organism neguvernamental nonprofit (persoană juridică de drept privat fără scop patrimonial)/P2: întreprindere mică</t>
  </si>
  <si>
    <t>Proiectul vizeaza imbunatatirea nivelului de cunostinte /competente /aptitudini ale angajatilor care isi desfasoara activitatea in sectoarele economice cu potential competitiv identificate conform SNC si domeniilor de specializare inteligenta conform SNCDI prin formare pentru un numar de 251 de angajati din cadrul Solicitantului, care activeaza in sectoarele economice cu potential competitiv, identificate conform SNC si in domeniile de specializare inteligenta conform SNCDI, pe durata a 18 luni in regiuni mai putin dezvoltate ale Romaniei.</t>
  </si>
  <si>
    <t>Braşov,  Sibiu, Iaşi, Cluj,  Timiş</t>
  </si>
  <si>
    <t>Localitati din judetele: Braşov,  Sibiu, Iaşi, Cluj, Timiş</t>
  </si>
  <si>
    <t>Proiectul vizeaza reducerea numarului de persoane aflate în risc de saracie sau excluziune sociala din Boldur, localitate componenta a teritoriului Strategiei de Dezvoltare Locala administrata de catre Grupul de Acțiune Locala Banatul de Nord, prin implementarea de masuri/ operațiuni integrate în contextul mecanismului de DLRC.</t>
  </si>
  <si>
    <t>Coșteiu</t>
  </si>
  <si>
    <t>LP: organism neguvernamental nonprofit (persoana juridica de drept privat fara scop patrimonial); P1: unitate administrativ teritoriala nivel loca; P2: instituție de învațamânt pre-universitar de stat acreditata; P3: organism neguvernamental nonprofit (persoana juridica de drept privat fara scop patrimonial)</t>
  </si>
  <si>
    <t>Masuri Integrate pe teritoriul GAL Tara Gugulanilor</t>
  </si>
  <si>
    <t>Proiectul vizeaza reducerea numarului de persoane aflate în risc de saracie sau excluziune sociala din arealul Strategiei de Dezvoltare Locala (cu excepția comunei Teregova) administrata de catre Grupul de Acțiune Locala Țara Gugulanilor, prin implementarea de masuri/ operațiuni integrate în contextul mecanismului de DLRC.</t>
  </si>
  <si>
    <t>Sacu</t>
  </si>
  <si>
    <t>LP: organism neguvernamental nonprofit (persoana juridica de drept privat fara scop patrimonial); P1: instituție de cult/ P2: instituție de învațamânt pre-universitar de stat acreditata/ P3: întreprindere mica</t>
  </si>
  <si>
    <t>Proiectul vizeaza reducerea numarului de persoane aflate în risc de saracie sau excluziune sociala din arealul comunei Teregova, prin implementarea de masuri/ operațiuni integrate în contextul mecanismului de DLRC.</t>
  </si>
  <si>
    <t>Teregova</t>
  </si>
  <si>
    <t>LP: organism neguvernamental nonprofit (persoana juridica de drept privat fara scop patrimonial); P1: unitate administrativ teritoriala nivel local/ P2:  întreprindere mica/ P3: instituție de învațamânt pre-universitar de stat acreditata</t>
  </si>
  <si>
    <t>DIGITAL.ON DELGAZ</t>
  </si>
  <si>
    <t>Proiectul  vizeaza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</si>
  <si>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Alba, Brasov,  Covasna, Harghita, Mures, Sibiu, Bacau, Botosani, Iasi, Neamt, Suceava, Vaslui, Bihor, Bistrita-Nasaud, Cluj, Maramures, Satu Mare, Salaj,  Arad, Caraş-Severin, Hunedoara, Timiş</t>
  </si>
  <si>
    <t>Localitatile din judetele Alba, Brasov, Covasna, Harghita, Mures, Sibiu, Bacau, Botosani, Iasi, Neamt, Suceava, Vaslui, Bihor, Bistrita-Nasaud, Clij, Maramures, Satu Mare, Salaj, Arad, Caraş-Severin, Hunedoara, Timiş</t>
  </si>
  <si>
    <t>Asistență tehnică acordată OIR POSDRU Regiunea Bucureşti-Ilfov realizarea functiei de help-desk</t>
  </si>
  <si>
    <t>Asistență tehnică acordată OIR POSDRU Regiunea Bucureşti-Ilfov pentru activitatea de introducere a datelor în SMIS</t>
  </si>
  <si>
    <t>Inchiriere spatiu(cladire existenta si terenul aferent)necesar functionarii OIR POS DRU Regiunea Sud Vest Oltenia</t>
  </si>
  <si>
    <t>Implementarea Planului de Evaluare a Programului Operațional Capital Uman 2014-2020</t>
  </si>
  <si>
    <t>Închiriere imobil (clădire existentă şi terenul aferent) necesar funcționării OIR POSDRU Regiunea Sud Muntenia</t>
  </si>
  <si>
    <t>Închiriere spațiu (clădire existentă și terenul aferent) necesar funcționării ORGANISMULUI INTERMEDIAR REGIONAL PENTRU PROGRAMUL OPERAŢIONAL SECTORIAL PENTRU DEZVOLTAREA RESURSELOR UMANE – REGIUNEA CENTRU (OIR POSDRU CENTRU)</t>
  </si>
  <si>
    <t>Închiriere imobil (clădire existentă şi terenul aferent) necesar funcționării OIR POSDRU Regiunea Sud-Est</t>
  </si>
  <si>
    <t>Achiziție de servicii şi echipament de curățenie birouri pentru OIR POSDRU Regiunea Bucureşti Ilfov</t>
  </si>
  <si>
    <t>Sprijin acordat OIR POSDRU NORD-EST pentru activitatea de introducere a datelor în SMIS si pentru efectuarea vizitelor la fata locului de tip on-going</t>
  </si>
  <si>
    <t>Închiriere imobile (clădiri existente şi terenul aferent) necesare funcţionării OIR POSDRU NORD-EST</t>
  </si>
  <si>
    <t>Sprijin acordat OIR POSDRU–Regiunea Nord Est, pentru implementarea activităților specifice,  în vederea închiderii POSDRU 2007-2013</t>
  </si>
  <si>
    <t>Asigurarea deplasărilor reprezentanților OIRPOSDRU Regiunea Sud Muntenia</t>
  </si>
  <si>
    <t>Sprijin acordat OIR NV pentru efectuarea vizitelor la fata locului de tip on going</t>
  </si>
  <si>
    <t>Asistenta tehnica pentru asigurarea indeplinirii eficiente a functiilor de management institutional și pentru activitati de secretariat</t>
  </si>
  <si>
    <t>Închiriere imobil (clădire existentă şi terenul aferent) necesar funcționării OIR POSDRU Regiunea VEST</t>
  </si>
  <si>
    <t>Sprijin acordat OIR NV pentru asigurare servicii de transport şi cazare necesare funcţionării Organismului Intermediar Regional pentru Programul Operaţional Sectorial Dezvoltarea Resurselor Umane – Regiunea Nord Vest</t>
  </si>
  <si>
    <t>Sprijin acordat OIRPOSDRU SV OLTENIA pentru activitatea de introducere a datelor in SMIS</t>
  </si>
  <si>
    <t>Sprijin acordat OIR Sud Vest Oltenia pentru asigurarea de servicii de transport si cazare necesare functionarii OIR POS DRU Regiunea Sud Vest Oltenia</t>
  </si>
  <si>
    <t>Sprijin acordat OIR SUD-EST pentru asigurare servicii de transport şi cazare necesare funcţionării Organismului Intermediar Regional pentru Programul Operaţional Sectorial Dezvoltarea Resurselor Umane – Regiunea Sud-Est</t>
  </si>
  <si>
    <t>Asigurarea utilitatilor si serviciilor necesare pentru buna functionare a OIR POSDRU Regiunea Vest</t>
  </si>
  <si>
    <t>Sprijin acordat OIR Vest pentru asigurare servicii de transport şi cazare necesare funcţionării Organismului Intermediar Regional pentru Programul Operațional Sectorial Dezvoltarea Resurselor Umane – Regiunea Vest</t>
  </si>
  <si>
    <t>Servicii de transport și cazare necesare OIR POSDRU București-Ilfov</t>
  </si>
  <si>
    <t>Sprijin acordat OIR Centru pentru asigurare servicii de transport şi cazare necesare funcţionării Organismului Intermediar Regional pentru Programul Operațional Sectorial Dezvoltarea Resurselor Umane – Regiunea Centru</t>
  </si>
  <si>
    <t>Asigurarea utilitatilor si a serviciilor necesare functionarii OIRPOSDRU Regiunea Centru</t>
  </si>
  <si>
    <t>Sprijin pentru Ministerul Fondurilor Europene în gestionarea POCU 2014-2020 prin asigurarea diverselor cheltuieli cu autoturismele pentru anul 2016</t>
  </si>
  <si>
    <t>Sprijin acordat pentru asigurarea serviciilor necesare pentru buna functionare a Organismului Intermediar Regional pentru Programul Operational Sectorial Dezvoltarea Resurselor Umane Regiunea Nord Vest</t>
  </si>
  <si>
    <t>Achiziționarea de furnituri de birou, birotica și materiale consumabile necesare funcționării Organismului Intermediar Regional pentru Programul Operațional Sectorial Dezvoltarea Resurselor Umane Nord-Vest</t>
  </si>
  <si>
    <t>Achizitionarea de obiecte de inventar si furnituri de birou necesare funcţionării OIR POSDRU Regiunea Sud Muntenia</t>
  </si>
  <si>
    <t>Achizitionarea de obiecte de inventar, furnituri de birou si materiale consumabile necesare functionarii OIR POSDRU Regiunea Vest</t>
  </si>
  <si>
    <t>SERVICII DE TELEFONIE MOBILA, DE TRANSMISIE DE DATE</t>
  </si>
  <si>
    <t>Achiziția consumabilelor pentru multifuncționalele si imprimantele aflate în gestiunea DGPCU 2016</t>
  </si>
  <si>
    <t>Servicii de organizare evenimente in vederea gestionarii si implementării cu succes a Programului Operațional Capital Uman 2014-2020</t>
  </si>
  <si>
    <t>Sprijin pentru finanțarea cheltuielilor de personal efectuate în perioada decembrie 2015 - decembrie 2021 pentru personalul Ministerului Fondurilor Europene implicat în gestionarea POCU și POSDRU</t>
  </si>
  <si>
    <t>Sprijin pentru Ministerul Fondurilor Europene în gestionarea POCU 2014-2020 şi închiderea POSDRU 2007-2013 prin achiziţionarea unei licenţe- software extensie de date şi analiză.</t>
  </si>
  <si>
    <t>Sprijin pentru finanțarea cheltuielilor de personal efectuate în perioada ianuarie 2016- decembrie 2016 pentru personalul OIR POSDRU NV  implicat în gestionarea POSDRU</t>
  </si>
  <si>
    <t>Sprijin pentru finanțarea cheltuielilor de personal efectuate de OIR POSDRU REGIUNEA CENTRU, pentru personalul implicat în gestionarea instrumentelor structurale</t>
  </si>
  <si>
    <t>Sprijin pentru finanțarea cheltuielilor de personal efectuate în perioada ianuarie 2016 -decembrie 2016 pentru personalul OIR POSDRU Regiunea Sud- Muntenia implicat în gestionarea POSDRU</t>
  </si>
  <si>
    <t>Sprijin pentru finantarea cheltuielilor de personal efectuate in perioada ianuarie 2016-decembrie 2016de OIR POS DRU Regiunea SV Oltenia pentru personalul implicat in gestionarea instrumentelor structurale</t>
  </si>
  <si>
    <t>Sprijin acordat pentru asigurarea serviciilor pentru buna functionare a OIR POS DRU Regiunea Sud-Vest Oltenia</t>
  </si>
  <si>
    <t>Sprijin pentru finanțarea cheltuielilor de personal efectuate pentru personalul OIR POSDRU NORD-EST implicat în gestionarea POCU și POSDRU</t>
  </si>
  <si>
    <t>Sprijin pentru finanțarea cheltuielilor de personal efectuate în perioada ianuarie 2016 – decembrie 2016 pentru personalul OIRPOSDRU Regiunea Sud-Est implicat în gestionarea POSDRU</t>
  </si>
  <si>
    <t>Sprijin pentru finanțarea cheltuielilor de personal efectuate în perioada ianuarie 2016- decembrie 2016 pentru personalul OIR POSDRU REGIUNEA BUCUREȘTI-ILFOV implicat în gestionarea POCU și POSDRU</t>
  </si>
  <si>
    <t>Sprijin pentru finanțarea cheltuielilor de personal efectuate de OIR POSDRU Vest pentru personalul implicat în gestionarea instrumentelor structurale</t>
  </si>
  <si>
    <t>Sprijin pentru evaluarea solicitărilor de finanțare POCU (AP 1-6)</t>
  </si>
  <si>
    <t>Asigurarea serviciilor de arhivare pentru OIR POSDRU Centru</t>
  </si>
  <si>
    <t>Sprijin pentru Ministerul Fondurilor Europene prin asigurarea serviciilor de asistență tehnică de specialitate, mentenanță și instruire pentru aplicația PROSYS în gestionarea POCU</t>
  </si>
  <si>
    <t>Sprijin pentru Ministerul Fondurilor Europene în gestionarea POCU 2014-2020 prin asigurarea diverselor cheltuieli cu autoturismele</t>
  </si>
  <si>
    <t>Asigurarea serviciilor necesare pentru buna functionare a OIR POSDRU Regiunea Vest</t>
  </si>
  <si>
    <t>Sprijin pentru finanțarea cheltuielilor de personal efectuate de OIR POSDRU Vest pentru personalul implicat în gestionarea instrumentelor structurale-2</t>
  </si>
  <si>
    <t>Închirierea unui spațiu într-un imobil/clădire de birouri cu destinație de sediu necesar funcționării OIR POSDRU Regiunea Bucureşti-Ilfov</t>
  </si>
  <si>
    <t>Sprijin pentru finanțarea cheltuielilor de personal efectuate pentru perioada ianuarie-martie 2017 pentru personalul OIR POSDRU REGIUNEA BUCUREȘTI-ILFOV</t>
  </si>
  <si>
    <t>,,Sprijin pentru finanțarea cheltuielilor de personal efectuate în perioada ianuarie 2017 - martie 2017 pentru personalul OIRPOSDRU Regiunea Sud Muntenia implicat în gestionarea POSDRU”</t>
  </si>
  <si>
    <t>Sprijin pentru finantarea cheltuielilor de personal efectuate de OIRPOSDRU REGIUNEA CENTRU</t>
  </si>
  <si>
    <t>Sprijin pentru finanțarea cheltuielilor de personal efectuate de OIR POSDRU REGIUNEA NORD VEST, pentru personalul implicat în gestionarea instrumentelor structurale</t>
  </si>
  <si>
    <t>,,Sprijin pentru finantarea cheltuielilor de personal efectuate in perioada ianuarie 2016 - martie 2017 pentru personalul Organismului Intermediar Ministerul Muncii si Justitiei Sociale implicat in gestionarea POCU si POSDRU"</t>
  </si>
  <si>
    <t>Sprijin pentru achiziționarea de servicii complete de semnătură electronică, cu o valabilitate de 3 ani,  pentru personalul OI POCU MEN implicat în gestionarea POCU 2014-2020</t>
  </si>
  <si>
    <t>Continuarea intaririi capacitatii Punctului National de Contact pentru Romi</t>
  </si>
  <si>
    <t>Sprijin pentru finanțarea cheltuielilor de personal efectuate în perioada aprilie 2017 – decembrie 2017 pentru personalul Organismului Intermediar - Ministerul Muncii și Justiției Sociale implicat în gestionarea POCU şi închiderea POSDRU.</t>
  </si>
  <si>
    <t>Sprijin pentru finanțarea cheltuielilor de personal efectuate în perioada ianuarie 2018 – martie 2018 pentru personalul Organismului Intermediar - Ministerul Muncii și Justiției Sociale implicat în gestionarea POCU şi închiderea POSDRU.</t>
  </si>
  <si>
    <t>Asistenta tehnica programatica acordata de Banca Mondiala pentru buna implementare POCU 2014-2020</t>
  </si>
  <si>
    <t>,,Sprijin pentru finanțarea cheltuielilor de personal efectuate în perioada martie 2017 – decembrie 2023 pentru personalul OIRPOSDRU Regiunea Sud Muntenia implicat în gestionarea POSDRU si POCU”</t>
  </si>
  <si>
    <t>Sprijin acordat OIR Vest pentru asigurarea cheltuielilor cu deplasarea necesare funcţionării Organismului Intermediar Regional pentru Programul Operațional Sectorial Dezvoltarea Resurselor Umane – Regiunea Vest 2017 2019</t>
  </si>
  <si>
    <t>Asigurarea utilităților și a serviciilor necesare funcționării OIR POSDRU Regiunea Sud Muntenia</t>
  </si>
  <si>
    <t>Asigurarea serviciilor necesare pentru buna functionare a OIR POSDRU Regiunea Vest 2017 - 2020</t>
  </si>
  <si>
    <t>Sprijin pentru finanțarea cheltuielilor de personal efectuate de OIR POSDRU REGIUNEA VEST pentru personalul implicat în gestionarea instrumentelor structurale , perioada 2017-2023.</t>
  </si>
  <si>
    <t>Sprijin pentru finanțarea cheltuielilor de personal efectuate în perioada aprilie2017-decembrie 2020 pentru personalul din cadrul OIR POSDRU Regiunea Centru implicat în gestionarea POCU și POSDRU</t>
  </si>
  <si>
    <t>Sprijin acordat OIR POSDRU Regiunea Centru pentru asigurare serviciilor de transport şi a serviciilor de cazare, in perioada ianuarie 2018- decembrie 2020</t>
  </si>
  <si>
    <t>Sprijin acordat OIR POSDRU Regiunea Centru pentru finanțarea cheltuielilor cu utilitatile efectuate în perioada aprilie 2017 - decembrie 2020</t>
  </si>
  <si>
    <t>Asigurarea serviciilor pentru organizarea și desfășurarea cursurilor de formare pentru membri, observatori și invitați ai CM POCU</t>
  </si>
  <si>
    <t>Sprijin pentru MFE si MDRAPFE în gestionarea POCU 2014-2020 prin asigurarea necesarului de hartie A3 si A4 in vederea desfăşurării activităţii zilnice în condiţii optime</t>
  </si>
  <si>
    <t>Consolidarea capacitatii administrative si operationale a OIR POSDRU Nord-Vest pentru implementarea POCU 2014 - 2020</t>
  </si>
  <si>
    <t>Sprijin pentru MDRAPFE în gestionarea și implementarea POCU prin asigurarea necesarului de echipamente, rechizite și consumabile pentru echipamentele IT</t>
  </si>
  <si>
    <t>Sprijin pentru finanțarea cheltuielilor de personal efectuate pentru personalul OIR POSDRU NORD-EST</t>
  </si>
  <si>
    <t>Sprijin pentru finanțarea cheltuielilor de închiriere spațiu (clădire existenta si terenul aferent) necesar desfășurării activității Unității Județene Tulcea</t>
  </si>
  <si>
    <t>Sprijin pentru finantarea cheltuielilor de personal efectuate in perioada Ianuarie 2017-Decembrie 2023 pentru OIR POSDRU Sud Vest Oltenia</t>
  </si>
  <si>
    <t>Sprijin pentru finanțarea cheltuielilor pentru personalul OIRPOSDRU Regiunea Sud-Est implicat în gestionarea POSDRU si POCU</t>
  </si>
  <si>
    <t>Sprijin logistic pentru funcționarea OI POCU MEN - papetarie si birotica</t>
  </si>
  <si>
    <t>OI POCU: Servicii de curierat necesare activitatii de implementare POCU</t>
  </si>
  <si>
    <t>Asigurarea utilităților și a serviciilor necesare funcţionării OIRPOSDRU Regiunea Nord Est</t>
  </si>
  <si>
    <t>Sprijin acordat OIR NORD-EST pentru asigurare servicii de transport, cazare si diurna, necesare funcţionării Organismului Intermediar Regional pentru Programul Operaţional Sectorial Dezvoltarea Resurselor Umane – Regiunea Nord-Est</t>
  </si>
  <si>
    <t>Asigurarea consumabilelor pentru multifuncţionalele şi imprimantele aflate în gestiunea OI POCU MEN</t>
  </si>
  <si>
    <t>“Asigurarea necesarului de servicii poștale și de curierat pentru Autoritatea de Management pentru POCU, Punctul Național de Contact pentru Romi și Punctul de Contact pentru Implementarea Convenției privind Drepturile Persoanelor cu Dizabilități ”</t>
  </si>
  <si>
    <t>Descoperă Programul Operațional Capital Uman</t>
  </si>
  <si>
    <t>Sprijin pentru finanțarea cheltuielilor de închiriere spațiu (clădire existenta si terenul aferent) necesar desfășurării activității Unității Județene Constanţa</t>
  </si>
  <si>
    <t>Imbunatatirea capacitatii OIR POSDRU SVO de a gestiona in mod eficient POCU 2014-2020, prin angajare de personal contractual in afara organigramei.</t>
  </si>
  <si>
    <t>Imbunatatirea capacitatii OIRPOSDRU Sud-Est de a gestiona in mod eficient POCU 2014-2020, prin angajare de personal contractual in afara orqaniqramei</t>
  </si>
  <si>
    <t>Imbunatatirea capacitatii DGPECU în gestionarea proiectelor finanțate din  POCU 2014-2020, prin angajare de personal contractual</t>
  </si>
  <si>
    <t>Îmbunatăţirea capacităţii OIRPOSDRU Sud-Est de a gestiona în mod eficient POCU 2014-2020, prin achiziţionare de mobilier, echipamente şi licenţe IT</t>
  </si>
  <si>
    <t>Personal contractual in afara organigramei la OIR Nord-Est pentru imbunatatirea capacitatii de a gestiona in mod eficient implementarea POCU 2014 - 2020</t>
  </si>
  <si>
    <t>Sprijin acordat OIR POSDRU Regiunea Bucuresti Ilfov pentru organizarea primei reuniuni ordinare, din anul 2019, a Comitetului de Monitorizare pentru POCU 2014 - 2020</t>
  </si>
  <si>
    <t>Inchiriere spatiu(cladire existenta si teren aferent)necesar functionarii OIR POSDRU SV OLTENIA</t>
  </si>
  <si>
    <t>Imbunatatirea capacitatii OIR Bucuresti Ilfov de a gestiona in mod eficient POCU 2014- 2020, prin angajare de personal contractual in afara organigramei.</t>
  </si>
  <si>
    <t>Imbunatatirea capacitatii OIR POSDRU Regiunea VEST de a gestiona in mod eficient POCU 2014-2020, prin angajarea de personal contractual in afara organigramei</t>
  </si>
  <si>
    <t>Sprijin acordat OIR Vest pentru asigurarea cheltuielilor cu deplasarea necesare functionarii OIR POSDRU Regiunea Vest - 2019 - 2020</t>
  </si>
  <si>
    <t>Imbunatatirea capacitatii OIR POSDRU Regiunea Sud Muntenia de a gestiona in mod eficient POCU 2014- 2020, prin angajare de personal contractual in afara organigramei</t>
  </si>
  <si>
    <t>Sprijin acordat OIRPOSDRU SUD-EST pentru organizarea Comitetului de Monitorizare POCU 2014-2020 in luna mai 2019</t>
  </si>
  <si>
    <t>Activitati suport pentru OIR POS DRU SUD VEST OLTENIA</t>
  </si>
  <si>
    <t>Sprijin pentru OIR POSDRU Regiunea Vest , prin asigurarea suportului in desfășurarea activităților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</si>
  <si>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</si>
  <si>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</si>
  <si>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Continuarea sprijinului pentru Ministerul Fondurilor Europene prin asigurarea serviciilor de asistență tehnică de specialitate și mentenanță pentru aplicația PROSYS în gestionarea POCU</t>
  </si>
  <si>
    <t>Sprijin pentru functionarea OIRPOSDRU Nord-Vest - servicii de cazare transport</t>
  </si>
  <si>
    <t>OI POCU: Sprijin pentru finanțarea cheltuielilor de personal din perioada ianuarie 2019 - decembrie 2023</t>
  </si>
  <si>
    <t>OI POCU: Sprijin logistic pentru derularea activitatilor de gestiune POCU 2014-2020 - dotare birouri</t>
  </si>
  <si>
    <t>Continuarea întăririi capacității Punctului Național de Contact pentru Romi - Etapa 2</t>
  </si>
  <si>
    <t>Închirierea unui spațiu într-un imobil/clădire de birouri cu destinație de sediu necesar funcționării  OIR POSDRU Regiunea Bucureşti-Ilfov 2020-2023</t>
  </si>
  <si>
    <t>Sprijin pentru MFE și MDRAPFE în gestionarea POCU 2014-2020 prin asigurarea cheltuielilor cu relocarea, chiria și alte cheltuieli conexe</t>
  </si>
  <si>
    <t>Imbunatatirea capacitatii OIRPOSDRU Sud- Est de a gestiona in mod eficient POCU 2014-2020, prin angajare de personal contractual in afara organigramei 2020-2023</t>
  </si>
  <si>
    <t>Sprijin acordat OIRPOSDRU REGIUNEA SUD MUNTENIA pentru organizarea Comitetului de Monitorizare POCU 2014-2020 in luna noiembrie 2019</t>
  </si>
  <si>
    <t>Asigurarea utilitatilor si a serviciilor necesare functionarii OIRPOSDRU Regiunea Nord Est in perioada 01.01.2019-31.12.2020</t>
  </si>
  <si>
    <t>Activitati de secretariat pentru  OIR POSDRU NORD-EST</t>
  </si>
  <si>
    <t>Îmbunătățirea capacității OIR Bucuresti Ilfov de a gestiona in mod eficient POCU 2014- 2020, prin angajare de personal contractual in afara organigramei pentru perioada 2020 – 2023</t>
  </si>
  <si>
    <t>Sprijin pentru OIRPOSDRU NORD-EST in asigurarea serviciilor de SSM, MM si PSI pentru perioada 01.01.2020-31.12.2023</t>
  </si>
  <si>
    <t>Sprijin acordat  OIRPOSDRU NORD-EST in asigurarea diurnelor si a serviciilor de cazare si transport pentru perioada 01.01.2019-31.12.2020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</si>
  <si>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</si>
  <si>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si a vizitelor de verificare la fata locului a proiectelor finantate prin Programul Operațional Capital Uman 2014-2020</t>
  </si>
  <si>
    <t>Sprijin acordat Organismului Intermediar Regional POSDRU Sud Est pentru achizitionarea a doua autoturisme necesare bunei desfasurari a activitatilor institutiei si a gestionarii proiectelor POCU 2014-2020</t>
  </si>
  <si>
    <t>Formarea profesionala a personalului OIR POSDRU Bucuresti Ilfov, pentru perioada 2020-2023</t>
  </si>
  <si>
    <t>Continuarea sprijinului acordat Directiei OI POCU MEC pentru achziția de servicii complete de semnatură electronică</t>
  </si>
  <si>
    <t>Continuarea sprijinului logistic pentru funcționarea OI POCU MEC - birotică, papetărie, produse de curățenie și de îngrijire personală</t>
  </si>
  <si>
    <t>Imbunatatirea capacitatii OIR POSDRU Regiunea VEST de a gestiona in mod eficient POCU 2014-2020, prin angajarea de personal contractual in afara organigramei 2020-2023</t>
  </si>
  <si>
    <t>Sprijin pentru OIR POSDRU Regiunea Vest, prin achizitionare de calculatoare si laptopuri</t>
  </si>
  <si>
    <t>Sprijin acordat OIR POSDRU SVO pentru asigurarea cheltuielilor de functionare</t>
  </si>
  <si>
    <t>Sprijin acordat OIR POSDRU NORD-EST pentru asigurarea necesarului logistic</t>
  </si>
  <si>
    <t>Îmbunătățirea capacității OIR POSDRU CENTRU de a gestiona în mod eficient POCU 2014- 2020, prin asigurarea de echipamente IT,de software-uri si de servicii</t>
  </si>
  <si>
    <t>Sprijin acordat Organismului Intermediar Regional POSDRU Vest pentru asigurarea echipamentelor de protecție și a materialelor consumabile necesare pentru prevenirea răspândirii infecției  cu virusul SARS-Cov-19</t>
  </si>
  <si>
    <t>Sprijin acordat OIR POSDRU Regiunea Sud Est pentru finanțarea cheltuielilor cu utilitățile aferente perioadei 2020 - 2023</t>
  </si>
  <si>
    <t>Susținerea activitatii OIRPOSDRU Regiunea Sud-Vest Oltenia prin angajarea de personal contractual</t>
  </si>
  <si>
    <t>Sprijin în gestionarea și implementarea POCU prin asigurarea necesarului de semnaturi electronice</t>
  </si>
  <si>
    <t>Închiriere imobil (cladire existenta si terenul aferent) necesar functionarii OIR POSDRU Regiunea VEST in perioada 2021- 2023</t>
  </si>
  <si>
    <t>Asigurarea materialelor necesare pentru protectia personalului MFE eligibil din POCU</t>
  </si>
  <si>
    <t>Sprijin al activității OIR BI prin angajarea de personal contractual in afara organigramei pentru perioada 2020 – 2023</t>
  </si>
  <si>
    <t>Masuri integrate pentru comunitate</t>
  </si>
  <si>
    <t>Actiuni strategice pentru reducerea numarului de persoane aflate in risc de saracie si excluziune sociala din comunitatea marginalizata din orasul Marasesti, judetul Vrancea</t>
  </si>
  <si>
    <t>ADMIS – masuri integrate pentru categorii defavorizate din zona de Vest a orasului Harsova</t>
  </si>
  <si>
    <t>Sansa T - Masuri integrate de educatie, formare profesionala, ocupare, asistenta sociala continua si locuire, in cartierul N.Balcescu - Tecuci</t>
  </si>
  <si>
    <t>STRATEGAL -PARTENERIAT PUBLIC-PRIVAT PENTRU DEZVOLTARE LOCALĂ</t>
  </si>
  <si>
    <t>SPRIJIN PREGĂTITOR PENTRU ELABORAREA STRATEGIEI DE DEZVOLTARE LOCALĂ ZONĂ MARGINALIZATĂ MEDGIDIA</t>
  </si>
  <si>
    <t>”ELABORAREA STRATEGIEI DE DEZVOLTARE LOCALA SI INFIINTAREA UNUI GRUP DE ACTIUNE LOCALA LA NIVELUL MUNICIPIULUI RAMNICU SARAT”</t>
  </si>
  <si>
    <t>Masuri integrate pentru reducerea numarului de persoane marginalizate</t>
  </si>
  <si>
    <t>PROCOMUNITATE - Măsuri integrate pentru incluziunea socială a comunității rome din Cândești</t>
  </si>
  <si>
    <t>Dezvoltare integrata in Cudalbi, judetul Galati</t>
  </si>
  <si>
    <t>Antreprenor_Diaspora: Hai acasa!</t>
  </si>
  <si>
    <t>Diaspora Invest</t>
  </si>
  <si>
    <t>Start Up 4 Diaspora</t>
  </si>
  <si>
    <t>Antreprenoriat si creativitate in tara ta</t>
  </si>
  <si>
    <t>DELTA - Cresterea adaptabilitatii intreprinderilor  din Regiunile Nord Est si Sud Est la competitivitate si inovare</t>
  </si>
  <si>
    <t>Valorificarea potenţialului capacităţii de muncă a persoanelor inactive şi a şomerilor prin îmbunătăţirea competentelor profesionale a acestora, necesare dobândirii accesului pe piaţa muncii – ASIST LESS</t>
  </si>
  <si>
    <t>Mereu activi !</t>
  </si>
  <si>
    <t>DELTA - DEzvoLTArea si insertia profesionala a resurselor umane inactive din Regiunea Sud-Est</t>
  </si>
  <si>
    <t>Promovarea unei ocupări sustenabile și de calitate a forței de muncă prin programe de formare individualizate in regiunea de Sud-Est</t>
  </si>
  <si>
    <t>Competente temeinice in vederea unui grad de ocupare crescut</t>
  </si>
  <si>
    <t>PINO@SE - Programul Integrat de Ocupare 510@SE</t>
  </si>
  <si>
    <t>Oportunități egale pentru ocupare</t>
  </si>
  <si>
    <t>UNITI PENTRU COMUNITATE - parteneriat eficient pentru dezvoltare locală integrată în Municipiul Focșani</t>
  </si>
  <si>
    <t>Intreprinderi sociale de succes in regiunea Sud-Est</t>
  </si>
  <si>
    <t>IDES - INITIATIVE PENTRU DEZVOLTAREA ECONOMIEI SOCIALE</t>
  </si>
  <si>
    <t>Bunicii cu povești fericite</t>
  </si>
  <si>
    <t>PARTENERIATE LOCALE  PENTRU FACILITAREA PROGRAMELOR DE INVATARE LA LOCUL DE MUNCA PENTRU ELEVI IN  CALIFICARI RELEVANTE CNC SI SNCDI _CALIFICAT</t>
  </si>
  <si>
    <t>Stagii de practica inovative in domenii  de specializare inteligenta</t>
  </si>
  <si>
    <t>OFI – Ocupa-te! Formeaza-te! Informeaza-te!</t>
  </si>
  <si>
    <t>FZD - FORMEAZA-TE ZILNIC si DURABIL</t>
  </si>
  <si>
    <t>„PCCC - Sistem functional de stagii de Practica pentru studentii din domeniul Constructiilor si Cailor de Comunicatii”</t>
  </si>
  <si>
    <t>Servicii integrate destinate comunitatilor teritoriului GAL Siretul Verde</t>
  </si>
  <si>
    <t>Servicii integrate pentru incluziune sociala in Comuna  Vizantea-Livezi</t>
  </si>
  <si>
    <t>Promovarea incluziunii si combaterea saraciei in zonele marginalizate prin activitati inovative</t>
  </si>
  <si>
    <t>VAZDIPE – Po mishto sarenqe amare rromendar. Dezvoltarea multisectorială a comunității interetnice din Grădinari prin măsuri integrate și auto-susținere</t>
  </si>
  <si>
    <t>Doar impreuna putem reusi - Masuri integrate pentru combaterea marginalizarii rurale</t>
  </si>
  <si>
    <t>7 PASI IMPREUNA - SPRE INTEGRARE SOCIALA SI ECONOMICA, IMPOTRIVA SARACIEI si MARGINALIZARII in comuna CORCOVA</t>
  </si>
  <si>
    <t>Solutii de combatere a marginalizarii prin masuri inovative sociale</t>
  </si>
  <si>
    <t>Elaborarea Strategiei de Dezvoltare Locala plasata sub responsabilitatea comunitatii la nivelul municipiului Slatina</t>
  </si>
  <si>
    <t>Sprijin pregatitor in vederea elaborarii Strategiei de Dezvoltarea Locala si infiintarea Grupului de Actiune Locala in municipiul Drobeta Turnu Severin</t>
  </si>
  <si>
    <t>Sprijin pregătitor pentru elaborarea Strategiei de Dezvoltare Locala la nivelul Municipiului Caracal</t>
  </si>
  <si>
    <t>START ROMANIA - Finantare pentru romanii din Diaspora</t>
  </si>
  <si>
    <t>DIASPORA ÎNTREPRINZĂTOARE</t>
  </si>
  <si>
    <t>Antreprenor Acasa</t>
  </si>
  <si>
    <t>F.A.S.T.E.R - SV Oltenia  - F(ormare) A(ntreprenoriala) pentru ST(art-up-uri) in E(conomia) R(egiunii) SV Oltenia</t>
  </si>
  <si>
    <t>“Priveste in viitor! POTI FI ANTREPRENOR!”</t>
  </si>
  <si>
    <t>Masuri integrate in zona marginalizata Amarastii de Jos</t>
  </si>
  <si>
    <t>Intreprinderi competitive si dinamice pentru Romania viitorului</t>
  </si>
  <si>
    <t>Competitivitatea si inovarea mediului de afaceri din Regiunea Sud Vest Oltenia</t>
  </si>
  <si>
    <t>Cresterea gradului de competitivitate a angajatilor, antreprenorilor  si a intreprinderilor care activeaza in domeniile SNC/SNCDI - Crestem Competitivitatea IMM</t>
  </si>
  <si>
    <t>Instruirea angajatilor implicati in activitati de management si resurse umane prin programe integrate – INSTRUCT -SV</t>
  </si>
  <si>
    <t>Hospitality Management Academy</t>
  </si>
  <si>
    <t>Oltenia profesionala - abordare holistica pentru competitivitate</t>
  </si>
  <si>
    <t>Angajati si antreprenori pregatiti pentru  schimbare in intreprinderi din sectoare economice cu potential competitiv</t>
  </si>
  <si>
    <t>Academia Managerilor Auto din Regiunile  Centru si Sud-Vest Oltenia</t>
  </si>
  <si>
    <t>IFCA-Informare,consiliere,formare,angajare pentru persoane aflate in cautarea unui loc de munca in regiunea SV Oltenia</t>
  </si>
  <si>
    <t>FACTIS - Fii actor pentru o comunitate transformată, integrată și sustenabilă !</t>
  </si>
  <si>
    <t>M.O.R.E JOBS  -  M(ăsuri) de O(rientare), R(e/calificare) si E(valuare) competente pentru noi locuri de munca in SV Oltenia</t>
  </si>
  <si>
    <t>Îmbătrânirea activă o şansă pentru o viaţă demnă</t>
  </si>
  <si>
    <t>Start-Up-uri Sociale pentru dezvoltare sustenabila nationala – SUSTIN</t>
  </si>
  <si>
    <t>Impreuna dezvoltam economia sociala</t>
  </si>
  <si>
    <t>A.C.C.E.S. - Asistență pentru Creșterea Calității vieții și Egalitate de Șanse pentru vârstnici</t>
  </si>
  <si>
    <t>Imbatranim frumos si demn!</t>
  </si>
  <si>
    <t>Performanta si inovare prin formarea profesionala a angajatilor (Perform - In)</t>
  </si>
  <si>
    <t>Pro SES</t>
  </si>
  <si>
    <t>Social Economy Start Up - Sprijin pentru înființarea întreprinderilor sociale auto -  sustenabile</t>
  </si>
  <si>
    <t>Infiintarea de intreprinderii sociale in regiunea sud-vest Oltenia</t>
  </si>
  <si>
    <t>CRESC- C(reativitate) si R(esurse) pentru o E(conomie) S(ociala) C(ompetitivă)</t>
  </si>
  <si>
    <t>S.E.S. - Sustenabilitate in Economia Sociala</t>
  </si>
  <si>
    <t>Economia sociala- un pas spre dezvoltare!</t>
  </si>
  <si>
    <t>SEED - Social Economy Entrepreneurship Development</t>
  </si>
  <si>
    <t>SPRIJIN PENTRU ÎNFIINȚAREA DE ÎNTREPRINDERI SOCIALE IN REGIUNEA SUD VEST OLTENIA</t>
  </si>
  <si>
    <t>PROGRESSIO- Un proiect in sprijinul economiei sociale</t>
  </si>
  <si>
    <t>TRANS-FORM - Imbunatatirea nivelului de competente ale angajatilor din domeniul distributiei pentru ocuparea sustenabila si de calitate a fortei de munca</t>
  </si>
  <si>
    <t>Imbunatatirea nivelului de cunostinte, competente si aptitudini ale angajatilor din industria de morarit, panificatie si produse fainoase</t>
  </si>
  <si>
    <t>UCB susține antreprenoriatul social</t>
  </si>
  <si>
    <t>Creșterea performanțelor angajaților prin formare continua</t>
  </si>
  <si>
    <t>e-LDER-Care – servicii socio-medicale integrate pentru varstnicii in risc de excluziune sociala din judetul Galati</t>
  </si>
  <si>
    <t>Să ne creștem copiii acasă! O alternativă la instituționalizare pentru județul Gorj</t>
  </si>
  <si>
    <t>Un business competitiv investeste constant in management - Competent</t>
  </si>
  <si>
    <t>Furnizarea de servicii sociale integrate pentru persoanele aflate in risc de saracie sau excluziune sociala din comuna Sadova, judetul Dolj</t>
  </si>
  <si>
    <t>Furnizare de servicii socio- medicale prin Centrul Comunitar de zi "O sansa pentru fiecare" din comuna Tantareni, judetul Gorj</t>
  </si>
  <si>
    <t>PAȘI SPRE VIITOR - servicii comunitare integrate pentru viață independentă</t>
  </si>
  <si>
    <t>Imbunatatirea competentelor practice a studentilor prin activitati de invatare la locul de munca, consiliere si orientare in cariera – Viitor pentru studenti!</t>
  </si>
  <si>
    <t>Acces la programe de educație și formare profesională pentru tinerii si adulții din județul Dolj care au părăsit timpuriu școala (I)</t>
  </si>
  <si>
    <t>Acces la programe de educație și formare profesională pentru tinerii si adulții din județul Dolj care au părăsit timpuriu școala (II)</t>
  </si>
  <si>
    <t>EDUCAT - programe de a doua șansă pentru tineri și adulți</t>
  </si>
  <si>
    <t>Imbumatatirea nivelului de competente ale angajatilor din regiunile Sud-Vest Oltenia si Sud Muntenia</t>
  </si>
  <si>
    <t>Un pas inainte catre excelenta profesionala</t>
  </si>
  <si>
    <t>Masuri integrate de combatere a marginalizarii si excluziunii sociale  din comuna Seaca de Cimp</t>
  </si>
  <si>
    <t>Implementarea de masuri integrate pentru combaterea excluziunii sociale si reducerea gradului de saracie din comuna Isverna</t>
  </si>
  <si>
    <t>Reducerea numărului de persoane aflate în risc de sărăcie sau excluziune socială din comunitățile marginalizate din zona rurală in comuna Bujoreni</t>
  </si>
  <si>
    <t>Masuri integrate de combatere a marginalizarii si excluziunii sociale in zona teritoriului GAL Parang</t>
  </si>
  <si>
    <t>Masuri integrate de combatere a marginalizarii si excluziunii sociale in teritoriul GAL Tinutul Vinului</t>
  </si>
  <si>
    <t>Operaționalizarea ”Centrului Social Multifuncțional” din comuna Plenița</t>
  </si>
  <si>
    <t>Interventii integrate de stimulare a participarii la educatie a copiilor cu parinti plecati la munca in strainatate</t>
  </si>
  <si>
    <t>Implementarea Strategiei de Dezvoltare Locala in comunitatile marginalizate din Orasul Potcoava, judetul Olt</t>
  </si>
  <si>
    <t>SPRIJIN PENTRU TINERII NEETs PENTRU FINALIZAREA STUDIILOR PRIN SERVICII DE EDUCATIE - A DOUA SANSA</t>
  </si>
  <si>
    <t>Standarde pentru Baia Mare - incluziune și integrare fără discriminare</t>
  </si>
  <si>
    <t>Măsuri integrate pentru comunități marginalizate din Câmpia Transilvaniei</t>
  </si>
  <si>
    <t>"Marmaţia se dezvoltă! Implicare comunitară în dezvoltarea locală!"</t>
  </si>
  <si>
    <t>ROMarmatia- abordare integrata a saraciei si excluziunii sociale</t>
  </si>
  <si>
    <t>Servicii Integrate pentru Revigorarea Comunitatii Marginalizate</t>
  </si>
  <si>
    <t>D.A.C.I.A - Dezvoltarea Aptitudinilor, Competentelor si Initiativei Antreprenoriale!</t>
  </si>
  <si>
    <t>Start up Plus in NV</t>
  </si>
  <si>
    <t>DANTE–NV. Dezvoltarea Antreprenoriatului in Regiunea Nord Vest</t>
  </si>
  <si>
    <t>DLI-DIOSIG - Dezvoltare Locală Integrată în Comuna Diosig</t>
  </si>
  <si>
    <t>Capusu Mare - un teritoriu tolerant si responsabil social</t>
  </si>
  <si>
    <t>Sprijin acordat dezvoltarii activitatii intreprinderii sociale Ajutati Copiii-Romania</t>
  </si>
  <si>
    <t>TURDA, ORAȘ INCLUZIV - parteneriat local pentru bunăstarea socială a zonelor marginalizate din municipiu</t>
  </si>
  <si>
    <t>"Incubatorul socio - medical, instrument de inovare sociala"</t>
  </si>
  <si>
    <t>AS NV - Antreprenoriat Sustenabil în regiunea de Nord Vest</t>
  </si>
  <si>
    <t>A.U.R.I.T-  ActiUni pentru Reducerea numarului de persoane aflate in Risc de excluziune prin masuri Integrate in Medieșul Aurit</t>
  </si>
  <si>
    <t>„SPRIJIN PREGATITOR PENTRU INFIINTARE GAL &lt;&lt;DEJ&gt;&gt;  SI REALIZARE SDL”</t>
  </si>
  <si>
    <t>Turda - dezvoltare comunitara prin promovarea incluziunii sociale active</t>
  </si>
  <si>
    <t>Sprijin pregatitor pentru elaborarea Strategiei de Dezvoltare Locala si infiintarea Grupului de Actiune Local al municipiului Satu Mare</t>
  </si>
  <si>
    <t>Incluziune sociala prin interventii integrate inovativ si eficient</t>
  </si>
  <si>
    <t>Spunem STOP marginalizarii printr-o abordare integrata</t>
  </si>
  <si>
    <t>STARTUPPLUS.RO</t>
  </si>
  <si>
    <t>40.000 de motive să devii antreprenor în România</t>
  </si>
  <si>
    <t>SMART-UP DIASPORA</t>
  </si>
  <si>
    <t>Abordare integrată a sărăciei și excluziunii sociale în beneficiul întregii comunități</t>
  </si>
  <si>
    <t>Servicii comunitare integrate pentru o viata de calitate- CIVIC</t>
  </si>
  <si>
    <t>START - Sansa pentru antreprenori si afaceri durabile</t>
  </si>
  <si>
    <t>Investitia in Oameni = Viitorul Comunei Bistrita Birgaului</t>
  </si>
  <si>
    <t>Rodna, masuri integrate pentru o comunitate solidara</t>
  </si>
  <si>
    <t>Elaborarea Strategiei de Dezvoltare Locala prin abordarea Dezvoltarii  Locale  plasata sub Responsabilitatea Comunitatii in municipiul Carei</t>
  </si>
  <si>
    <t>Şansa ta pentru o afacere de succes!</t>
  </si>
  <si>
    <t>START UP AIR - Antreprenoriat Inovativ in regiunea Nord-Vest</t>
  </si>
  <si>
    <t>TRAISAREL DÈMNO ANDA CHEUD - Servicii integrate pentru o viață demnă</t>
  </si>
  <si>
    <t>IMPACT LECHINȚA – Măsuri integrate pentru îmbunătățirea situației socio-economice a persoanelor defavorizate din comunitățile marginalizate ale comunei Lechința, județul Bistrița-Năsăud</t>
  </si>
  <si>
    <t>IMPACT TEACA – Măsuri integrate pentru îmbunătățirea situației socio-economice a persoanelor defavorizate din comunitățile marginalizate ale comunei Teaca, județul Bistrița-Năsăud</t>
  </si>
  <si>
    <t>Antreprenoriat sustenabil in Regiunea Nord Vest</t>
  </si>
  <si>
    <t>TRANSILVANIA START UP - DEZVOLTARE ANTREPRENORIALĂ, CONSILIERE, MENTORAT</t>
  </si>
  <si>
    <t>Imbunătățirea activității de management al resurselor umane în companiIe din sectoarele economice cu potential competitiv prin specializare inteligenta in regiunea de Nord-Vest</t>
  </si>
  <si>
    <t>ACCES- Activități și Competențe pentru Competitivitate Economică și Schimbare</t>
  </si>
  <si>
    <t>CUPA – Capital Uman Performant si Adaptabil</t>
  </si>
  <si>
    <t>CC-Coaching pentru Cariera</t>
  </si>
  <si>
    <t>FC-FORMAREA CONTINUA, CHEIA PENTRU INTARIREA COMPETITIVITATII, IMBUNATATIREA GRADULUI DE ADAPTABILITATE LA SCHIMBARE</t>
  </si>
  <si>
    <t>PROFESIONIȘTI pentru COMPETITIVITATE</t>
  </si>
  <si>
    <t>Pachet integrat de masuri de ocupare individualizate in regiunea Nord-Vest</t>
  </si>
  <si>
    <t>Elaborarea strategiei de dezvoltare locala  a municipiului Bistrita prin mecanismul DLRC</t>
  </si>
  <si>
    <t>"E.G.A.L.O Nord-Vest-Egalitatea accesului la locuri de munca si ocupare in Nord-Vest"</t>
  </si>
  <si>
    <t>Sprijin pentru functionarea GAL DEJ in vederea implementarii SDL</t>
  </si>
  <si>
    <t>SPRIJIN PENTRU FUNCTIONAREA GAL URBAN TURDA IN VEDEREA IMPLEMENTARII SDL TURDA</t>
  </si>
  <si>
    <t>Sprijin pentru Grupul de Actiune Locala Carei pentru Coeziune Sociala in vederea implementarii "Strategiei de dezvoltare locala sociala a Municipiului Carei, plasata sub responsabilitatea comunitatii"</t>
  </si>
  <si>
    <t>Implică-te în prezent ! Schimbă viitorul ! - Functionarea Grupului de Actiune Locala Plaiuri Somesene</t>
  </si>
  <si>
    <t>Servicii integrate inteligente pentru reducerea numărului de persoane marginalizate din comuna Valea Ierii, judet Cluj</t>
  </si>
  <si>
    <t>PISC – Performanta. Inovatie. Strategie. Competenta.</t>
  </si>
  <si>
    <t>SCC - Strategie, Competenta, Competitivitate.</t>
  </si>
  <si>
    <t>Sprijin pentru functionarea GAL Baia Mare</t>
  </si>
  <si>
    <t>Evoluția organizaționala și tradiția succesului - rețeta performantei</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</si>
  <si>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</si>
  <si>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Să avem grijă de seniorii nostri</t>
  </si>
  <si>
    <t>Afaceri sociale într-o societate solidară</t>
  </si>
  <si>
    <t>Solidaritate cu vârsta a treia</t>
  </si>
  <si>
    <t>Solidaritate și responsabilitate socială</t>
  </si>
  <si>
    <t>CES Recea - Consolidarea economiei sociale in Recea</t>
  </si>
  <si>
    <t>Uniunea Nationala a Patronatului Roman sprijina competentele</t>
  </si>
  <si>
    <t>Formare profesionala pentru adaptare la specializare inteligenta</t>
  </si>
  <si>
    <t>COMPETIT - Formare si calificare pentru competitivitatea intreprinderilor</t>
  </si>
  <si>
    <t>START în economia socială!</t>
  </si>
  <si>
    <t>ACASA - Asistarea Copiilor Care Au Parinti Plecati la Munca in Strainatate Pentru Atenuarea Riscului de Separare de Familie</t>
  </si>
  <si>
    <t>PROTECT(ie) – Prevenirea Riscurilor prin servicii de specialitate oferite la Timp Elevilor, Copiilor si Tinerilor, aflati in risc de separare de familie in municipiul Cluj-Napoca</t>
  </si>
  <si>
    <t>Cariere de succes prin stagii de practica si orientare  profesionala</t>
  </si>
  <si>
    <t>Stagii de practica in regiunea Nord-Vest pentru elevii din domeniul turismului si alimentatiei</t>
  </si>
  <si>
    <t>Calitate si interdisciplinaritate in practica studenților Universitații Babeș-Bolyai in management cultural (CIP)</t>
  </si>
  <si>
    <t>Stagii de practica pentru elevii din regiunea Nord-Vest in domeniul turismului si alimentatiei</t>
  </si>
  <si>
    <t>Implementarea de masuri integrate in comuna Birsana</t>
  </si>
  <si>
    <t>Reducerea numarul  persoanelor aflate in risc de saracie sau excluziune sociala din comunitatea marginalizata in Orasul Sacueni</t>
  </si>
  <si>
    <t>Biserica alaturi de comunitatile marginalizate din teritoriul GAL Mara-Gutai</t>
  </si>
  <si>
    <t>SOS Tinutul Haiducilor. Sustenabilitate  prin interventii sociale integrate in terioriu GAL Tinutul Haiducilor</t>
  </si>
  <si>
    <t>Program de sprijin pentru integrarea socio-profesionala si asigurarea serviciilor de locuire tip “Prima camera” pentru tinerii care parasesc sistemul institutionalizat de protectie a copilului din judetul Bihor</t>
  </si>
  <si>
    <t>Stagii de practică pentru cariere de succes</t>
  </si>
  <si>
    <t>Dobandirea de competente necesare unui loc de munca prin practica nationala si transnationala</t>
  </si>
  <si>
    <t>Stagii de practica in domeniile marketing, comunicare, media si jurnalism pentru studentii din Regiunea Nord-Vest</t>
  </si>
  <si>
    <t>Practică Avansată pentru succesul în cariera INGinerească - PAVING</t>
  </si>
  <si>
    <t>Formarea profesională prin activități practice cu scopul creșterii inserției pe piața muncii în domeniul medical (PRACTINDERMED)</t>
  </si>
  <si>
    <t>SCOP.OM - Stagii de practică, Consiliere si Orientare Profesională pentru elevii din invatamantul profesional si tehnic din Ocna Mures</t>
  </si>
  <si>
    <t>MEDPRACT - Competitivitate, performanta si responsabilitate sociala prin stagii de practica medicala integrata</t>
  </si>
  <si>
    <t>SMART Student for Future! Program complex de practică pentru studenții de la Facultățile de Istorie și Filosofie, Litere, Psihologie și Științele Educației, în vederea facilitării inserției pe piața muncii.</t>
  </si>
  <si>
    <t>Suntem alături de TINE (ri) !</t>
  </si>
  <si>
    <t>Învățare continuă, o decizie bună pentru cariera!</t>
  </si>
  <si>
    <t>Implementarea SDL in comunitatile marginalizate din teritoriul GAL Tovishat</t>
  </si>
  <si>
    <t>INCLUZIV - Actiuni complexe de  îmbunătățire a calității vieții, de creștere a coeziunii sociale si de dezvoltare economica pentru populatia din CHETANI</t>
  </si>
  <si>
    <t>DLRC Incluziv Lider Bistrița Năsăud</t>
  </si>
  <si>
    <t>Conectarea comunitatilor rurale din Regiunile Nord-Vest si Centru prin masuri de educatie INTER-generationala, INTER-culturala, INTER-comunitara</t>
  </si>
  <si>
    <t>Atelierul de învăţare</t>
  </si>
  <si>
    <t>O șansă în plus la educație: o șansă pentru viitor</t>
  </si>
  <si>
    <t>Califică-te și progresează!</t>
  </si>
  <si>
    <t>„Șanse noi”</t>
  </si>
  <si>
    <t>Promovare-Implementare-Colaborare - principiile formarii profesionale continue aplicate la nivelul regiunii Nord-Vest</t>
  </si>
  <si>
    <t>“DINEX - Solutii de Dezvoltare INtegrata a comunităților în risc de sărăcie și EXcluziune socială din Țara Oașului”</t>
  </si>
  <si>
    <t>Îmbunătățirea statutului pe piața muncii a angajaților, prin programe de formare, certificare competențe și consiliere profesională – "A.S.I.S.T."</t>
  </si>
  <si>
    <t>Competente digitale si procese inovatoare in business – DIGITAL-PRO</t>
  </si>
  <si>
    <t>Conectarea comunitatilor rurale din Regiunile Nord-Est si Sud-Est prin masuri de educatie INTER-generationala, INTER-culturala, INTER-comunitara</t>
  </si>
  <si>
    <t>Educatia- cheia succesului</t>
  </si>
  <si>
    <t>Șansa este de partea ta!</t>
  </si>
  <si>
    <t>NESES - „Start-up social Nord Est !” – antreprenoriat social sustenabil in regiunea Nord-Est</t>
  </si>
  <si>
    <t>PRACTICA – punte între școală și locul de muncă</t>
  </si>
  <si>
    <t>Integrarea screeningului primar HPV in programul national de screening pentru cancerul de col uterin</t>
  </si>
  <si>
    <t>Cresterea capacitatii institutionale si a competentelor profesionale ale specialistilor din sistemul de sanatate in scopul implementarii Programului National de screening pentru cancerul de san</t>
  </si>
  <si>
    <t>Creşterea calităţii actului medical prin îmbunătăţirea nivelului competenţelor profesioniştilor din sectorul medical</t>
  </si>
  <si>
    <t>Dezvoltarea competenţelor profesioniştilor din domeniul sănătaţii ȋn managementul pre şi post natal al afecţiunilor cu impact asupra mortalităţii infantile</t>
  </si>
  <si>
    <t>SONOHEPAPREVENT-Program strategic de formare multidisciplinară (clinică şi ecografică) a personalului medical în prevenţia şi diagnosticul precoce al hepatitelor cronice virale B şi C şi a complicaţiilor acestora: ciroza hepatică şi cancerul hepatic.</t>
  </si>
  <si>
    <t>Formarea PROfesionala a personalului medical in GENetica medicala PROGEN</t>
  </si>
  <si>
    <t>SPER - Formare specifica pentru prevenirea, eliminarea și reducerea cancerului colo-rectal</t>
  </si>
  <si>
    <t>Sănătatea pe primul plan – pregătirea profesioniştilor din sistemul medical in judeţul Dâmboviţa</t>
  </si>
  <si>
    <t>FRAC – Formarea nationala a specialistilor in recuperarea afectiunilor congenitale si genetice</t>
  </si>
  <si>
    <t>Formarea cadrelor medicale implicate în implementarea programului prioritar de sănătate Tuberculoză</t>
  </si>
  <si>
    <t>,,Imbunatatirea competentelor PROfesionale ale personalului medical implicat in realizarea actului medical din specialități relevante pentru managementul multidisciplinar al bolilor GENEtice RARE” (PROGENERARE)”</t>
  </si>
  <si>
    <t>"Imbunatatirea nivelului competentelor PROfesionistilor din sistemul medical in domeniul chirurgiei ONCOlogice minim invazive abdominale - PRONCO"</t>
  </si>
  <si>
    <t>Formarea specialistilor implicați în furnizarea de servicii medicale pentru preventia nasterii premature si pentru ingrijirea nou nascutului prematur in vederea reducerii mortalitatii si morbiditatii infantile</t>
  </si>
  <si>
    <t>COLOREC: Dezvoltarea competențelor personalului medical specializat si al medicilor de familie in domeniul prevenției, diagnosticarii și tratamentului chirurgical al cancerului colorectal</t>
  </si>
  <si>
    <t>EXTRAVITAL - Implementarea în activitatea curentă a secţiilor de Anestezie şi Terapie Intensivă (ATI) din România a metodelor moderne de „Suport Vital Extracorporeal al funcţiilor cardio-pulmonară, renală şi hepatică” dovedite a scădea mortalitatea la pacientul critic, şi Creşterea Competenţelor Profesionale a Personalului Specializat</t>
  </si>
  <si>
    <t>SPITAL – COMUNITATE, flux de ingrijire continua a nou-nascutului si a sugarului  cu risc crescut de imbolnavire si deces</t>
  </si>
  <si>
    <t>EndoMIP - Imbunatatirea nivelului de competente al profesionistilor din sectorul medical in domeniul endocrinologiei, pentru prevenirea maladiilor cu impact populational</t>
  </si>
  <si>
    <t>STRATEG PLUS - PARTENERIAT PENTRU DEZVOLTARE LOCALĂ DURABILĂ</t>
  </si>
  <si>
    <t>Dezvoltarea integrată a comunităților marginalizate din cadrul Sectorului 2 București</t>
  </si>
  <si>
    <t>UNIT 2 RMPD – Ucenicie și stagii pentru tineri NEETs din regiunile mai puțin dezvoltate</t>
  </si>
  <si>
    <t>UNIT 4 RMPD – Ucenicie și stagii pentru șomerii non-NEET din Regiunile mai puțin dezvoltate</t>
  </si>
  <si>
    <t>ACTIMOB 1- Activare și mobilitate tineri NEETs</t>
  </si>
  <si>
    <t>Stimularea înființării de noi întreprinderi mici și mijlocii "Start-up Nation 3" Regiunea Nord-Vest, Regiunea Centru, Regiunea Nord-Est</t>
  </si>
  <si>
    <t>Organizarea de programe de depistare precoce (screening), diagnostic și tratament precoce al tuberculozei, inclusiv al tuberculozei latente</t>
  </si>
  <si>
    <t>Stimularea înființării de noi întreprinderi mici și mijlocii "Start-up Nation 1" Regiunea Nord-Vest, Regiunea Vest, Regiunea Sud-Vest Oltenia</t>
  </si>
  <si>
    <t>Stimularea înființării de noi întreprinderi mici și mijlocii "Start-up Nation 2" Regiunea Nord-Vest, Regiunea Sud-Est, Regiunea Sud-Muntenia</t>
  </si>
  <si>
    <t>LIVE(RO) 1 - Formarea personalului medical din Romania pentru screeningul populational al infectiilor cronice cu virusuri hepatitice B/C/D</t>
  </si>
  <si>
    <t>INTESPO - Înregistrarea Tinerilor în Evidențele Serviciului Public de Ocupare</t>
  </si>
  <si>
    <t>UNIT 2 RMD – Ucenicie și stagii pentru tineri NEETs din regiunea mai dezvoltată</t>
  </si>
  <si>
    <t>Susținerea îmbunătățirii nivelului de competențe și de calificare a șomerilor, a persoanelor inactive, a persoanelor de etnie romă și a persoanelor din mediul rural, din Regiunea București-Ilfov, prin facilitarea participării acestora la activități și măsuri integrate, inovatoare și personalizate, în vederea facilitării și inserției pe piața muncii – “FORMARE, CERTIFICARE ȘI OCUPARE (MORE)”</t>
  </si>
  <si>
    <t>Dă o șansă vieții - Program național de îngrijire a gravidei și copilului -  etapa I</t>
  </si>
  <si>
    <t>PRO ACCES RMPD  ALTERNATIV - Stimularea mobilității și subvenționarea locurilor de muncă pentru șomeri și inactivi</t>
  </si>
  <si>
    <t>Crearea și implementarea serviciilor comunitare integrate pentru combaterea sărăciei și a excluziunii sociale</t>
  </si>
  <si>
    <t>ACTIMOB 2 RMPD ALTERNATIV - Activare și mobilitate tineri NEETs</t>
  </si>
  <si>
    <t>Împreună Dezvoltăm Sectorul 5</t>
  </si>
  <si>
    <t>Cresterea ocuparii somerilor si a persoanelor inactive, prin furnizarea masurilor de ocupare integrate in regiunea Bucuresti-Ilfov - NEGOTIUM</t>
  </si>
  <si>
    <t>”TEAM-UP: Progres în calitatea îngrijirii alternative a copiilor”</t>
  </si>
  <si>
    <t>Servicii medicale de tratament al persoanelor infectate cu HIV/ SIDA</t>
  </si>
  <si>
    <t>PRO ACCES ALTERNATIV BUCURESTI – ILFOV   Stimularea mobilității și subvenționarea locurilor de muncă pentru șomeri și inactivi</t>
  </si>
  <si>
    <t>”VENUS -  Împreună pentru o viață în siguranță!”</t>
  </si>
  <si>
    <t>Sprijin pentru functionarea Asociației Gândim și Acționăm Local în Sectorul 4</t>
  </si>
  <si>
    <t>Dezvoltarea sistemului de asistență socială pentru combaterea sărăciei și a excluziunii sociale</t>
  </si>
  <si>
    <t>UNIT 5 RMD si RMPD – Ucenicie și stagii pentru șomerii non-NEET din regiunile mai dezvoltate si mai puțin dezvoltate</t>
  </si>
  <si>
    <t>ACTIMOB - NEETs - Activare și mobilitate tineri NEETs</t>
  </si>
  <si>
    <t>ACTIMOB 3 RMPD „Activare și mobilitate tineri NEETs”</t>
  </si>
  <si>
    <t>ȘANSE PENTRU VIITOR - PRIN MĂSURI INTEGRATE</t>
  </si>
  <si>
    <t>PROACCES 2 - Stimularea mobilității și subvenționarea locurilor de muncă pentru șomeri și inactivi</t>
  </si>
  <si>
    <t>#FAPTE - Regenerare Urbana Amurgului</t>
  </si>
  <si>
    <t>#SPER - SPRIJIN PENTRU ANGAJATORI ȘI ANGAJAȚI</t>
  </si>
  <si>
    <t>Centru de zi pentru copii cu dizabilități Periș, județul Ilfov</t>
  </si>
  <si>
    <t>„Furnizarea serviciilor de sănătate din programele de prevenție, depistare precoce, diagnostic și tratament precoce al leziunilor precanceroase colorectale - ROCCAS II - Bucuresti-Ilfov”</t>
  </si>
  <si>
    <t>ONCOPREV – FII RESPONSABILĂ DE SĂNĂTATEA TA! PREVENȚIE, DEPISTARE, DIAGNOSTIC SI TRATAMENT PRECOCE AL CANCERULUI DE COL UTERIN</t>
  </si>
  <si>
    <t>Fii responsabilă de sănătatea ta – programe regionale de prevenție, depistare precoce, diagnostic și tratament precoce al cancerului de sân - etapa II - Regiunile de dezvoltare: Nord-Vest, Vest</t>
  </si>
  <si>
    <t>ONCOFEM - FII RESPONSABILĂ DE SĂNĂTATEA TA! PREVENȚIE, DEPISTARE, DIAGNOSTIC SI TRATAMENT PRECOCE AL CANCERULUI DE SAN</t>
  </si>
  <si>
    <t>LIVE(RO)2-SUD: Program regional de prevenire, screening și diagnostic al pacienților cu boli hepatice cronice secundare infecțiilor virale cu virusuri hepatice B/D și C</t>
  </si>
  <si>
    <t>Program regional integrat de prevenire, depistare precoce (screening), diagnostic și direcționare către tratament al pacienților cu boli hepatice cronice secundare infecțiilor virale cu virusuri hepatice B/D și C din regiunile Nord-Est si Sud-Est - LIVE(RO) 2 - EST</t>
  </si>
  <si>
    <t>Leaving Care -Integrarea socio-profesională a tinerilor care părăsesc sistemul de protecție specială din regiunea Bucuresti-Ilfov</t>
  </si>
  <si>
    <t>„Furnizarea serviciilor de sănătate din programele de prevenție, depistare precoce, diagnostic și tratament precoce al leziunilor precanceroase colorectale - ROCCAS II - Sud-Muntenia”</t>
  </si>
  <si>
    <t>Managementul de caz – Proces de incluziune pe piaţa muncii</t>
  </si>
  <si>
    <t>Relația SPO cu angajatorii – eSPOR</t>
  </si>
  <si>
    <t>O nouă șansă pentru persoanele care nu au finalizat învățământul obligatoriu - sprijin pentru o capitală educată!</t>
  </si>
  <si>
    <t>DIN NOU LA ȘCOALĂ</t>
  </si>
  <si>
    <t>EDUCAȚIA, O ȘANSĂ CONTINUĂ</t>
  </si>
  <si>
    <t>ÎNTOARCE-TE LA ȘCOALĂ!</t>
  </si>
  <si>
    <t>PROACCES 3 - Stimularea mobilității și subvenționarea locurilor de muncă pentru șomeri</t>
  </si>
  <si>
    <t>Program postuniversitar de formare in economia sanatatii  [ HEALTHESIS ]</t>
  </si>
  <si>
    <t>NATALCARE-Program complex de informare, conștientizare și îngrijire a gravidei și copilului</t>
  </si>
  <si>
    <t>Comunități implicate, educație de calitate</t>
  </si>
  <si>
    <t>Educația - o responsabilitate a tuturor</t>
  </si>
  <si>
    <t>Școala pentru toți - acces la educație de calitate pentru preșcolari, școlari și cadre didactice din Regiunea Nord-Vest</t>
  </si>
  <si>
    <t>INO-PRO - INOvatie si PROgres pentru o educatie scolara de calitate si incluziva, in judetul Dambovita</t>
  </si>
  <si>
    <t>"Scoala asa cum ne place!" - Masuri integrate de crestere a accesului si participarii copiilor, tinerilor si adultilor la educatie</t>
  </si>
  <si>
    <t>E.C.I.S. - Educație de calitate și incluziune socială</t>
  </si>
  <si>
    <t>Dezvoltarea si implementarea de instrumente motivationale şi didactice inovatoare pentru şcoala sibiană incluzivă</t>
  </si>
  <si>
    <t>Profesori competenți în școli incluzive. Dezvoltarea şi implementarea de instrumente motivaţionale şi didactice inovatoare în mediile educaționale defavorizate din Regiunea Sud-Est (IMD-ProfSkills)</t>
  </si>
  <si>
    <t>Școala Bucuriei - Parteneriat pentru o comunitate de învățare durabilă</t>
  </si>
  <si>
    <t>MASURI INTEGRATE IN UNITATI SCOLARE DEFAVORIZATE DIN TERITORIUL I.T.I. DELTA DUNĂRII PENTRU SERVICII SI PROGRAME EDUCATIONALE DE CALITATE PENTRU  PREVENIREA SI INTERVENTIA, INCLUSIV PRIN MĂSURI DE COMPENSARE,  IN REDUCEREA FENOMENULUI PĂRĂSIRII TIMPURII A SCOLII_PROED</t>
  </si>
  <si>
    <t>Facilitarea accesului la educație, dezvoltarea serviciilor educaționale și a capacității resurselor umane în unitățile de învățământ vulnerabile din comunele Vetrișoaia, Oșești și Pungești</t>
  </si>
  <si>
    <t>Acces egal si calitativ la educație in județele Giurgiu si Teleorman – EDUGREAT</t>
  </si>
  <si>
    <t>Alege Școala - o șansă pentru viitor!</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</si>
  <si>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</si>
  <si>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PREGĂTIȚI PENTRU PIAȚA MUNCII</t>
  </si>
  <si>
    <t>Școala pentru Viață – Program integrat de acces egal la educație pentru copiii din comuna Ciulnița, județul Ialomița</t>
  </si>
  <si>
    <t>EduMix - Măsuri integrate de sprijin a copiilor vulnerabili aflați în risc educațional din comuna Scânteia, județul Ialomița</t>
  </si>
  <si>
    <t>MASURI INTEGRATE PENTRU PARTICIPARE ȘI REINTEGRARE SCOLARA IN STRUCTURI SCOLARE DEFAVORIZATE IN VEDEREA CRESTERII PARTICIPARII LA EDUCATIE SI FORMARE  IN MEDIUL RURAL ȘI COMUNITATI MARGINALIZATE DIN JUDETUL IAȘI_ PARESCO</t>
  </si>
  <si>
    <t>"Cercul cu zâmbete”- Măsuri educaționale integrate pentru reducerea și prevenirea abandonului școlar, promovarea accesului egal la învățământ de calitate prin activități extracuriculare și extrașcolare pentru reintegrarea în educație și formare a comunității marginalizate din comuna Modelu, județul Călărași</t>
  </si>
  <si>
    <t>ACCesibilizarea ofertei de EDucație și formare pentru comunități școlare defavorizate din județul Tulcea, prin utilizarea resurselor educaționale deschise - ACCED</t>
  </si>
  <si>
    <t>PROFESORI MOTIVATI PENTRU INCLUZIUNE SCOLARĂ ȘI EDUCATIE DE CALITATE IN UNITATI SCOLARE DEFAVORIZATE DIN COMUNITATI MARGINALIZATE ȘI IZOLATE DIN  TERITORIUL I.T.I. DELTA DUNARII_PRO_ITI.</t>
  </si>
  <si>
    <t>InFORMA-Programe educationale pentru personalul din scolile defavorizate din judetul Bacau</t>
  </si>
  <si>
    <t>"Cresterea calitatii procesului educational prin implementarea de masuri integrate"</t>
  </si>
  <si>
    <t>Soluții inovative și integrate în educație pentru copii, părinți și cadre didactice.</t>
  </si>
  <si>
    <t>Proces educational optimizat prin activitati de mentorat în școlile bistritene</t>
  </si>
  <si>
    <t>Scoala, prietenul tău de azi și de mâine</t>
  </si>
  <si>
    <t>Școli prietenoase în comunități implicate</t>
  </si>
  <si>
    <t>CEPS Turda - Calitate, Egalitate și Prietenie în școlile din Turda</t>
  </si>
  <si>
    <t>Școli creative</t>
  </si>
  <si>
    <t>Activități și măsuri integrate pentru susținerea studenților în procesul tranziției de la școală la piața muncii în condiții de nediscriminare și incluziune socială</t>
  </si>
  <si>
    <t>Hai la școală! o șansă pentru viitor.</t>
  </si>
  <si>
    <t>Învață, Dobândește, Dăruiește!</t>
  </si>
  <si>
    <t>Deschidem școala, deschidem viitorul!</t>
  </si>
  <si>
    <t>EduForm - EDUcatie incluziva de calitate prin FORMare profesionala continua</t>
  </si>
  <si>
    <t>DidactForm - Cadre DIDACTice FORmate pentru educatie incluziva de calitate</t>
  </si>
  <si>
    <t>"EDU@1000 Sanse la un viitor mai bun pentru 1000 de copii din Borsa si Viseu de Sus"</t>
  </si>
  <si>
    <t>PRO EDUCAȚIE! – Măsuri educaționale integrate pentru stimularea accesului la educație a copiilor aparținând unor grupuri vulnerabile</t>
  </si>
  <si>
    <t>Scoală incluzivă pentru o comunitate integrată</t>
  </si>
  <si>
    <t>FRIENDS – Facilitarea Revitalizării Integrate a Educației Necesare unei Dezvoltări Sustenabile</t>
  </si>
  <si>
    <t>SCOALA MEA - Sprijinirea Creativității și Organizarea Altfel a Lecțiilor prin Asigurarea de Măsuri Educaționale Adecvate</t>
  </si>
  <si>
    <t>"Dezvoltarea capitalului uman din Municipiul Turnu Magurele prin participarea la educatie"</t>
  </si>
  <si>
    <t>Educație proactivă pentru creșterea angajabilității prin consolidarea competențelor și prin stagii de practică (eConPracTic)</t>
  </si>
  <si>
    <t>Educația –șansa viitorului tău!</t>
  </si>
  <si>
    <t>Ne place la școală  - SOS!</t>
  </si>
  <si>
    <t>QualForm- Asigurarea CALității educației prin FORMare profesională continuă</t>
  </si>
  <si>
    <t>EDIS 2 - Educație incluzivă prin măsuri integrate și inovatoare în Școala Gimnazială Vărbilău, județul Prahova</t>
  </si>
  <si>
    <t>Fii un student pregatit pentru jobul dorit - Start Job!</t>
  </si>
  <si>
    <t>STEFAN – Susținerea Transversală a Educației prin Acțiuni în județul Neamț</t>
  </si>
  <si>
    <t>Învaţă din practică! INDIP</t>
  </si>
  <si>
    <t>CAREER- Consilierea si practica Adaptate Realitatii Economice, Eficiente si Relevante la locul de munca</t>
  </si>
  <si>
    <t>"Vino la şcoală!"-Proiect pentru reducerea abandonului şcolar şi creşterea participării la educaţie</t>
  </si>
  <si>
    <t>Spre angajare, prin practica</t>
  </si>
  <si>
    <t>ȘANSA LA EDUCAȚIE, VIITOR ASIGURAT (SEVA)</t>
  </si>
  <si>
    <t>TehniCOOL – Îmbunătățirea accesului la activități de învățare în mediul de muncă real pentru elevii învățământului profesional și tehnic din județul Ialomița</t>
  </si>
  <si>
    <t>Implicare! Dezvoltare! Reușită!</t>
  </si>
  <si>
    <t>Dezvoltarea de competenţe în vederea facilitării accesului pe piaţa muncii</t>
  </si>
  <si>
    <t>ADMISI - Abandon Diminuat prin Măsuri Integrate Sustenabile în Învățământ</t>
  </si>
  <si>
    <t>Parteneriat pentru acces egal la educație</t>
  </si>
  <si>
    <t>Galați, invață să practici-practică să înveți!</t>
  </si>
  <si>
    <t>Program eficient de pregătire practică a studenților în domeniul protecției și monitorizării mediului - ProMediu</t>
  </si>
  <si>
    <t>DO ITC ASACHI</t>
  </si>
  <si>
    <t>Stagii de practică pentru studenți în economie şi administrație publică ECOPRAC</t>
  </si>
  <si>
    <t>Practică pentru viitor</t>
  </si>
  <si>
    <t>Consiliere-Practică-Motivare-avantaje pentru angajare!</t>
  </si>
  <si>
    <t>Stagii practice inovatoare şi activităţi de referinţă europeană în domeniul producției de produse agroalimentare cu atribute tradiţionale şi de diferenţiere – TRADif</t>
  </si>
  <si>
    <t>UAT’s next ? Îmbunătățirea accesului pe piața muncii a absolvenților Universității de Arte din Târgu Mureș prin facilitarea activităților de învățare în mediul de muncă real național și european</t>
  </si>
  <si>
    <t>CARTE – Combaterea Abandonului prin Resurse și Tehnici Educaționale</t>
  </si>
  <si>
    <t>Orice ai invata, inveti pentru tine- stop abandonului scolar!</t>
  </si>
  <si>
    <t>Sprijinirea tranziţiei studenţilor din domeniul ingineriei către piaţa muncii prin stagii de practică inovatoare, Practinov</t>
  </si>
  <si>
    <t>Alege școala pentru un viitor mai bun</t>
  </si>
  <si>
    <t>Școala comunității Remetea Chioarului</t>
  </si>
  <si>
    <t>Merităm să învățăm</t>
  </si>
  <si>
    <t>DREAM – Dezvoltarea Regională a Educației prin Acțiuni Măsurabile</t>
  </si>
  <si>
    <t>STEPS – Susținerea Transversală a Educației Preșcolarilor și Școlarilor</t>
  </si>
  <si>
    <t>PACT - Parteneriat activ pentru calitate și transfer de cunoștințe în comunități școlare din județele Botoșani și Suceava</t>
  </si>
  <si>
    <t>CREATIV – Contribuția Responsabilă în Educație prin Tehnici Integrate pentru Viitor</t>
  </si>
  <si>
    <t>MENS SANA – Măsuri Educaționale Necesare Sprijinului Sustenabil Adaptat Nevoilor Actuale</t>
  </si>
  <si>
    <t>VECTORI - Valorificare Educațională Continuă prin Tehnici Orientate spre Revitalizarea Învățământului</t>
  </si>
  <si>
    <t>Stagii practice inovatoare pentru elevi – SPRINT</t>
  </si>
  <si>
    <t>Parteneriat pentru stagii de practică - Primul pas pentru o carieră în industria alimentară</t>
  </si>
  <si>
    <t>Experiența face diferența</t>
  </si>
  <si>
    <t>ELECTRONIC INTERNSHIPS – Elemente Locale de Educație și Competențe Tehnice Readaptate la Ocupațiile și Nevoile din Industriile Competitive</t>
  </si>
  <si>
    <t>Multiplicarea metodelor de Educație și a Competențelor prin Adaptarea la Nevoile Industriilor Competitive - EMPLOY MECHANICS!</t>
  </si>
  <si>
    <t>Stagii de practică azi, valoare și performanță mâine!</t>
  </si>
  <si>
    <t>Dezvolta abilitati practice prin Agro  Tehnic Internship</t>
  </si>
  <si>
    <t>Practică și vei fi competent!</t>
  </si>
  <si>
    <t>Crearea mediului de practică pentru elevii din învățământul profesional din localitatea Sfântu Gheorghe</t>
  </si>
  <si>
    <t>PROGRAM INTEGRAT DE STAGII DE PRACTICĂ</t>
  </si>
  <si>
    <t>PRACTICA SA INVETI SI INVATA SA PRACTICI!</t>
  </si>
  <si>
    <t>FARMAPract-Activitati integrate de practica si orientare profesionala pentru specializarile Farmacie, Nutritie si Dietetica</t>
  </si>
  <si>
    <t>Stagiul de practică - primul pas spre angajare!</t>
  </si>
  <si>
    <t>STAGIAR- STAGIi de practică în domeniul AgRicol</t>
  </si>
  <si>
    <t>Competente  adaptate  pietei  muncii  pentru  studentii  de  la  Chimie  și   inginerie chimica,  Fizică,  Biologie si geologie (CompetentCFB)</t>
  </si>
  <si>
    <t>EDUWORK-Dezvoltarea competențelor practice, punte intre educație și piata muncii</t>
  </si>
  <si>
    <t>Cresterea accesului studentilor pe piata muncii prin facilitarea stagiilor de practica, intership si consiliere profesionala – IMI DORESC!</t>
  </si>
  <si>
    <t>PACT – Parteneriat pentru activități de calificare a tinerilor</t>
  </si>
  <si>
    <t>Studenți și elevi activi-angajați productivi!</t>
  </si>
  <si>
    <t>CURRICULUM RELEVANT, EDUCAȚIE DESCHISĂ pentru toți - CRED</t>
  </si>
  <si>
    <t>Împreună universități și angajatori.  Un sistem integrat de programe educaționale inovative</t>
  </si>
  <si>
    <t>Inserția pe piața muncii – vectorul învățământului terțiar</t>
  </si>
  <si>
    <t>Educație și formare competitivă pe piața muncii - EduForm</t>
  </si>
  <si>
    <t>ÎNVӐŢӐMÂNT TERŢIAR INOVATIV CORELAT CU STRATEGIA DE DEZVOLTARE INTELIGENTӐ</t>
  </si>
  <si>
    <t>Oferte educationale noi si flexibile in invatamantul tertiar universitar si non-universitar tehnic conforme cu cerintele pietei muncii in schimbare</t>
  </si>
  <si>
    <t>Solutii inovatoare pentru Universitati si Colegiul tehnic in vederea asigurarii Competitivitatii procesului Educational, corelat cu domeniile de Specializare inteligenta - SUCCES</t>
  </si>
  <si>
    <t>Educația, o șansă pentru Valea Jiului!</t>
  </si>
  <si>
    <t>DINAMIC - OPTIMIZAREA OFERTELOR DE STUDII DIN ÎNVĂȚĂMÂNT TERȚIAR UNIVERSITAR ȘI NON-UNIVERSITAR TEHNIC ÎN SPRIJINUL ANGAJABILITĂȚII PERSOANELOR DEFAVORIZATE</t>
  </si>
  <si>
    <t>Metode Educationale pentru Dezvoltarea Invatamantului Inovativ Antreprenorial - M.E.D.I.I.A</t>
  </si>
  <si>
    <t>SmartDoct - Programe de inalta calitate pentru doctoranzii si cercetatorii post-doctorat ai Universitatii din Oradea pentru cresterea relevantei cercetarii si inovarii in contextul economiei regionale</t>
  </si>
  <si>
    <t>Educație antreprenorială și consiliere profesională pentru doctoranzi și cercetători postdoctorali în vederea organizării transferului de cunoaștere din domeniul științelor socio-umaniste către piața muncii (ATRiUM)</t>
  </si>
  <si>
    <t>Educatie antreprenoriala inovativa - EducAtIv</t>
  </si>
  <si>
    <t>Doctoranzi şi cercetători postdoctorat pregătiţi pentru piaţa muncii!</t>
  </si>
  <si>
    <t>Dezvoltarea culturii antreprenoriale a studenților de la inginerie și arhitectură prin crearea unei rețele de centre de pregătire în antreprenoriat-AntreprenorIng</t>
  </si>
  <si>
    <t>Universitatea Antreprenorială – sistem de educaţie superioară şi de formare pentru piața muncii din România prin acordarea de burse pentru doctoranzi şi cercetători postdoctorat si implemetarea de programe de formare antreprenoriala inovative</t>
  </si>
  <si>
    <t>Cercetare doctorală si postdoctorală de calitate, inovativă și relevantă pentru piata muncii</t>
  </si>
  <si>
    <t>CEO Antreprenor - Competitivitate, Excelenta, Oportunitate!</t>
  </si>
  <si>
    <t>MASURI ACTIVE PENTRU CRESTEREA PARTICIPARII LA INVATAMANTUL TERTIAR ANTREPRENORIAL A STUDENTILOR  DIN MEDII DEFAVORIZATE_Antre_S</t>
  </si>
  <si>
    <t>Burse pentru educația antreprenorială în rândul doctoranzilor și cercetătorilor postdoctorat (Be Antreprenor!)</t>
  </si>
  <si>
    <t>Antreprenoriat Competent in randul Tinerilor  –  Invatamant Inovativ  pentru Viitor – ACTIV</t>
  </si>
  <si>
    <t>Atragerea de candidati (viitori studenti) la invatamantul tertiar universitar ingineresc si pregatirea lor pentru cerintele pietei muncii actuale</t>
  </si>
  <si>
    <t>Antreprenor UBB!</t>
  </si>
  <si>
    <t>Sisteme de invatare bazate pe munca prin burse antreprenor pentru doctoranzi si postdoctoranzi (SIMBA)</t>
  </si>
  <si>
    <t>Cercetator-antreprenor pe piata muncii in domeniile de specializare inteligenta (CERT-ANTREP)</t>
  </si>
  <si>
    <t>Acces și echitate în universități. Demersuri antreprenoriale inovatoare pentru studenți și cadre didactice.</t>
  </si>
  <si>
    <t>Student antreprenor in cadrul  Facultatilor de Stiinte Sociale, Litere si Geografie</t>
  </si>
  <si>
    <t>Dezvoltarea abilităților antreprenoriale pentru doctoranzi și postdoctoranzi în domeniul științelor economice</t>
  </si>
  <si>
    <t>DECIDE - Dezvoltare prin educație antreprenorială și cercetare inovativă doctorală și postdoctorală</t>
  </si>
  <si>
    <t>Dezvoltarea învățământului terțiar universitar în sprijinul creșterii economice - PROGRESSIO</t>
  </si>
  <si>
    <t>Student antreprenor in cadrul Facultatilor de  Economie si Administrarea Afacerilor si Horticultura</t>
  </si>
  <si>
    <t>Dezvoltarea competențelor de antreprenoriat ale doctoranzilor și postdoctoranzilor – cheie a succesului în carieră (A-Succes)</t>
  </si>
  <si>
    <t>EU-ANTREPRENOR – creșterea participării studenților din categorii vulnerabile la programe de studii de licență prin inovare antreprenoriala</t>
  </si>
  <si>
    <t>Invata sa fii Antreprenor pentru Viitor!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 - EDUBUSINESS</t>
  </si>
  <si>
    <t>VIITOR-ANTREPRENOR - cresterea participarii studentilor din categorii vulnerabile la programe de studii de licenta prin cadre inovative antreprenoriale</t>
  </si>
  <si>
    <t>Excelență în cercetarea interdisciplinară doctorală și postdoctorală, alternative de carieră prin inițiativă antreprenorială (EXCIA)</t>
  </si>
  <si>
    <t>Acces egal și participare a elevilor la învățământul liceal prin programul național “Bani de liceu”</t>
  </si>
  <si>
    <t>Calitate in invatamantul superior: internationalizare si baze de date pentru dezvoltarea invatmantului romanesc</t>
  </si>
  <si>
    <t>“#FAPTE: Înființare clase antepreșcolari la Grădinița Electromagnetica</t>
  </si>
  <si>
    <t>“#FAPTE: Înființare grupe de antepreșcolari la Grădinița Nr. 54, Grădinița Nr. 34 și Grădinița Nr. 245</t>
  </si>
  <si>
    <t>“#FAPTE: Înființare grupe de antepreșcolari la Grădinița Nr. 53, Școala Gimnazială cu Grădiniță Nr. 144 și Grădinița Nr. 169 Paradisul Verde</t>
  </si>
  <si>
    <t>Împreună inovăm - măsuri integrate de dezvoltare și incluziune socială în comuna Traian, județul Ialomița</t>
  </si>
  <si>
    <t>Masuri integrate pentru dezvoltarea si valorificarea potentialului comunei Letca Noua</t>
  </si>
  <si>
    <t>EUROCOMUNĂ - DEZVOLTARE COMUNITARĂ PRIN MĂSURI INTEGRATE ÎN COMUNA VALEA CIORII, JUDEŢUL IALOMIŢA</t>
  </si>
  <si>
    <t>Schimba-ti viitorul! Dezvoltarea sociala si economica a persoanelor defavorizate din zona de nord a Municipiului Campulung</t>
  </si>
  <si>
    <t>PROCOMUNITATE - Intervenții integrate la nivelul comunității  marginalizate Vlad Țepeș, pentru reducerea numărului de persoane aflate în sărăcie și pentru incluziunea lor socială</t>
  </si>
  <si>
    <t>Turnu 21 - Elaborarea strategiei de dezvoltare locala plasata sub responsabilitatea comunitatii pentru municipiul Turnu Magurele</t>
  </si>
  <si>
    <t>Sprijin pregatitor pentru elaborarea Strategiei de Dezvoltare Locala a Municipiului Campina</t>
  </si>
  <si>
    <t>Sprijin pregătitor în vederea elaborării Strategiei de dezvoltare locală pentru reducerea numărului de persoane aflate în risc de sărăcie și excluziune socială din comunitățile marginalizate din Municipiul Slobozia</t>
  </si>
  <si>
    <t>O 9 sansa! Sprijinirea comunitatii marginalizate din Municipiul Ploiesti prin elaborarea unei Strategii de Dezvoltare Locala</t>
  </si>
  <si>
    <t>FIA - Fii Antreprenor Acasă. Investeste in viitorul tau!</t>
  </si>
  <si>
    <t>Noi suntem schimbarea proiect de dezvoltare comunitara prin masuri integrate a comunitatii marginalizate in care exista populatie apartinand minoritatii rrome din satul Herasti comuna Herasti, judetul Giurgiu</t>
  </si>
  <si>
    <t>Împreună pentru o viață mai bună!</t>
  </si>
  <si>
    <t>“Integrat! Nu asistat! Dezvoltarea sociala și economică a persoanelor defavorizate din sud – vestul Municipiului Pitești”</t>
  </si>
  <si>
    <t>KETANES – Măsuri integrate pentru persoanele defavorizate din comunitatea marginalizata Răzvani</t>
  </si>
  <si>
    <t>Dezvoltare integrata prin educatie, munca si antreprenoriat a comunitatii marginalizate din satul Greaca, comuna Greaca, Judetul Giurgiu</t>
  </si>
  <si>
    <t>Reducerea saraciei din comunitatea marginalizata a satului Ghimpati prin solutii integrate si orientate pe nevoile specifice a acestora inclusiv combaterea discriminarii si promovarea multiculturalismului – Impreuna pentru viitor!</t>
  </si>
  <si>
    <t>Resurse umane competitive în domenii de specializare inteligentă din regiunile Sud-Vest Oltenia și Sud Muntenia</t>
  </si>
  <si>
    <t>ICARUS – Intreprinderi competitive si inovative prin resurse umane specializate in regiunile Sud Vest, Centru si Sud-Muntenia</t>
  </si>
  <si>
    <t>FOPAA – Formare profesională pentru antreprenori şi angajaţi</t>
  </si>
  <si>
    <t>Inoventure - Management performant al resurselor umane si al schimbarii in intreprinderi  in vederea specializarii inteligente</t>
  </si>
  <si>
    <t>Masuri Active pentru Stimularea Ocuparii pentru persoanele cu sanse reduse de angajare (persoane inactive, persoane din mediul rural, persoane de etnie roma) din Regiunea Sud-Muntenia (M.A.S.O.)</t>
  </si>
  <si>
    <t>ACCES 360° - Program integrat de ocupare sustenabila si de calitate a fortei de munca in Regiunea Sud Muntenia</t>
  </si>
  <si>
    <t>Creșterea numărului de angajați care beneficiază de instrumente, metode, practici și de condiții de lucru îmbunătățite în vederea adaptării activității  Compania de Apa Târgoviște - Dâmbovita S.A la dinamica sectorului „Energie si management de mediu”</t>
  </si>
  <si>
    <t>Funcționare Asociația COMMUNITY LED LOCAL DEVELOPMENT (CLLD) CÂMPINA</t>
  </si>
  <si>
    <t>Facilitarea insertiei pe piata muncii a persoanelor somere si inactive, prin masuri de ocupare personalizate si integrate – Colegiul de meserii</t>
  </si>
  <si>
    <t>GAL Turnu 21 -  Sprijin financiar pentru functionare</t>
  </si>
  <si>
    <t>GRADINITA BUNICILOR -Servicii sociale pentru persoane vârstnice aflate în situaţii de dependenţă sau în risc de excluziune socială</t>
  </si>
  <si>
    <t>Impreuna pentru bunici - reducerea numarului de batrani vulnerabili in comuna Traian, judetul Ialomita prin furnizarea de servicii sociale</t>
  </si>
  <si>
    <t>EUROBUNICII - reducerea numarului de batrani vulnerabili in comuna Valea Ciorii, judetul Ialomita prin furnizarea de servicii sociale</t>
  </si>
  <si>
    <t>Consolidarea coeziunii economice și sociale în Regiunea Sud-Muntenia și în Regiunea Centru</t>
  </si>
  <si>
    <t>Solidari într-o nouă economie socială, justă și performantă</t>
  </si>
  <si>
    <t>ICAR – Imbunatatirea Competentelor Angajatilor din Regiunea Sud-Muntenia care activeaza in sectoarele economice/domeniile cu specializare inteligenta aferente SNC/SNCDI</t>
  </si>
  <si>
    <t>SAIDAC - Sprijin acordat Angajatilor si Intreprinderilor pentru Dezvoltarea si Actualizarea Competentelor in sectoarele economice/domeniile cu specializare inteligenta aferente SNC/SNCDI</t>
  </si>
  <si>
    <t>Prevenirea separării copilului de familia naturală</t>
  </si>
  <si>
    <t>Servicii de calitate în comunitate- sprijin pentru o creștere durabilă și incluzivă a comunităților din Odobești/Dâmbovița și Ploiești</t>
  </si>
  <si>
    <t>DIGITTEH - Creșterea competențelor prin educație digitală și creativitate - stagii de practică inovative în Ialomița</t>
  </si>
  <si>
    <t>PROFESIONIST - Practică pentru o carieră de succes</t>
  </si>
  <si>
    <t>STAGIAR 2020 - Stagii de practică transdisciplinare dedicate elevilor</t>
  </si>
  <si>
    <t>Primii pași spre dezvoltarea profesională în domeniul economic - ECONOMIC</t>
  </si>
  <si>
    <t>Sinergia mediului universitar cu cel economic pentru a răspunde nevoilor actuale și viitoare ale pieței muncii în domeniile electric, energetic și știința materialelor (PRACTICE)</t>
  </si>
  <si>
    <t>Maximizarea succesului profesional prin metode inovatoare de dezvoltare a abilităților practice în inginerie - MAXIMUS</t>
  </si>
  <si>
    <t>Educație pentru inovare</t>
  </si>
  <si>
    <t>Primii pași spre dezvoltarea profesională tehnică- TEHNIC</t>
  </si>
  <si>
    <t>Competențe în educație</t>
  </si>
  <si>
    <t>SEO Giurgiu -Social Educație Ocupare pentru reducerea saraciei si excluziunii sociale prin măsuri integrate</t>
  </si>
  <si>
    <t>TehniCOOL 2 – Îmbunătățirea accesului la activități de învățare în mediul de muncă real pentru elevii învățământului profesional și tehnic din județul Ialomița</t>
  </si>
  <si>
    <t>Tranziția de la școala la piața muncii prin stagii de practică și intreprinderi simulate</t>
  </si>
  <si>
    <t>Pregărire profesională și practică pentru a răspunde cerințelor industriei în domeniul tehnologiei informatiei (PP-TIC)</t>
  </si>
  <si>
    <t>Ne pregatim pentru viitor- Program de stagii de practica in domeniul silviculturii si exploatarii lemnului din judetul Giurgiu</t>
  </si>
  <si>
    <t>Inceputul carierei tale- Program de stagii de practica in domeniul economic, agricol si protectia mediului din judetul Giurgiu</t>
  </si>
  <si>
    <t>Construiește-ți viitorul</t>
  </si>
  <si>
    <t>Carieră de succes în psihologie!</t>
  </si>
  <si>
    <t>Educația este o șansă pentru viitorul meu! - Măsuri integrate în vederea creșterii accesului la educație pentru 600 de persoane din județul Teleorman</t>
  </si>
  <si>
    <t>Alegi educația, alegi succesul! - Program de măsuri integrate de tip a doua șansă în județul Ialomița</t>
  </si>
  <si>
    <t>ADS 2.0 - următorul nivel în educație</t>
  </si>
  <si>
    <t>Mă întorc la școală - Program integrat de măsuri pentru reîntoarcerea in sistemul de învațămînt a 600 de persoane din județul Giurgiu</t>
  </si>
  <si>
    <t>Dezvoltarea de noi oportunități pe piata muncii, prin programe de consiliere, formare și certificare a angajaților – Soluții pentru viitor!</t>
  </si>
  <si>
    <t>RESTART - educație prin programe de a doua șansă în Inima Bărăganului</t>
  </si>
  <si>
    <t>SPARC - Sprijinirea Participarii la Actiuni de Recalificare / Calificare a angajatilor din Regiunea Sud-Muntenia, prin oferirea de servicii de informare, consiliere, formare profesionala si evaluare de competente</t>
  </si>
  <si>
    <t>SIDFA - Sistem Integrat de Dezvoltare a Formarii profesionale continue pentru Angajatii din Regiunea Sud-Muntenia, cu accent pe categoriile speciale de angajati</t>
  </si>
  <si>
    <t>Valorificarea potențialului capitalului uman, prin măsuri de dezvoltare profesională –  "S.R.P.M. - Muncim împreună!"</t>
  </si>
  <si>
    <t>Educație formală, non-formală și informală pentru competențe corelate cu piața muncii - "CertForm"</t>
  </si>
  <si>
    <t>Manager în acțiune - stagii de practică în domeniul economic</t>
  </si>
  <si>
    <t>ACTIV - Sprijin activ pentru reintegrarea si mentinerea in educatie a copiilor cu parinti plecati in strainatate</t>
  </si>
  <si>
    <t>REINTEGRAT - Program pilot pentru reintegrarea si menținerea în educație a copiilor cu parinti plecati in strainatate</t>
  </si>
  <si>
    <t>Dealurile Sultanului – dezvoltare locală prin furnizarea de servicii integrate în comuna Provița de Sus, jud. Prahova</t>
  </si>
  <si>
    <t>EDUCAȚIA SCHIMBĂ LUMEA</t>
  </si>
  <si>
    <t>E-SPER - Stimularea participării la educație a copiilor ai căror părinți sunt plecați în străinătate din Regiunea Sud-Muntenia</t>
  </si>
  <si>
    <t>Tineri educati - masuri de sprijin pentru 411 tineri NEETs someri cu varsta intre 16-29 ani, inregistrati la SPO care se reintorc in educatie in programe de tip a doua sansa, inclusiv in programe de formare initiala, pe raza judetului Ialomita</t>
  </si>
  <si>
    <t>PREGĂTIȚI PENTRU VIITOR</t>
  </si>
  <si>
    <t>ADS-SUPORT - Integrarea durabilă a tinerilor NEETs prin măsuri de educație de tip a doua șansă</t>
  </si>
  <si>
    <t>Instruit și competitiv pe piața muncii</t>
  </si>
  <si>
    <t>SCOALA MEA - Masuri de educatie adaptata nevoilor prescolarilor si elevilor cu parintii plecati in strainatate</t>
  </si>
  <si>
    <t>Mă gândesc la viitor! - Program de măsuri integrate de tip "A doua șansă" pentru tinerii NEETs din Regiunea Sud-Est</t>
  </si>
  <si>
    <t>O șansă pentru începutul carierei tale! - Program de măsuri integrate de tip "A doua șansă" pentru tinerii NEETs din Regiunea Sud-Muntenia</t>
  </si>
  <si>
    <t>EduFit- Servicii integrate pentru copiii cu parinti plecati la munca in strainatate din Regiunea Sud-Muntenia</t>
  </si>
  <si>
    <t>Sprijin acasa pentru copiii celor plecati de acasa - Pachet integrat de servicii destinat preșcolarilor și elevilor  în vederea stimulării participării la educație și prevenirii fenomenului de părăsire timpurie a școlii în județul Giurgiu</t>
  </si>
  <si>
    <t>Țăndărei, mereu alături de comunitate!</t>
  </si>
  <si>
    <t>Continuarea asigurarii materialelor necesare pentru protectia personalului MFE eligibil din POCU</t>
  </si>
  <si>
    <t>AA1/06.07.2021</t>
  </si>
  <si>
    <t>Masuri Integrate pe teritoriul GAL Caras-Timis</t>
  </si>
  <si>
    <t>Proiectul vizeaza reducerea numărului de persoane aflate în risc de sărăcie sau excluziune socială din arealul Strategiei de Dezvoltare Locală administrată de către Grupul de Acțiune Locală Caraș-Timiș, prin implementarea de măsuri/ operațiuni integrate în contextul mecanismului de DLRC.</t>
  </si>
  <si>
    <t>Fârliug</t>
  </si>
  <si>
    <t>LP: organism neguvernamental nonprofit (persoană juridică de drept privat fără scop patrimonial)/ P1: instituţie de cult/ P2: instituție de învățământ pre-universitar de stat acreditată/ P3:organism neguvernamental nonprofit (persoană juridică de drept privat fără scop patrimonial)</t>
  </si>
  <si>
    <t>Masuri Integrate pe teritoriul GAL Calugara</t>
  </si>
  <si>
    <t>Proiectul vizeaza reducerea numărului de persoane aflate în risc de sărăcie sau excluziune socială din arealul Strategiei de Dezvoltare Locală administrată de către Grupul de Acțiune Locală Călugăra, prin implementarea de măsuri/ operațiuni integrate în contextul mecanismului de DLRC.</t>
  </si>
  <si>
    <t>Ciclova Română</t>
  </si>
  <si>
    <t>LP: organism neguvernamental nonprofit (persoană juridică de drept privat fără scop patrimonial)/ P1: unitate administrativ teritorială nivel local/ P2: instituție de învățământ pre-universitar de stat acreditată/ P3: organism neguvernamental nonprofit (persoană juridică de drept privat fără scop patrimonial)</t>
  </si>
  <si>
    <t>A DOUA SANSA PENTRU UN VIITOR MAI BUN</t>
  </si>
  <si>
    <t>Proiectul vizeaza creșterea cu 420 de tineri Neets a numărului de tineri șomeri cu vârsta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t>
  </si>
  <si>
    <t xml:space="preserve">Centru, Nord-Est, Nord-Vest, Vest </t>
  </si>
  <si>
    <t>Alba, Braşov, Covasna, Harghita, Mureş, Sibiu, Bacău, Botoşani, Iaşi, Neamţ, Suceava, Vaslui, Bihor, Bistriţa-Năsăud, Cluj, Maramureş, Satu Mare, Sălaj, Arad, Caraş-Severin, Hunedoara, Timiş</t>
  </si>
  <si>
    <t>Localitati din judetele: Alba, Braşov, Covasna, Harghita, Mureş, Sibiu, Bacău, Botoşani, Iaşi, Neamţ, Suceava, Vaslui, Bihor, Bistriţa-Năsăud, Cluj, Maramureş, Satu Mare, Sălaj, Arad, Caraş-Severin, Hunedoara, Timiş</t>
  </si>
  <si>
    <t>LP: întreprindere mică/ P1: microîntreprindere/ P2: autoritate a administraţiei publice centrale finanţată integral de la bugetul de stat sau BAS</t>
  </si>
  <si>
    <t>SANSA A DOUA PENTRU TINERI NEETs</t>
  </si>
  <si>
    <t>Educatia = Cheia succesului!</t>
  </si>
  <si>
    <t>LP: întreprindere mică/ P1: unitate administrativ teritorială nivel judeţean</t>
  </si>
  <si>
    <t>Parintii departe, scoala aproape de copii!</t>
  </si>
  <si>
    <t>Proiectul vizeaza asigurarea unui pachet complet si de calitate al serviciilor de educatie ce va contribui la cresterea participarii scolare si a dezvoltarii psihosociale si emotionale pentru un numar de 270 copii din Regiunea Vest, copii ai caror parinti sunt
plecati la munca in strainatate.</t>
  </si>
  <si>
    <t>Arad, Hunedoara</t>
  </si>
  <si>
    <t>Localitati din judetele Arad, Hunedoara</t>
  </si>
  <si>
    <t>EFORT - Educatia fiecaruia oglindeste rezultate triumfatoare</t>
  </si>
  <si>
    <t>LP: întreprindere mică/ P1: organism neguvernamental nonprofit (persoană juridică de drept privat fără scop patrimonial)/ P2: microîntreprindere</t>
  </si>
  <si>
    <t>SANSA A DOUA PENTRU EDUCATIE</t>
  </si>
  <si>
    <t>LP: întreprindere mică/ P1: autoritate a administraţiei publice centrale finanţată integral de la bugetul de stat sau BAS</t>
  </si>
  <si>
    <t>Oportunitati de Dezvoltare pentru Tinerii Neets</t>
  </si>
  <si>
    <t>LP: întreprindere mică/ P1: întreprindere mică</t>
  </si>
  <si>
    <t>NEETs ADS</t>
  </si>
  <si>
    <t>LP: întreprindere mică/ P1: microîntreprindere/P2: camera de comerţ/ P3:instituție de învățământ superior particulară acreditată</t>
  </si>
  <si>
    <t>AA1/19.03.2018  AA2/30.01.2019 AA3/24.05.2019 AA4/23.09.2019 AA6/19.12.2019 AA8/24.03.2020 AA9/17.08.2020 AA10/08.01.2021; AA12/02.07.2021</t>
  </si>
  <si>
    <t>AA2/24.03.2020; AA3/09.10.2020; AA4/23.04.2021; AA5/28.07.2021</t>
  </si>
  <si>
    <t>AA1/22.08.2019 AA2/29.08.2019  AA3/04.11.2019 AA4/16.12.2019  AA5/14.02.2020 AA6/11.03.2020 AA10/15.01.2021  AA11/03.02.2021; AA12/28.07.2021</t>
  </si>
  <si>
    <t>AA1/15.07.2021</t>
  </si>
  <si>
    <t>Educatia si formarea - garantia unui viitor mai bun</t>
  </si>
  <si>
    <t>întreprindere mica/organism neguvernamental nonprofit/microintreprindere</t>
  </si>
  <si>
    <t>ANS - Ai o Noua Sansa!</t>
  </si>
  <si>
    <t>Sprijinirea Talentelor in Afaceri si Reinventarea Tinerilor (START)</t>
  </si>
  <si>
    <t>Proiectul iși propune creșterea șanselor de integrare/ reintegrare profesionala pe piata fortei de munca a tinerilor NEETs din Regiunea Sud-Vest Oltenia, prin imbunatatii nivelul de competente profesionale si prin furnizarea serviciilor de medierea muncii.</t>
  </si>
  <si>
    <t>Judetele Dolj, Gorj, mehedinti, Olt, valcea</t>
  </si>
  <si>
    <t>organism neguvernamental nonprofit/întreprindere mijlocie/organism neguvernamental nonprofit/organism neguvernamental nonprofit/organism neguvernamental nonprofit</t>
  </si>
  <si>
    <t>Imbunatatirea nivelului de competente si cresterea ocuparii tinerilor NEETs din judetul Dolj</t>
  </si>
  <si>
    <t>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t>
  </si>
  <si>
    <t>Un viitor pentru tinerii NEET's</t>
  </si>
  <si>
    <t>Imbunătățirea nivelului de competențe a minimum 371 tineri NEET’s, șomeri cu vârsta între 16 - 29 ani, înregistrați la Serviciul Public de Ocupare, având reședința în regiunea Sud-Vest Oltenia, în vederea creșterii ocupării acestora dar și a promovării unei ocupări sustenabile și de calitate.</t>
  </si>
  <si>
    <t>Craiova, Targu-jiu, Dr.Tr.Severin, Slatina, Rm. Valcea</t>
  </si>
  <si>
    <t>întreprindere mica/organism neguvernamental nonprofit</t>
  </si>
  <si>
    <t>Navigare spre un viitor mai bun pentru tinerii NEETS</t>
  </si>
  <si>
    <t xml:space="preserve">Scopul declarat al proiectului este acela de creste sansele de integrare/ reintegrare profesionala pe piata fortei de munca a tinerilor NEETs din Regiunea Sud-Est, prin imbunatatii nivelul de competente profesionale si prin furnizarea serviciilor de medierea muncii.
</t>
  </si>
  <si>
    <t>Tinerii au nevoi si noi avem nevoie de tineri!</t>
  </si>
  <si>
    <t xml:space="preserve">Scopul declarat al proiectului propus este acela de creste sansele de integrare/ reintegrare profesionala pe piata fortei de munca a tinerilor NEETs din Regiunea Sud-Vest Oltenia, prin imbunatatii nivelul de competente profesionale si prin furnizarea serviciilor de medierea muncii.
</t>
  </si>
  <si>
    <t>microîntreprindere/organism neguvernamental nonprofit</t>
  </si>
  <si>
    <t>Tinerii NEETs - oportunitati pentru facilitarea integrarii pe piata muncii</t>
  </si>
  <si>
    <t>Cresterea oportunitatilor profesionale unui numar de 375 tineri NEETs din Regiunea SV Oltenia prin asigurarea unui pachet integrat de masuri de servicii de mediere, formare profesionala, precum si dezvoltare spiritului antreprenorial cu scopul de a contribui la cresterea calitatii vietii in</t>
  </si>
  <si>
    <t>întreprindere mijlocie/microintreprindere</t>
  </si>
  <si>
    <t>Calificarea Tinerilor NEETs in Regiunea Oltenia</t>
  </si>
  <si>
    <t>Sustinem tranzitia tinerilor NEETS spre piata muncii</t>
  </si>
  <si>
    <t>Cresterea gradului de ocupare al 1060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</si>
  <si>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întreprindere mica/microîntreprindere/microintreprindere/intreprindere mica</t>
  </si>
  <si>
    <t>întreprindere mica/întreprindere mica/ intreprindere mica</t>
  </si>
  <si>
    <t>Ofera o sansa viitorului tau !</t>
  </si>
  <si>
    <t>SET – Sanse Egale pentru Tineri</t>
  </si>
  <si>
    <t>A doua sansa pentru tine</t>
  </si>
  <si>
    <t>intreprindere mica/intreprindere mica</t>
  </si>
  <si>
    <t>Tineri educati – Viitor asigurat</t>
  </si>
  <si>
    <t>Tratament egal si nediscriminatoriu pentru tinerii NEETS</t>
  </si>
  <si>
    <t>Pregătiți pentru o viață activă</t>
  </si>
  <si>
    <t>Creșterea ocupării tinerilor NEETs șomeri cu vârsta între 16 - 29 ani, înregistrați la Serviciul Public de Ocupare, cu rezidența în regiunea Sud-Ves Oltenia prin îmbunătățirea si certificarea nivelului de competențe, precum si prin acordarea de furnizarea de servicii specializate pentru stimularea ocuparii. (medierea</t>
  </si>
  <si>
    <t>AA1/62899/29.07.2021</t>
  </si>
  <si>
    <t>Dezvoltare comunitara in zonele marginalizate ale municipiului Galati</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</si>
  <si>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Galati, abordand cu precadere nevoia cresterii accesului si participarii la educatie si la servicii sociale, a lipsei studiilor/formarii profesionale si limitarea oportunitatilor de ocupare a fortei de munca.OS1 consta in promovarea incluziunii pe piata fortei de munca a unui numar de minim 502 persoane aflate in risc de saracie si excluziune sociala care vor beneficia de masuri integrate de ocupare a fortei de munca prin informare si consiliere profesionala, formare profesionala specifica si adaptata la cerintele pietei muncii, mediere, angajare si prin stimularea potentialului antreprenorial. OS2 consta in dezvoltarea serviciilor sociale pentru minim 1.001 persoane, facilitand integrarea acestora in societate.OS3 consta in implementarea de masuri integrate pentru cresterea accesului si participarii in sistemul de invatamant si pentru reducerea riscului parasirii timpurii a scolii pentru minim 60 persoane din grupul tinta al proiectului, prin intermediul programelor “A doua sansa” si “Scoala dupa scoala”. OS4 consta in solutionarea problemelor de ordin juridic prin acordarea de sprijin pentru punerea in legalitate a membrilor comunitatii.</t>
  </si>
  <si>
    <t>organism neguvernamental nonprofit (persoană juridică de drept privat fără scop patrimonial)/ instituție de învățământ pre-universitar de stat acreditată/organism neguvernamental nonprofit (persoană juridică de drept privat fără scop patrimonial)/instituții publice aflate în subordinea sau sub coordonarea consiliului local/primarului</t>
  </si>
  <si>
    <t>Sprijinirea tinerilor NEETs pentru dezvoltarea educationala si imbunatatirea productivitatii profesionale</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</si>
  <si>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 1. OS1. Inregistrarea in grupul tinta a 420 de tineri NEETs, din care minim 10% vor fi de etnie roma, minim 30% vor fi din mediul rural si minim 30% vor avea nivel de ocupabilitate C si D, pe durata celor 30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30 luni, prin furnizarea de servicii de ocupare: informare, consiliere, plan personalizat de interventie.3. OS3 – Incadrarea si sustinerea in programe de tip “A doua sansa” a 420 tineri NEETs si obtinerea a minim 278 de absolventi prin furnizarea a 28 de grupe de educatie.4.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Astfel, se va stabili un cadru favorabil insertiei profesionale a acestora, facilitand accesul la informatii si oportunitati de ocupare. Reteaua se va constitui ca un instrument al sustenabilitatii proiectului.</t>
  </si>
  <si>
    <t>Sud-Muntenia/Sud-Est/Sud-Vest Oltenia</t>
  </si>
  <si>
    <t>autoritate a administraţiei publice centrale finanţată integral de la bugetul de stat sau BAS/organism neguvernamental nonprofit (persoană juridică de drept privat fără scop patrimonial)</t>
  </si>
  <si>
    <t>SANSA - O sansa la educatie pentru tineri din comunitate!</t>
  </si>
  <si>
    <t>OG Facilitarea re/integrarii pe piata muncii si în sistemul educational a unui numar de 411 tineri NEETs șomeri cu vârsta între 16 - 29 ani, inregistrati in SPO care nu au finalizat invatamantul obligatoriu, situati în regiunile de Dezvoltare Sud Muntenia, Sud-Vest Oltenia şi Sud-Est. 1. Facilitarea reintegrarii în sistemul educational si ocupational a unui numar de 411 tineri NEETs someri cu varsta între 16-29 ani din regiunile de Dezvoltare Sud Muntenia, Sud-Vest Oltenia şi Sud-Est, prin derularea unor activitati continue de identificare si recrutare a acestora în vederea înscrierii în cadrul unui program de tip „A doua sansa”, destinat unui numar de 60 de persoanelor care nu au definitivat ciclul primar de învatamânt, si a 351 de persone care nu au definitivat studiile în ciclul Secundar inferior, monitorizarea evolutiei acestora şi pregătirea pentru obţinerea unei calificări profesionale. Obiectivul specific 1 va fi indeplinit ca urmare a implementarii activitatilor : A1.1, A2.1, A 3.1 și A4.1.2. Dezvoltarea abilitatilor si încrederii în sine pentru 411 tineri NEETs someri cu varsta între 16-29 ani din regiunile de Dezvoltare Sud Muntenia, Sud-Vest Oltenia şi Sud-Est, prin participarea la sesiuni personalizate de informare si consiliere pentru imbunatatirea accesului pe piata muncii si la sesiuni de dezvoltare personala, cresterea stimei de sine, interculturalitate, antidiscriminare. Obiectivul specific 2 va fi indeplinit ca urmare a implementarii activitatilor : A2.1 și A 3.2.</t>
  </si>
  <si>
    <t>EVA-Educatie pentru Valori Autentice</t>
  </si>
  <si>
    <t>Obiectivul general al proiectului il reprezinta stimularea integrarii pe piata muncii a 412 tineri NEETs din Regiunea Sud –EST, judetul Galati, prin furnizarea de masuri inovative de (re)integrare in sistemul de educatie. OS 1 Promovarea unei ocupări sustenabile și de calitate a tinerilor NEETs din judetul Galati și sprijinirea mobilității forței de muncă. Pentru indeplinirea acestui obiectiv se vor implementa actiuni inovative de consiliere si orientare in cariera, medierea muncii, inclusiv pentru facilitarea ocuparii prin antreprenoriat, pentru 412 persoane. Avand in vedere specificul judetului de implementare, dar si particularitatile grupului tinta (tineri din mediul rural si/sau de etnie roma, cu studii reduse sau care au abandonat scoala), activitatile de consiliere/orientare/mediere pentru tineri NEETs, se vor axa pe doua directii de actiune: orientarea in cariera si actiuni motivationale si de mentinere in sistemul de educatie, si medierea pe piata muncii prin facilitarea unei metode inovatoare de imersiune pe piata muncii, inclusiv prin incurajarea activitatilor independente, oferindu-le si suport pentru dezvoltarea de afaceri proprii. Aceasta necesitate, de a implementa actiuni pentru facilitarea antreprenoriatului printre grupurile dezavantajate, cu scopul de a-si construi propriul loc de munca si a combate exclusiunea sociala, este identificata inclusiv de Comisia Europeana, conform unui raport comun cu OCDE (The Missing Entrepreneurs 2017), publicat de CE.OS 2. Creșterea numarului de tineri NEETs șomeri cu varsta între 16 - 29 ani din jud. Galati, inregistrați la SPO care se reintorc in educatie in programe de tip a doua șansa, inclusiv in programe de formare profesionala inițiala. Pentru indeplinirea acestui obiectiv se considera un procent de 70% de tineri NEETs din grupul tinta total de 412 persoane, care finalizeaza activitatile educationale din cadrul, respectiv 24% de tineri NEETs someri care obtin o calificare. In cadrul SA2.1, SA3.2, SA4.2, SA4.3, o atentie deosebita va fi acordata selectiei si mentinerii in proiect a tinerilor NEETs profilati de catre SPO ca si „greu” sau „foarte greu ocupabili”. Astfel, OS2 contribuie la OS 1 al axei prioritare, respectiv: O.S. 6.1. - Creșterea numarului de tineri NEETs someri cu varsta între 16 - 29 ani, inregistrati la SPO care se reintorc in educatie in programe de tip a doua șansa, inclusiv în programe de formare profesionala inițiala.</t>
  </si>
  <si>
    <t>instituție de învățământ pre-universitar de stat acreditată/organism neguvernamental nonprofit (persoană juridică de drept privat fără scop patrimonial)</t>
  </si>
  <si>
    <t>SECA - Suport educational pentru copiii singuri acasa</t>
  </si>
  <si>
    <t>TINERI NEETs EDUCATI</t>
  </si>
  <si>
    <t>Youth In Action!</t>
  </si>
  <si>
    <t xml:space="preserve">Obiectiv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SE si SV ale Romaniei. In cadrul acestor actiuni se vor promova si beneficiile inregistrarii in vederea profilarii la SPO, ale participarii tinerilor NEETs la programele de formare profesionala in vederea ocuparii. OS2. Cresterea capacitatii individuale de ocupare prin participarea la formare profesionala, dezvoltarea competentelor si certificarea acestora pentru un numar de 206 tineri NEETs profilati de SPO, din categoriile B,C,D. OS3. Cresterea ratei de ocupare prin sprijinirea unui numar de 260 de tineri NEETs profilati de SPO din categoriile A, B,C,D, care vor beneficia de servicii de mediere si asistenta in vederea ocuparii din care 161 vor primi o oferta de munca si tot 161 se vor angaja. OS4. Dezvoltarea de oportunitati crescute de infiintarea de noi afaceri (finantarea a 9 planuri de afaceri) selectate din cele 28 propuse ce vor fi definite si dezvoltate in cadrul cursului de competente antreporiale oferit tinerilor NEETs, profilati categoria A. </t>
  </si>
  <si>
    <t>1/01.08.2018; 2/02.10.2018; 3/21.12.2018; 4/01.08.2019; 5/21.10.2019; 6/23.03.2020; 7/10.02.2021; 8/22.07.2021</t>
  </si>
  <si>
    <t>1./16.04.2020
2./22.09.2020
3./28.12.2020
4./10.03.2021
5./15.06.2021</t>
  </si>
  <si>
    <t>AA1/ 21.07.2021</t>
  </si>
  <si>
    <t>Educație pentru generația Z</t>
  </si>
  <si>
    <t>OBIECTIVUL GENERAL AL PROIECTULUI: Facilitarea accesului la educatie, dezvoltarea serviciilor educationale si a oportunitatilor egale pentru 76 de elevi si prescolari apartinând grupurilor vulnerabile în unitatile de învatamânt vulnerabile din mediul judetul Iasi (inclusiv din mediul rural), prin implementarea de actiuni cu impact direct asupra prevenirii parasirii timpurii a scolii, actiuni destinate îmbunataþirii si diversificarii serviciilor educaþionale si actiuni destinate activitaþilor recreative si de socializare pentru copii, pentru o perioada de 31 de luni.</t>
  </si>
  <si>
    <t>Lungani, Municipiul Iasi</t>
  </si>
  <si>
    <t>LP: organism neguvernamental nonprofit (persoană juridică de drept privat fără scop patrimonial); P: institutie de învatamânt pre-universitar de stat acreditata</t>
  </si>
  <si>
    <t>Performanta prin training pentru angajatii Brico Depot– Digital Evolution</t>
  </si>
  <si>
    <t>OBIECTIVUL GENERAL al proiectului vizeaza:”Imbunatatirea nivelului de cunostinte/competente/aptitudini ale angajatilor care isi
desfasoara activitatea in sectorul Lemn si mobila, sector economic cu potential competitiv conform SNC si domeniilor de specializare
inteligenta SNCDI”.</t>
  </si>
  <si>
    <t>Brasov, Mures, Botosani, Iasi, Neamt, Suceava, Bihor, Cluj, Maramures, Satu Mare, Arges, Calarasi, Dambovita, Prahova, Braila, Buzau, Constanta, Galati, Vrancea, Dolj, Mehedinti, Arad, Hunedoara, Timis</t>
  </si>
  <si>
    <t>Brasov, Mures, Botosani, Iasi, Neamt, Suceava, Bihor, Cluj, Maramures, Satu Mare, Bradu, Calarasi, Dambovita, Blejoi, Braila, Buzau, Constanta, Galati, Vrancea, Dolj, Mehedinti, Arad, Hunedoara, Timis, Giroc</t>
  </si>
  <si>
    <t>B: Intreprindere mare</t>
  </si>
  <si>
    <t>Digital4HS – Dezvoltarea competentelor digitale pentru angajatii HS Timber Productions</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</si>
  <si>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258 de angajati din cadrul Solicitantului, care activeaza in sectoarele economice cu
potential competitiv, identificate conform SNC si in domeniile de specializare inteligenta conform SNCDI, pe durata a 18 luni in regiuni mai
putin dezvoltate ale Romaniei.</t>
  </si>
  <si>
    <t>Nord-Est, Centru</t>
  </si>
  <si>
    <t>Alba, Covasna, Suceava</t>
  </si>
  <si>
    <t>Județul Alba, Municipiul Sebeș, Județul Covasna, Loc. Reci, Județul Suceava, Municipiul Rădăuți, Oraș Siret</t>
  </si>
  <si>
    <t>Training pentru performanta angajatilor eMag – Digital Trainsformation</t>
  </si>
  <si>
    <t>Obiectul acestui Contract de Finanțare îl reprezintă acordarea finanţării nerambursabile de către AMPOCU, pentru implementarea Proiectului nr. 149703, intitulat: „Training pentru performanta angajatilor eMag – Digital Trainsformation”, denumit în continuare Proiect, pe durata stabilită şi în conformitate cu obligaţiile asumate prin prezentul Contract de Finanțare inclusiv Anexele care fac parte integrantă din acesta.</t>
  </si>
  <si>
    <t>Centru; Nord-Est; Nord-Vest; Sud - Muntenia; Sud-Est; Vest;</t>
  </si>
  <si>
    <t>Brasov; Mures; Sibiu; Iasi; Suceava; Bihor; Bihor; Arges; Giurgiu; Prahova; Constanþa; Galaþi; Dolj; Timis;</t>
  </si>
  <si>
    <t>Judeþul Brasov; Judeþul Mures; Judeþul Sibiu; Judeþul Iasi; Judeþul Suceava; Judeþul Cluj; Judeþul Arges; Bradu; Judeþul Giurgiu; Joiþa; Judeþul Prahova; Judeþul Constanþa; Judeþul Galaþi; Judeþul Dolj; Judeþul Timis;</t>
  </si>
  <si>
    <t xml:space="preserve">AA1 /08.02.2018
AA2 /15.02.2018
AA3 /09.03.2018
AA4 /04.04.2018
AA5/07.06.2018
AA6/18.09.2018
AA7/21.09.2018
AA8/23.10.2018
AA9/12.10.2018
AA10/21.12.2018
AA11/23.01.2019
AA12/29.03.2019
AA13/05.09.2019
AA14/25.06.2020
AA15/27.01.2021
AA16/26.05.2021 AA17/05.07.2021
</t>
  </si>
  <si>
    <t>AA1 /16.04.2018
AA2/12.07.2018
AA3/31.08.2018
AA4/09.10.2018
AA5/29.01.2019
AA6/09.04.2019
AA7/30.05.2019
AA8/28.11.2019
AA9/21.01.2020
AA10/30.03.2020
AA11/20.11.2020
AA12/18.04.2021
AA13/17.06.2021 AA14/14.07.2021</t>
  </si>
  <si>
    <t>AA1/17.03.2020
AA2/22.07.2020
AA3/20.01.2021 AA4/13.04.2021  A5/13.07.2021</t>
  </si>
  <si>
    <t>AA1/16.02.2021
AA2/15.07.2021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</si>
  <si>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</si>
  <si>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 xml:space="preserve">Arges,  Calarasi, Dâmbovita, Giurgiu, Ialomita, Prahova, Teleorman
</t>
  </si>
  <si>
    <t>Judetele: Arges,  Calarasi, Dâmbovita, Giurgiu, Ialomita, Prahova, Teleorman</t>
  </si>
  <si>
    <t>SPT - Sansa e de Partea Ta!</t>
  </si>
  <si>
    <t>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t>
  </si>
  <si>
    <t xml:space="preserve">Sud – Muntenia, Sud-Est, Sud-Vest Oltenia;
</t>
  </si>
  <si>
    <t xml:space="preserve"> Arges,  Calarasi, Dâmbovita, Giurgiu, Ialomita, Prahova, Teleorman, Braila, Buzau, Constanta, Galati, Tulcea, Vrancea, Dolj, Gorj, Mehedinti, Olt, Valcea, Dolj, Gorj, Mehedinti, Olt, Valcea;
</t>
  </si>
  <si>
    <t xml:space="preserve"> Judetele:  Arges,  Calarasi, Dâmbovita, Giurgiu, Ialomita, Prahova, Teleorman, Braila, Buzau, Constanta, Galati, Tulcea, Vrancea,  Dolj, Gorj, Mehedinti, Olt, Valcea; </t>
  </si>
  <si>
    <t>L-microîntreprindere/P1 organism neguvernamental nonprofit (persoana juridica de drept privat fara scop patrimonial)/P2 întreprindere mica</t>
  </si>
  <si>
    <t>AA1/12.04.2021; AA2/20.07.2021</t>
  </si>
  <si>
    <t>Obiectivul general al proiectului este imbunatatirea nivelului de cunostinte/ competente/ aptitudini aferente sectoarelor economice/domeniilor identificate conform SNC si SNCDI, pentru un numar de 271 de persoane, iar cel putin 89 de angajati vor fi evaluati pentru certificarea competentelor profesionale din domeniul IT, evaluari finalizate cu obtinerea de certificate recunoscute la nivel de angajator, sector si international.</t>
  </si>
  <si>
    <t>ATS - Advanced Training Support</t>
  </si>
  <si>
    <t>Obiectivul general al proiectului este imbunatatirea nivelului de cunostinte/ competente/ aptitudini aferente sectoarelor economice/domeniilor identificate conform SNC si SNCDI, pentru un numar de 156 de persoane. Totodata, prin tipul de competente propus in cadrul programelor de formare, obiectivul raspunde nevoilor de crestere ale sectoarelor potenþial competitive, pentru a spori valoarea adaugata sau a susþine activitatea intreprinderii pe termen mediu printr-o imbunatatire a competitivitatii prin inovare si dezvoltarea pietei.</t>
  </si>
  <si>
    <t>MS, IS, SV, CJ, MM, AR</t>
  </si>
  <si>
    <t>Targu Mures, Iasi, Suceava, Cluj-Napoca, Baia Mare, Arad</t>
  </si>
  <si>
    <t>O noua sansa - O noua viata</t>
  </si>
  <si>
    <t>AB, BV, CV, HR, MS, SB, BC, BT, IS, NT, SV, VS, BH, BN, CJ, MM, SJ, SM, AR, CS, HD, TM</t>
  </si>
  <si>
    <t>Nr. 1/19.03.2018
Nr.2/05.09.2018
Nr.3/08.08.2019
Nr. 4/20.01.2020
Nr. 5/09.12.2020
Nr. 6/31.05.2021
Nr. 7/21.07.2021</t>
  </si>
  <si>
    <t>Nr. 1/19.03.2018
Nr. 2/21.09.2018
Nr. 3/05.11.2018
Nr. 4/27.12.2018
Nr. 5/29.03.2019
Nr. 6/12.06.2019
Nr. 7/04.09.2019
Nr. 8/13.11.2019
Nr. 9/29.07.2020
Nr. 10/01.03.2021
Nr. 11/25.03.2021
Nr. 12/09.07.2021</t>
  </si>
  <si>
    <t>Nr. 1/18.06.2018
Nr. 2/05.09.2018
Nr. 3/31.10.2018
Nr. 4/28.06.2019
Nr. 5/01.10.2019
IN5/19.03.2020
Nr. 6/01.07.2020
Nr. 7/06.08.2020
Nr. 8/28.05.2021
Nr. 9/28.06.2021
Nr. 10/19.07.2021</t>
  </si>
  <si>
    <t>Nr. 1/05.04.2018
Nr. 2/22.06.2018
Nr. 3/05.09.2018
Nr. 4/09.07.2019
Nr. 5/27.05.2020
Nr. 6/16.09.2020
Nr. 7/14.12.2020
Nr. 8/14.05.2021
Nr. 9/08.07.2021</t>
  </si>
  <si>
    <t>Nr. 1/23.12.2019
Nr. 2/12.08.2020
Nr. 3/21.10.2020
Nr. 4/30.12.2020
Nr. 5/06.07.2021</t>
  </si>
  <si>
    <t>Masuri de stimulare a personalului din domeniul sanatatii aflat in prima linie de lupta cu noul coronavirus</t>
  </si>
  <si>
    <t>Obiectivul general al proiectului il reprezinta cresterea accesului la servicii accesibile, durabile si de înalta calitate, inclusiv asistenta medicala si servicii sociale de interes general</t>
  </si>
  <si>
    <t xml:space="preserve">Lider: Autoritate a administratiei publice centrale finanþata integral de la bugetul de stat sau BAS;
P1: institutii publice aflate în subordinea sau sub coordonarea consiliului local/primarului
P2: autoritate a administraþiei publice centrale finanþata integral de la bugetul de stat sau BAS
P3: microîntreprindere
P4: întreprindere mica
P5: institutie de învatamânt superior de stat acreditata
P6: autoritate a administratiei publice centrale finantata partial din venituri proprii si bugetul de stat
P3: </t>
  </si>
  <si>
    <t>1/03.04.2018; 2/24/08/2018;3/06/09/2018;4/29/11/2018;5/11/12/2018;6/10/01/2019;7/08/02/2019;8/11/03/2019;9/11.07.2019;10/10.04.2020;11/06.11.2020;12/25.06.2021;13/29.07.2021</t>
  </si>
  <si>
    <t>1/17.05.2021;2/05.07.2021</t>
  </si>
  <si>
    <t>Imbunatatirea nivelului de cunostinte, competente si aptitudini in domeniul TIC a 151 de angajati ai ELIS PAVAJE SRL (intreprindere mare) din regiunile Centru, Sud-Muntenia si Nord-Est, intreprindere mare care activeaza intr-unul dintre sectoarele economice cu potential ridicat identificate conform SNC si SNCDI, pe o perioada de 18 luni.</t>
  </si>
  <si>
    <t>Centru, Nord-Vest, Sud-Muntenia</t>
  </si>
  <si>
    <t>Alba, Neamț, Prahova</t>
  </si>
  <si>
    <t>Județul Alba, Municipiul Alba Iulia, Municipiul Sebeș, Localitatea Vințu de Jos, Județul Neamț, Localitatea Secuieni, Judeșul Prahova, Localitatea Ariceştii Rahtivani</t>
  </si>
  <si>
    <t>S-întreprindere mare/proiectul nu se desfasoara in parteneriat</t>
  </si>
  <si>
    <t>Competențe digitale pentru angajații Electroprecizia</t>
  </si>
  <si>
    <t>Imbunatatirea nivelului de cunostinte/competente/aptitudini digitale pentru 330 de angajati ai Electroprecizia Electrical Motors SRL.</t>
  </si>
  <si>
    <t>TransGasDigital</t>
  </si>
  <si>
    <t>Imbunatatirea nivelului de cunostinte si aptitudini digitale al angajatilor Solicitantului prin participarea la cursuri de formare profesionala specializate, prin care se vor dobandi competente de baza si avansate in domeniul tehnologiei informatiei.</t>
  </si>
  <si>
    <t>Centru, Sud-Muntenia</t>
  </si>
  <si>
    <t>Brașov, Sibiu, Prahova</t>
  </si>
  <si>
    <t>Județele Brașov, Sibiu și Prahova</t>
  </si>
  <si>
    <t>nr.3/09.07.2021</t>
  </si>
  <si>
    <t>nr.3/06.07.2021</t>
  </si>
  <si>
    <t>nr.2/09.07.2021</t>
  </si>
  <si>
    <t>nr.2/06.07.2021</t>
  </si>
  <si>
    <t>Sprijin acordat Organismului Intermediar Regional POSDRU Vest pentru derularea vizitelor de monitorizare</t>
  </si>
  <si>
    <t>Decontarea cheltuielilor cu transportul si cazarea necesare functionarii OIR POSDRU Nord Vest in perioada 2021-2023</t>
  </si>
  <si>
    <t>Sprijin pentru OIR POSDRU Regiunea Centru , prin asigurarea suportului logistic necesar desfasurarii activitatii zilnice - materiale consumabile si furnituri de birou, mobilier si obiecte de inventar, active necorporale</t>
  </si>
  <si>
    <t>Asigurarea cheltuielilor cu diverse bunuri si servicii pentru OIR POSDRU BI</t>
  </si>
  <si>
    <t>Sprijin acordat OIRPOSDRU Regiunea Sud-Vest Oltenia în vederea finanțării cheltuielilor de închiriere spațiu necesar desfășurării activității unităților județene</t>
  </si>
  <si>
    <t>Act aditional nr.1/19505/24.08.2021</t>
  </si>
  <si>
    <t>NEETs II-Faureste-ti viitorul!</t>
  </si>
  <si>
    <t xml:space="preserve">OBIECTIVUL GENERAL Sa dezvoltam un mecanism integrat de promovare a unei ocupări sustenabile și de calitate a forței de muncă a cel putin 1052 de persoane care fac parte din categoria tinerilor NEETs someri cu varsta intre 16 – 29 ani, inregistrati la Servicul Public de Ocupare cu rezidenta in regiunile mai putin dezvoltate Sud-Est si Sud Muntenia.OS1– Cresterea nivelului de informare si promovare in randul tinerilor cu privire la avantajele aduse de proiect si indrumarea acestora spre SPO in vederea participarii la formare continua si consolidarea unei cariere, prin identificarea a cel putin 1052 de persoane care fac parte din categoria tinerilor NEETs someri cu varsta intre 16 – 29 ani, inregistrati la Servicul Public de Ocupare cu rezidenta in regiunile mai putin dezvoltate Sud Muntenia si Sud-Est, din care 110 vor fi de etnie roma (10,45%) si 220 vor fi din zona rurala (20,91%). OS2 - Sprijinirea participarii la programele de formare profesionala si calificarii a cel putin 780 tineri NEETs cu varsta intre 16 – 29 ani, prin masuri integrate si flexibile cum ar fi: organizarea si derularea de programe de formare profesionala a adultilor (cursuri de initiere, calificare, recalificare, perfectionare sau specializare). OS3 -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ulterioare.OS4 - Sustinerea antreprenoriatului si a ocuparii pe cont propriu a tinerilor NEETs cu nivel de ocupabilitate A “usor ocupabil” prin acordarea de sprijin catre 39 persoane din grupul tinta pentru infiintarea de afaceri sub forma unor servicii personalizate de sprijin (formare profesionala in competente antreprenoriale, consiliere/mentorat si acordarea de subventii sub forma de micro-granturi) pentru infiintarea de noi afaceri. </t>
  </si>
  <si>
    <t>întreprindere mijlocie/microîntreprindere</t>
  </si>
  <si>
    <t>Obiectivul general al proiectului „IMPACT - Inserția și Mobilitatea Profesională prin Acțiuni de Calitate dedicate Tinerilor” constă în creșterea gradului de ocupare a 400 de tineri NEETs șomeri cu vârsta între 16-29 ani, care nu urmează nicio formă de educație sau formare, cu rezidența în regiunea Sud-Est, cu accent pe cei din mediul rural (minim 200 de tineri, 50%), pe cei aparținând minorității roma (minim 200 de tineri, 50%) și pe cei profilați de către SPO în categoriile C și D (minim 120 de tineri greu ocupabili și foarte greu ocupabili, 30%), prin triada educație-formare-ocupare și aplicarea garanției pentru tineret. Crearea și dezvoltarea unui sistem de informare și selectare a publicului țintă din Sud - Est pentru a facilita identificarea de tineri NEETs și direcționarea acestora către SPO pentru profilare, iar complementar pentru a crea cadrul necesar selectării, integrării, motivării și menținerii în grupul țintă a 400 de tineri NEETs (A, B, C, D - min.200 din mediul rural(50%), min. 200 de etnie rromă(50%) și min. 120 de tineri NEETs C și D (30%), într-o perioadă de 24 de luni, obiectivul determinând atingerea rezultatelor nr. 3, 4 și contribuind la atingerea indicatorului de realizare 4S225 și a indicatorilor de rezultat imediat CR01, CR02, CR03, CR04, CR05, CR06, CR10, CR11, CR12. Dezvoltarea nivelului de competențe a 200 de tineri NEETs (B ,C, D) din Sud-Est, înregistrați, informați, consiliați și profilați la SPO, cu accent pe cei din mediul rural (minim 100 de tineri NEETs, 50%), pe cei aparținând minorității roma (minim 100 de tineri NEETs, 50%) și pe șomerii de lungă durată, prin împletirea programului de formare profesională autorizat ANC cu programul de formare profesională neautorizat ANC, într-o perioadă de 20 de luni, obiectivul determinând atingerea rezultatelor nr. 5,6 și contribuind la atingerea indicatorului de realizare 4S225 și a indicatorilor de rezultat imediat CR01, CR03, CR04, CR06, CR10. Ameliorarea accesului pe piața muncii pentru 400 de tineri NEETs (A, B, C, D) din Sud-Est, cu accent pe cei din mediul rural (200 de tineri NEETs, 50%), pe cei aparținând minorității roma (200 de tineri NEETs, 50%), pe șomerii de lungă durată (40 de tineri NEETs, 20%) și pe cei profilați în categoriile C și D (120 de tineri NEETs, 30%), prin furnizarea de măsuri active integrate de ocupare (mediere, garanția pentru tineret, acompaniament), într-o perioadă de 24 de luni, obiectivul determinând atingerea rezultatelor nr. 7,8,11 și contribuind la atingerea indicatorului de realizare 4S225 și a indicatorilor de rezultat imediat CR01, CR02, CR03, CR04, CR05, CR06, CR11,CR12 . Creșterea nivelului de ocupare pe cont propriu a 9 tineri NEETs (A), selectați dintre cei 28 de participanți care au trecut anterior prin filtrul inițierii în competențe antreprenoriale și au beneficiat de servicii personalizate de consiliere și consultanță în antreprenoriat, cu rezidența în regiunea Sud-Est, cu accent pe cei din rural și pe cei aparținând minorității roma, prin susținerea antreprenoriatului, într-o perioadă de 24 de luni, obiectivul determinând atingerea rezultatelor nr. 9, 10 și contribuind la atingerea indicatorului de realizare 4S225 și a indicatorilor de rezultat imediat CR01, CR02, CR03, CR04, CR05, CR06, CR11, CR12. Dezvoltarea cadrului general pentru asigurarea inovării sociale, multiplicării, valorificării, transferabilității rezultatelor și impactului proiectului, precum și a durabilității serviciilor integrate de ocupare dedicate tinerilor NEETs din Sud-Est, prin : 1. Înființare și dezvoltare CRIS - Centrul de Resurse pentru Integrare Sustenabilă dedicat tinerilor NEETs din Sud-Est; Activare RISOD - Rețea de Inițiative și Suport Ocupațional Durabil pentru tinerii NEETs din Sud-Est; Elaborare și diseminare ghid de practici pozitive în domeniul ocupării forței de muncă, într-o perioadă de 24 de luni, obiectivul determinând atingerea Rezultatului nr. 12 și contribuind la atingerea indicatorului de realizare 4S225 și a indicatorilor de rezultat imediat CR01, CR02, CR03, CR04, CR05, CR06, CR10, CR11, CR12.</t>
  </si>
  <si>
    <t>EXCEL - Masuri active pentru ocuparea tinerilor NEETs</t>
  </si>
  <si>
    <t>Obiectivul general al proiectului il reprezinta cresterea gradului de ocupare al 375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proiectului.OS1. Identificarea si inscrierea in GT a unui numar de 375 de persoane care fac parte din categoria tinerilor NEETs someri cu varsta intre 16 – 29 ani, inregistrati la Servicul Public de Ocupare cu rezidenta in regiunile mai putin dezvoltate Sud-Est, din care 10,13% vor fi de etnie roma si 20,27% vor fi din zona rurala. OS2 – Cresterea nivelului de informare si promovare in randul tinerilor cu privire la avantajele aduse de proiect si indrumarea acestora spre SPO in vederea participarii la formare continua si consolidarea unei cariere.OS3.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300 tineri NEETs din categoriile de ocupabilitate B, C si D vor fi inscrisi la cursurile de formare profesionala din cadrul proiectului, din care minim 43,2% (162) vor dobandi o calificare, respectiv isi vor imbunatatii compententelor profesionale.OS4.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OS5. Sustinerea antreprenoriatului si a ocuparii pe cont -propriu a tinerilor NEETs cu nivel de ocupabilitate A “usor ocupabil” prin acordarea de sprijin persoanelor din grupul tinta pentru infiintarea de afaceri sub forma unor servicii personalizate de sprijin,precum si acordarea de subventii sub forma de micro-granturi pentru infiintarea de noi afaceri tinerilor NEETs ale caror planuri de afaceri vor fi aprobate in cadrul proiectului – A5.1+A5.2. Rez. 9 noi afaceri infiintate pe baza planurilor de afaceri castigatoare.</t>
  </si>
  <si>
    <t>organism neguvernamental nonprofit (persoană juridică de drept privat fără scop patrimonial)/autoritate a administraţiei publice centrale finanţată integral de la bugetul de stat sau BAS/întreprindere mică</t>
  </si>
  <si>
    <t>AA1/19.10.2017; AA2/23.02.2018 AA3/16.04.2018;  AA4/05.06.2018  AA5/14.12.2018 AA6/25.07.2019  AA7/23.12.2019; AA8/30.07.2020; AA9 / 21.07.2021</t>
  </si>
  <si>
    <t>AA1/29.06.2018  AA2/25.09.2018 AA3/23.07.2019 AA4/06.03.2020 AA5/19.03.2020 AA6/18.09.2020, AA 7 / 25.03.2021, AA8 / 10.08.2021</t>
  </si>
  <si>
    <t>AA1/29.10.2019 AA2/27.04.2020; AA3/14.10.2020; AA4/05.11.2020;AA5/12.07.2021</t>
  </si>
  <si>
    <t>AA1/29.07.2020 AA2/30.09.2020 AA3/11.11.2020; AA4/20.07.2021; AA5/11.08.2021</t>
  </si>
  <si>
    <t>AA1/12.08.2021</t>
  </si>
  <si>
    <t>AA1/24.08.2020 AA2/11.12.2020, AA3/02.03.2021; AA4/25.08.2021</t>
  </si>
  <si>
    <t>AA1/31.08.2021</t>
  </si>
  <si>
    <t>Integrarea sociala si profesionala a tinerilor NEETS</t>
  </si>
  <si>
    <t>întreprindere mica/întreprindere mica</t>
  </si>
  <si>
    <t>Obiectivul general al proiectului
Reducerea numarului de persoane aflate in risc de saracie si excluziune sociala din comunitatea marginalizata din zona urbana
funcþionala a Municipiului Caracal ZUM 1 CARPATI, ZUM 2 FANARIE, in care exista peste 10% populatie apartinand minoritatii rome, prin
implementarea de masuri integrate pentru 1786 de persoane in risc de saracie si excluziune sociala, din care minim 179 persoane
apartinand minoritatii rome.</t>
  </si>
  <si>
    <t>Municipiul Caracal</t>
  </si>
  <si>
    <t>organism neguvernamental nonprofit/unitate administrativ teritoriala nivel local/institutie de învatamânt pre-universitar de stat acreditatat/institutie de învatamânt pre-universitar de stat acreditata</t>
  </si>
  <si>
    <t>Alaturi pentru Viitor-Sprijin pentru Tinerii Neets din Regiunea SVO</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</si>
  <si>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</si>
  <si>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Municipiul Craiova, Judetul gorj, Simian, Voineasa, Vaideeni</t>
  </si>
  <si>
    <t>Viitor pentru tineri - Tineri pentru viitor</t>
  </si>
  <si>
    <t>Imbunatatirea competentelor sau certificarea competentelor dobandite pe alte cai pentru 1060 de persoane tineri NEETs someri cu vârsta
cuprinsa între 16-29 ani, inregistrati si profilati de SPO, care beneficiaza de sprijin si ocuparea a minim 456 dintre acestia.</t>
  </si>
  <si>
    <t>Competente digitale pentru angajatii CONTITECH FLUID AUTOMOTIVE ROMÂNIA SRL</t>
  </si>
  <si>
    <t>Obiectivul proiectului este de-a imbunatati nivelul de cunostinte/ competente/ aptitudini digitale si cresterea performantelor profesionale pentru 454 persoane, avand calitatea de angajati ai beneficiarului, care activeaza in sectoarele economice cu potential competitiv, respectiv din domeniile de specializare inteligenta (identificate si definite conform SNC 2015-2020/ SNCDI 2014- 2020), prin furnizarea unor programe de formare in domeniul alfabetizarii digitale si TIC-competente digitale de baza si competente digitale avansate  in scopul cresterii sanselor de dezvoltare sustenabila si a gradului de adaptabilitate a activitatii la dinamica pietei muncii in regiunea Nord Vest.</t>
  </si>
  <si>
    <t>Digital Up-Grade</t>
  </si>
  <si>
    <t>Cresterea competentelor în domeniul TIC pentru un numar de 535 de angajaTi prin organizarea unor programe de formare a competenTelor digitale, dintre care minim 25% sunt femei.</t>
  </si>
  <si>
    <t>Centru, Nord Est, Nord Vest, Sud Muntenia, Vest</t>
  </si>
  <si>
    <t>Brasov, Iasi, Cluj, Mures, Arges, Timis</t>
  </si>
  <si>
    <t>Evolutia CEMACON in era digitala</t>
  </si>
  <si>
    <t>Obiectivul general al proiectului este cresterea competitivitatii CEMACON SA pe piata constructiilor din Romania, prin derularea unui program de formare profesionala in domeniul alfabetizarii digitale si TIC. Se va derula un program de formare pentru dezvoltarea abilitatilor digitale de baza, structurat sub forma a doua cursuri: „Aplicatii pentru productivitate personala” si „Excel de baza”. Programul este dedicat unui numar de minimum 40 angajati ai CEMACON SA din departamentele Logistica&amp;Gestiune, Financiar, HR, Marketing, Vanzari&amp;Consultanta tehnica, in scopul imbunatatirii productivitatii personale.</t>
  </si>
  <si>
    <t>Cluj, Salaj</t>
  </si>
  <si>
    <t>Cluj Napoca, Vârșolț</t>
  </si>
  <si>
    <t>Sanse pentru tinerii NEETs</t>
  </si>
  <si>
    <t>Scopul prezentului proiect este cresterea ocuparii, precum si imbunataþirea nivelului de competenþe al tinerilor NEETs someri cu vârsta între 16 - 29 ani, înregistraþi la Serviciul Public de Ocupare, cu rezidenþa în regiunile Nord-Vest si Centru prin: derularea cursurilor de formare Ticketing pentru 50 persoane, Agent de Turism pentru 170 persoane, Branding in turism pentru 30 persoane, Ospitalitate si customer care pentru turisti straini pentru 40 persoane, Comunicare eficienta cu ajutorul stilurilor comportamentale DISC pentru 190 persoane, derularea programelor de mediere pe piata muncii pentru 380 persoane, de consiliere si orientare profesionala pentru 380 persoane, de consultanta pentru dezvoltarea unei afaceri pentru 190 persoane.</t>
  </si>
  <si>
    <t>Alba, Cluj, Brasov, Covasna, Harghita, Mures, Sibiu, Bihor, Bistrita Nasaud, Maramures, Satu Mare, Salaj</t>
  </si>
  <si>
    <t>1/08.10.2019
2/07.05.2020
3./02.09.2020
4./27.08.2021</t>
  </si>
  <si>
    <t>1 / 04.09.2019, 2/ 24.08.2021</t>
  </si>
  <si>
    <t>1/13.12.2019, 2/10.04.2020, 3/23.07.2020, 4/11.11.2020, 5/26.02.2021, 6/26.05.2021, 7/09.06.2021</t>
  </si>
  <si>
    <t>1/16.12.2019(respins), 2/20.03.2020, 3/02.07.2021</t>
  </si>
  <si>
    <t>1/28/03/2018;2/15/06/2018;3/27/09/2018;4/19/11/2018;5/17/01/2019;6/28/03/2019;7/11/6/2019;9/09.11.2020;10/23.03.2021;11/01.07.2021;12/19.08.2021</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</si>
  <si>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</si>
  <si>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Arges,  Calarasi, Dâmbovita, Giurgiu, Ialomita, Prahova, Teleorman;</t>
  </si>
  <si>
    <t>OG: Promovarea unei ocupari sustenabile si de calitate a forþei de munca tinere, tinerii NEETs, si sprijinirea mobilitaþii forþei de munca in
Regiunea Sud Muntenia
Grupul tinta al proiectului: 371 Tineri NEETs someri cu vârsta între 16-29 ani, cu domiciliul sau resedinþa în regiunea Sud-Muntenia,
înregistraþi, informaþi si consiliaþi inclusiv profilaþi de catre SPO, din care 75 tineri NEET din mediul rural si 38 aparþinând minoritaþii roma.</t>
  </si>
  <si>
    <t>Arges,  Dâmbovita, Giurgiu, Ialomita, Prahova, Teleorman</t>
  </si>
  <si>
    <t xml:space="preserve">Judetele: Arges,  Dâmbovita, Giurgiu, Ialomita, Prahova, Teleorman, </t>
  </si>
  <si>
    <t>Obiectivul general al proiectului consta in reducerea numarului de persoane aflate in risc de saracie si excluziune sociala din comunitati
marginalizate din orase/ municipii cu peste 20.000 de locuitori din Regiunea Sud Muntenia.
Multe persoane sunt inactive pe teremen lung sau neangajate formal, cu sanse reduse de a avea acces corespunzator la piata muncii. De
asemenea, exista un numara semnificativ de comunitati dezavantajate in care aceste probleme se cumuleaza, facand aproape imposibila
intreruperea ciclului excluderii, fara ca membrii sai sa fie sprijiniti si integrati prin interventii din exterior. In special in cazul persoanelor
afectate de saracie persistenta si al populatiei rome, diversele dimensiuni ale excluziunii tind sa se sustina reciproc si sa se perpetueze de
la o generatie la alta</t>
  </si>
  <si>
    <t>L - întreprindere mica</t>
  </si>
  <si>
    <t>SANSA pentru tinerii NEETs din regiunile Sud-Est si Sud-Muntenia</t>
  </si>
  <si>
    <t>Cresterea oportunitatilor de ocupare si facilitarea integrarii pe piata muncii pentru 371 de tineri NEETs (ILMT) din Regiunile de Dezvoltare
Sud-Est si Sud-Muntenia prin oferirea de pachete integrate si personalizate de masuri active corelate cu nevoile pietei muncii pe parcursul
a 24 de luni.</t>
  </si>
  <si>
    <t>Sud –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</si>
  <si>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</si>
  <si>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</si>
  <si>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L - întreprindere mijlocie</t>
  </si>
  <si>
    <t>ForNEETs</t>
  </si>
  <si>
    <t>Obiectivul general al proiectului îl reprezinta îmbunataþirea nivelului de competenþe a minimum 371 tineri NEET’s, someri cu vârsta între
16 - 29 ani, înregistraþi la Serviciul Public de Ocupare, având resedinþa în regiunile Sud-Est si Sud-Muntenia, în vederea cresterii ocuparii
acestora, dar si a promovarii unei ocupari sustenabile si de calitate.</t>
  </si>
  <si>
    <t>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</si>
  <si>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Sud-Vest Oltenia
</t>
  </si>
  <si>
    <t xml:space="preserve">Arges,  Calarasi, Dâmbovita, Giurgiu, Ialomita, Prahova, Teleorman, Braila, Buzau, Constanta, Galati, Tulcea, Vrancea, Dolj, Gorj, Mehedinti, Olt, Valcea, Dolj, Gorj, Mehedinti, Olt, Valcea;
</t>
  </si>
  <si>
    <t xml:space="preserve">Judetele:  Arges,  Calarasi, Dâmbovita, Giurgiu, Ialomita, Prahova, Teleorman, Braila, Buzau, Constanta, Galati, Tulcea, Vrancea,  Dolj, Gorj, Mehedinti, Olt, Valcea; </t>
  </si>
  <si>
    <t>L - microîntreprindere; P1 microîntreprindere</t>
  </si>
  <si>
    <t>AA1/15/05/2020; AA2/19/01/2021; AA3/22/07/2021; are AA de suspendare implementare</t>
  </si>
  <si>
    <t>AA1/25/02/2020; AA2/27/08/2020; AA3/10/12/2020; AA4/13/07/2021</t>
  </si>
  <si>
    <t>AA1/31/08/2021</t>
  </si>
  <si>
    <t>Digital@FLEX</t>
  </si>
  <si>
    <t>Proiectul vizeaza îmbunătățirea competențelor digitale pentru angajații FLEXTRONIC România.</t>
  </si>
  <si>
    <t>Contidigital Nord Est</t>
  </si>
  <si>
    <t>Proiectul vizeaza îmbunătățirea nivelului de cunostinte/competente/aptitudini digitale pentru angajatii
Continental Automotive Romania SRL, punctul de lucru Iasi, prin participarea la programe de formare profesionala in domeniul TIC.</t>
  </si>
  <si>
    <t>Proiectul vizeaza sustinerea dezvoltarii unui ecosistem competitiv de afaceri, centrat pe antreprenoriat, inovare si creativitate, care sa puna accent pe încredere, eficienta si excelenta prin înfiintarea, demararea functionarii si sustinerea dezvoltarii sustenabile a 24 de noi întreprinderi cu profil non agricol în Municipiul Timisoara care vor crea valoare adaugata prin dezvoltarea competentelor antreprenoriale pentru un numar de 115 persoane aflate în risc de saracie si excluziune sociala cu domiciliul în teritoriul SDL, subventionarea planurilor de afaceri ale acestora cu pâna la 25.000 euro si prin crearea a minim 24 de noi locuri de munca.</t>
  </si>
  <si>
    <t>LP: organism neguvernamental nonprofit (persoană juridică de drept privat fără scop patrimonial)/ P1: iorganism neguvernamental nonprofit (persoană juridică de drept privat fără scop patrimonial)</t>
  </si>
  <si>
    <t xml:space="preserve">Nr. 1/17.04.2018
Nr. 2/23.09.2018
Nr. 3/28.11.2018
Nr. 4/23.04.2019
Nr. 5/02.05.2019
Nr. 6/24.06.2019
Nr. 7/20.11.2020
Nr. 8/25.05.2021
Nr. 9/04.08.2021
</t>
  </si>
  <si>
    <t>Nr. 1/28.11.2019
Nr. 2/15.04.2020
Nr. 3/14.08.2020
Nr. 4/24.02.2021
Nr. 5/05.08.2021</t>
  </si>
  <si>
    <t>Nr. 1/11.12.2018
Nr. 2/08.04.2019
Nr. 3/11.10.2019
Nr. 4/02.11.2020
Nr. 5/24.08.2021</t>
  </si>
  <si>
    <t>Inchiriere imobil necesar functionarii OIR POSDRU NORD VEST in perioada 2021-2023</t>
  </si>
  <si>
    <t>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</si>
  <si>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Alba, Brașov, Covasna, Harghita, Mureș, Sibiu, Bacău, Botoșani, Iași, Neamț, Suceava, Vaslui, Bihor, Bistrița-Năsăud, Cluj, Maramureș, Satu Mare, Sălaj, Arad, Caraș-Severin, Hunedoara, Timiș</t>
  </si>
  <si>
    <t>Județele Alba, Brașov, Covasna, Harghita, Mureș, Sibiu, Bacău, Botoșani, Iași, Neamț, Suceava, Vaslui, Bihor, Bistrița-Năsăud, Cluj, Maramureș, Satu Mare, Sălaj, Arad, Caraș-Severin, Hunedoara, Timiș</t>
  </si>
  <si>
    <t xml:space="preserve">S-întreprindere mică/P1-microîntreprindere/P2-microîntreprindere
</t>
  </si>
  <si>
    <t xml:space="preserve">Imbunatatirea nivelului de competente si cresterea gradului de ocupare in randul a 1051 de tineri NEETs someri cu varsta intre 16 - 29 ani, inregistrati si profilati la Serviciul Public de Ocupare, din Regiunile Centru si Vest. </t>
  </si>
  <si>
    <t>Alba, Brașov, Covasna, Harghita, Mureș, Sibiu, Arad, Caraș-Severin, Hunedoara, Timiș</t>
  </si>
  <si>
    <t>Județele Alba, Brașov, Covasna, Harghita, Mureș, Sibiu, Arad, Caraș-Severin, Hunedoara, Timiș</t>
  </si>
  <si>
    <t xml:space="preserve">S-organism neguvernamental nonprofit (persoană juridică de drept privat fără scop patrimonial);P1-organism neguvernamental nonprofit (persoană juridică de drept privat fără scop patrimonial)/P2-organism neguvernamental nonprofit (persoană juridică de drept privat fără scop patrimonial)/P3-organism neguvernamental nonprofit (persoană juridică de drept privat fără scop patrimonial)
</t>
  </si>
  <si>
    <t xml:space="preserve">S-întreprindere mică/P1-întreprindere mică
</t>
  </si>
  <si>
    <t xml:space="preserve">Facilitatea ocuparii si dezvoltarii profesionale a 372 tineri NEETs cu varste cuprinse intre  16-29 ani, din  regiunile Vest si Centru prin implementarea unui pachet integrat de masuri de situmulare a ocuparii, formare profesionala si sustinere a antreprenoriatului. </t>
  </si>
  <si>
    <t>Harghita, Caraș-Severin</t>
  </si>
  <si>
    <t>Județul Harghita, Municipiul Gheorgheni, Municipiul Miercurea Ciuc, Municipiul Odorheiul Secuiesc, Județul Caraș-Severin, Localitatea Bozovici, Municipiul Caransebeș, Oraș Bocșa, Oraș Moldova Nouă</t>
  </si>
  <si>
    <t xml:space="preserve">S-microîntreprindere/P1-întreprindere mică/P2-întreprindere mică
</t>
  </si>
  <si>
    <t xml:space="preserve">Facilitatea ocuparii si dezvoltarii profesionale a 390 tineri NEETs cu varste cuprinse intre  16-29 ani, din  regiunea Centru prin implementarea unui pachet integrat de masuri de situmulare a ocuparii, formare profesionala si sustinere a antreprenoriatului.  Identificarea participantilor si includerea lor in  proiect se face prin colaborare cu AJOFM Harghita. Tinerii care sunt profilati prin serviciile SPO se pot inscrie la activitatile proiectului, in vreme ce tinerii identificati cu ajutorul primariilor, care inca nu au beneficiat de serviciul de profilare, vor fi indreptati si sprijiniti in demersul lor pentru inregistrare, profilare si mai apoi inscriere la activitatile proiectului.  </t>
  </si>
  <si>
    <t>Județul Harghita</t>
  </si>
  <si>
    <t>S-microîntreprindere</t>
  </si>
  <si>
    <t>Cresterea oportunitatilor de dezvoltare profesionala a 380 de tineri NEETs someri cu varsta intre 16 - 29 ani, cu asigurarea accesului pe piata muncii si cresterea sanselor de insertie profesionala, prin implementarea unor masuri durabile de ocupare, cu caracter activ, preventiv, inovativ si flexibil, (programe de formare profesionala, mediere, sesiuni de coaching personal si profesional) si dezvoltarea unor competente adecvate care sa raspunda nevoilor pietei fortei de munca, pentru cresterea calitatii vietii si o integrare stabila pe piata muncii, in decursul a 24 luni, la nivelul regiunii de implementare Centru, judetele Brasov, Alba, Covasna, Harghita, Mures, Sibiu.</t>
  </si>
  <si>
    <t>S-întreprindere mică/P1-întreprindere mică</t>
  </si>
  <si>
    <t xml:space="preserve">Cresterea oportunitatilor de ocupare si facilitarea integrarii pe piata muncii pentru tineri NEETs someri cu varsta cuprinsa intre 16-29 ani, din regiunea Centru, judetele Brasov, Covasna, Sibiu, Harghita, Mures, Alba, prin oferirea serviciilor integrate de masuri active si personalizate de ocupare, cuprinzand mediere, informare, programe de formare profesionala, life coaching. Prezentul proiect are drept scop pe termen lung introducerea unor elemente integrate inovatoare in domeniul ocuparii, prin corelarea cererii si ofertei pietei fortei de munca, ce vor facilita integrarea grupului tinta pe o piata a muncii competitive si in continua schimbare.  </t>
  </si>
  <si>
    <t>S-întreprindere mică/P1-organism neguvernamental nonprofit (persoană juridică de drept privat fără scop patrimonial)</t>
  </si>
  <si>
    <t xml:space="preserve">Cresterea, pe parcursul a 24 luni calendaristice, gradul de ocupare al tinerilor NEETs someri cu varsta intre 16-29 ani inregistrati la SPO din Regiunea Centru, prin imbunatatirea nivelului de competente cerut pe piata muncii, cu accent pe tinerii NEETs mediu, greu si foarte greu ocupabili, tinerii NEETs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</si>
  <si>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S-microîntreprindere/P1-întreprindere mică/P2-organism neguvernamental nonprofit (persoană juridică de drept privat fără scop patrimonial)/P3-microîntreprindere
</t>
  </si>
  <si>
    <t xml:space="preserve">Cresterea, pe parcursul a 24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</si>
  <si>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Creşterea oportunităţilor de ocupare şi facilitarea integrării pe piaţa muncii pentru 375 tineri NEETs şomeri cu vârsta cuprinsă între 16-29 ani, din regiunea Centru, Nord Est si Vest, judeţele Braşov, Covasna, Sibiu, Neamt, Bacau, Vaslui, Arad, Hunedoara, prin oferirea serviciilor integrate de măsuri active şi personalizate de ocupare, cuprinzând mediere, formare profesionala, evaluarea și certificarea competențelor profesionale obținute pe alte căi decât cele formale, respectiv non-formale și/sau informale. </t>
  </si>
  <si>
    <t>Centru, Nord-Est, Vest</t>
  </si>
  <si>
    <t>Brașov, Covasna, Sibiu, Bacău, Neamț, Vaslui, Arad, Hunedoara</t>
  </si>
  <si>
    <t>Județele Brașov, Covasna, Sibiu, Bacău, Neamț, Vaslui, Arad, Hunedoara</t>
  </si>
  <si>
    <t xml:space="preserve">S-întreprindere mijlocie/P1-organism neguvernamental nonprofit (persoană juridică de drept privat fără scop patrimonial)/P2-microîntreprindere
</t>
  </si>
  <si>
    <t>Cresterea ocuparii  si imbunatatirea nivelului de cunostinte, aptitudini si competente, corelate cu nevoile pietei muncii, pentru tineri NEET din Regiunea Centru, prin oferirea de oportunitati de participare la programe de formare profesionala, la activitati de validare si certificare a competentelor detinute, la activitati de mediere a muncii si la activitati de dezvoltare antreprenoriala, pe o durata de 24 de luni, pentru 376 persoane din care peste 30% din categoriile C (greu ocupabil) si D (foarte greu ocupabil), peste 10% persoane de etnie roma si peste 20% persoane din mediul rural.</t>
  </si>
  <si>
    <t>S-microîntreprindere/P1-organism neguvernamental nonprofit (persoană juridică de drept privat fără scop patrimonial)</t>
  </si>
  <si>
    <t>Dezvoltarea unui mecanism de servicii integrate care sa elimine factorii determinanti ai marginalizarii persoanelor aflate in risc de saracie si excluziune sociala din comunitatea marginalizata identificata pe teritoriul SDL GAL Sebes, abordand cu precadere problema cresterii accesului si participarii la educatie si la servicii sociale, a lipsei studiilor/formarii profesionale si limitarea oportunitatilor de ocupare a fortei de munca.</t>
  </si>
  <si>
    <t xml:space="preserve">S-întreprindere mijlocie/P1-instituţii publice aflate în subordinea sau sub coordonarea consiliului local/primarului/P2-instituţie de învăţământ pre-universitar de stat acreditată/P3-instituţie de învăţământ pre-universitar de stat acreditată
</t>
  </si>
  <si>
    <t>Imbunatatirea nivelului de competente si cresterea gradului de ocupare in randul a 1051 de tineri NEETs someri cu varsta intre 16 - 29 ani, inregistrati si profilati la Serviciul Public de Ocupare, din Regiunile Nord Vest, Centru si Vest.</t>
  </si>
  <si>
    <t>Alba, Brașov, Covasna, Harghita, Mureș, Sibiu, Bihor, Bistrița-Năsăud, Cluj, Maramureș, Satu Mare, Sălaj, Arad, Caraș-Severin, Hunedoara, Timiș</t>
  </si>
  <si>
    <t>Județele Alba, Brașov, Covasna, Harghita, Mureș, Sibiu, Bihor, Bistrița-Năsăud, Cluj, Maramureș, Satu Mare, Sălaj, Arad, Caraș-Severin, Hunedoara, Timiș</t>
  </si>
  <si>
    <t xml:space="preserve">S-camera de comerţ/P1-organism neguvernamental nonprofit (persoană juridică de drept privat fără scop patrimonial)/P2-întreprindere mică/P3-microîntreprindere
</t>
  </si>
  <si>
    <t>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t>
  </si>
  <si>
    <t>S-organism neguvernamental nonprofit (persoană juridică de drept privat fără scop patrimonial)/P1-organism neguvernamental nonprofit (persoană juridică de drept privat fără scop patrimonial</t>
  </si>
  <si>
    <t>Consolidarea coeziunii economice si sociale in regiunea Centru în vederea combaterii sărăciei şi integrării socio economice a persoanelor aparţinând grupurilor vulnerabile.</t>
  </si>
  <si>
    <t>S-organism neguvernamental nonprofit (persoană juridică de drept privat fără scop patrimonial/P1-microîntreprindere</t>
  </si>
  <si>
    <t>AA1/24.11.2017,AA2/26/02/2018 AA3/12.04.2018, AA5/28.11.2019; AA6/22.04.2020; AA7/24.08.2020; AA8/22.03.2021; AA9/06.09.2021</t>
  </si>
  <si>
    <t>AA1/13/07/2018;AA2/17.09.2018,AA3/23.01.2019;AA4/12.09.2019;AA5/18.11.2019;AA6/04.02.2020;AA7/27.02.2020; AA8/17.06.2020; AA9/26.08.2020; AA10/16.09.2020; AA11/27.10.2020; A12/15.01.2021; AA13/11.03.2021; AA14/26.05.2021; AA15/17.06.2021; AA16/14.09.2021</t>
  </si>
  <si>
    <t>AA1/ 22.01.2020; AA2/13.09.2021</t>
  </si>
  <si>
    <t>AA1/28.07.2021; AA2/29.09.2021</t>
  </si>
  <si>
    <t>Obiectivul general al proiectului este de crestere a gradului de calificare, de pregatire personala si profesionala a cel putin 1.053 tineri NEETs someri cu varsta intre 16 - 29 ani, inregistrati la Serviciul Public de Ocupare, cu rezidenta în regiunile Nord-Est, Nord-Vest, Vest si Centru, prin facilitarea accesului acestora la diferite activitati, actiuni, servicii, masuri, programe si instrumente integrate precum programe de formare profesionala (inclusiv in sistem formal si informal/non-formal), programe de evaluare si certificare a competentelor dobandite in sistem informal/non-formal si la programe de mediere a muncii, in vederea cresterii gradului de ocupare al acestora.</t>
  </si>
  <si>
    <t>AB, BV, CV, HR, MS, SB, BC, BT, IS, NT, SV, VS, BH, BN, CJ, MM, SM, SJ, AR, TM, HD, CS</t>
  </si>
  <si>
    <t>PROMO NEETs</t>
  </si>
  <si>
    <t>Cresterea oportunitatilor de ocupare si facilitarea integrarii pe piata muncii pentru 371 de tineri NEETs din Regiunile de Dezvoltare Nord-Vest, Nord-Est, Centru si Vest prin oferirea de pachete integrate si personalizate de masuri active, inclusiv prin recunoasterea si certificarea rezultatelor invatarii dobandite in contexte non-formale si informale corelate cu nevoile pietei muncii pe parcursul a 24 de luni.</t>
  </si>
  <si>
    <t>BIZ 4 NEETs</t>
  </si>
  <si>
    <t>EU 4 Neets</t>
  </si>
  <si>
    <t>Antreprenoriat în Gherla</t>
  </si>
  <si>
    <t>Cresterea gradului de ocupare pe piata fortei de munca pentru persoanele aflate in risc de saracie sau excluziune sociala din teritoriul ZUM Gherla, alaturi de cresterea economica in teritoriu prin crearea unui cadru dinamic si sustenabil, favorabil dezvoltarii abilitatilor antreprenoriale si stimularii dezvoltarii intreprinderilor cu profil nonagricol in teritoriu.</t>
  </si>
  <si>
    <t>Gherla</t>
  </si>
  <si>
    <t>Nr. 1/27.04.2018
Nr. 2/21.05.2018
Nr. 3/31.08.2018
Nr. 4/18.04.2019
Nr. 5/04.11.2019
Nr. 6/18.06.2020
Nr. 7/22.01.2021
Nr. 8/11.03.2021
Nr. 9/15.07.2021
Nr. 10/24.09.2021</t>
  </si>
  <si>
    <t>Nr. 1/04.10.2019
Nr. 2/13.04.2020
Nr. 3/27.11.2020
Nr. 4/22.04.2021
Nr. 5/02.09.2021</t>
  </si>
  <si>
    <t>Obiectivul general al proiectului „VIITOR - Valorificarea, Instruirea şi Integrarea Tinerilor prin Ocupare şi Responsabilizare” constă în promovarea integrării durabile pe piaţa muncii a 400 de tineri NEETs cu rezidenţa în regiunea Bucureşti-Ilfov, cu accent pe cei din mediul rural(minim 200), pe cei aparţinând minorităţii roma(minim 200) şi pe cei încadraţi în categoriile C(greu ocupabil) şi D(foarte greu ocupabil)– minim 120(30%), prin acţionare pe trei paliere: educaţie, formare, ocupare, inclusiv prin punerea în aplicare a garanţiei pentru tineret.</t>
  </si>
  <si>
    <t>Lider: ONG</t>
  </si>
  <si>
    <t>Energie vie pentru tineri NEETS</t>
  </si>
  <si>
    <t>Obiectivul general al proiectului il reprezinta furnizarea masurilor pentru stimularea ocuparii fortei de munca, in conformitate cu prevederile Legii 76/2002, acordate pentru 372 tineri NEETs someri cu varsta intre 16 - 29 ani, inregistrati la Serviciul Public de Ocupare, cu rezidenta in Regiunea Bucuresti-Ilfov,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276 tinerilor NEETs, precum si angajarea a minim 162 tineri NEETs, interventie derulata in Regiunea Bucuresti-Ilfov,
materializata pe parcursul a 24 luni.</t>
  </si>
  <si>
    <t>Lider: microîntreprindere
P1: societate comerciala</t>
  </si>
  <si>
    <t>Obiectivul general al proiectului il reprezinta cresterea oportunitatilor de ocupare si facilitarea integrarii pe piata muncii pentru 375 de tineri NEETs din regiunea Bucuresti-Ilfov, prin oferirea serviciilor integrate de masuri active si personalizate de ocupare, cuprinzand mediere, informare, programe de formare profesionala, acordarea de sprijin pentru înfiinţarea de afaceri (formare profesională antreprenorială, sprijin pentru elaborarea planului de afaceri etc., analiza şi selectarea planurilor de afaceri viabile, suport în înfiinţarea companiei) pe o perioada de 24 de luni.</t>
  </si>
  <si>
    <t>Lider: microîntreprindere
P1: autoritate a administratiei publice centrale finantata integral de la bugetul de stat sau BAS</t>
  </si>
  <si>
    <t>AA1/08.11.2019
AA2/27.04.2020
AA3/09.09.2020
AA4/07.12.2020
AA5/26.01.2021
AA6/03.08.2021</t>
  </si>
  <si>
    <t>AA1/23.07.2019
AA2/20.03.2020
AA3/30.03.2020
AA4/29.05.2020
AA5/15.09.2020
AA6/07.06.2021
AA7/21.09.2021</t>
  </si>
  <si>
    <t>AA1/31.03.2020
AA2/20.05.2020
AA3/14.10.2020
AA4/27.10.2020
AA5/14.05.2021
AA6/22.06.2021
AA 7/16.08.2021
AA8/17.09.2021</t>
  </si>
  <si>
    <t>AA1/28.05.2020
AA2/23.11.2020
AA3/15.12.2020
AA4/ 12.08.2021
AA5/17.09.2021</t>
  </si>
  <si>
    <t>AA1/17.09.2021</t>
  </si>
  <si>
    <t>Investeste in viitorul tau!</t>
  </si>
  <si>
    <t>Cresterea oportunitatilor de ocupare si facilitarea integrarii pe piata muncii pentru 371 de tineri NEETs (ILMT) din Regiunile de Dezvoltare
Sud-Est, Sud-Muntenia si Sud-Vest Oltenia prin oferirea de pachete integrate si personalizate de masuri active corelate cu nevoile pietei
muncii pe parcursul a 24 de luni.</t>
  </si>
  <si>
    <t xml:space="preserve">Sud – Muntenia, Sud-Est, Sud-Vest Oltenia;
Judete: Arges,  Calarasi, Dâmbovita, Giurgiu, Ialomita, Prahova, Teleorman, Braila, Buzau, Constanta, Galati, Tulcea, Vrancea, Dolj, Gorj, Mehedinti, Olt, Valcea;
Localitati:  Judetele:  Arges,  Calarasi, Dâmbovita, Giurgiu, Ialomita, Prahova, Teleorman, Braila, Buzau, Constanta, Galati, Tulcea, Vrancea,  Dolj, Gorj, Mehedinti, Olt, Valcea; </t>
  </si>
  <si>
    <t xml:space="preserve">Arges,  Calarasi, Dâmbovita, Giurgiu, Ialomita, Prahova, Teleorman, Braila, Buzau, Constanta, Galati, Tulcea, Vrancea, Dolj, Gorj, Mehedinti, Olt, Valcea;
</t>
  </si>
  <si>
    <t>L-întreprindere mijlocie</t>
  </si>
  <si>
    <t>JOBs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</si>
  <si>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</si>
  <si>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t>
  </si>
  <si>
    <t xml:space="preserve"> Arges,  Calarasi, Dâmbovita, Giurgiu, Ialomita, Prahova, Teleorman, Braila, Buzau, Constanta, Galati, Tulcea, Vrancea;</t>
  </si>
  <si>
    <t>INTEGRAREA TINERILOR NEETs PE PIATA MUNCII!</t>
  </si>
  <si>
    <t>Obiectivul general al proiectului il reprezinta cresterea gradului de ocupare al 374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374 tineri NEETs someri inregistrati la
Serviciul Public de Ocupare (SPO) vizati de proiect (din care cel putin 165 isi vor gasi un loc de munca) si de calificare a acestora (din
care cel putin 165 tineri vor obtine un certificate de calificare).</t>
  </si>
  <si>
    <t>Sud – Muntenia, Sud-Est, Sud-Vest Oltenia;</t>
  </si>
  <si>
    <t>Arges,  Calarasi, Dâmbovita, Giurgiu, Ialomita, Prahova, Teleorman, Braila, Buzau, Constanta, Galati, Tulcea, Vrancea, Dolj, Gorj, Mehedinti, Olt, Valcea;</t>
  </si>
  <si>
    <t>L - organism neguvernamental nonprofit (persoana juridica de drept privat fara scop patrimonial); P1 organism neguvernamental nonprofit (persoana juridica de drept privat fara scop patrimonial)/P 2organism neguvernamental nonprofit (persoana juridica de drept privat fara scop patrimonial)</t>
  </si>
  <si>
    <t>CAPITAL 4 NEETs</t>
  </si>
  <si>
    <t>Arges,  Calarasi, Dâmbovita, Giurgiu, Ialomita, Prahova, Teleorman, Braila, Buzau, Constanta, Galati, Tulcea, Vrancea</t>
  </si>
  <si>
    <t>ABILitati pentru TINEri, ABILitati pentru un viitor sustenabil!</t>
  </si>
  <si>
    <t>Obiectiv general: Cresterea gradului de ocupare si a nivelului de competenþe a cel putin 1052 tineri NEETs someri, cu vârsta între 16 - 29
ani, înregistraþi la Serviciul Public de Ocupare, cu rezidenþa în regiunile SV Oltenia, Sud Muntenia si SE, prin asistare complexa&amp;integrata
(informare, formare, servicii specializate pentru ocupare, dezvoltare afaceri etc.).</t>
  </si>
  <si>
    <t>L-întreprindere mica/P 1 autoritate a administratiei publice centrale finantata integral de la bugetul de stat sau BAS/P 2 autoritate a administratiei publice centrale finantata integral de la bugetul de stat sau BAS/P3 microîntreprindere/P4 întreprindere mica</t>
  </si>
  <si>
    <t>Cresterea calitatii educatiei pentru 300 de copii si 100 de adulti din grupuri vulnerabile, din care 45 romi din zona defavorizata ZUM RUDARI si zona functionala teritoriul Municipiului Giurgiu, judetul Giurgiu, prin masuri integrate si personalizate destinate prevenirii si reducerii gradului de abandon scolar, intr-un mediu nediscriminatoriu, incluziv si motivant utilizand metode formale, informale si nonformale.</t>
  </si>
  <si>
    <t>Judetul  Giurgiu</t>
  </si>
  <si>
    <t>AA1/29.10.2020 AA2/24.12.2020</t>
  </si>
  <si>
    <t>AA1/29/07/2019; AA2/13/09/2019; AA3/20/11/2019; AA4/07/10/2020; AA5/10/02/2021;  AA6/01/09/2021; are AA de prelungire</t>
  </si>
  <si>
    <t>AA1/14/05/2020; AA2/23/04/2021; AA3/16/08/2021; AA4/03/09/2021; are AA de suspendare implementare si de prelungire perioada de implementare</t>
  </si>
  <si>
    <t>Proiectul vizeaza îmbunătățirea nivelului de cunostinte/competente/aptitudini digitale pentru angajatii
Continental Automotive Romania SRL, locatia Timisoara, prin participarea la programe de formare profesionala in domeniul TIC.</t>
  </si>
  <si>
    <t>Localitati din judetul Timis</t>
  </si>
  <si>
    <t>Furnizarea de servicii medicale în teritoriul SDL GAL Freidorf</t>
  </si>
  <si>
    <t>Proiectul vizeaza reducerea numarului de persoane aflate în risc de saracie si excluziune sociala din Municipiul Timisoara prin implementarea unor masuri integrate în contextul
mecanismului DLRC (integrarea grupului tinta în cadrul sistemului medical de la nivel local, dezvoltarea unui program de educatie pentru sanatate, asistenta medicala cardiovasculara pentru grupul tinta).</t>
  </si>
  <si>
    <t>Top calificare pentru tinerii NEETS</t>
  </si>
  <si>
    <t>Proiectul vizeaza imbunatatirea nivelului de competente profesionale a 372 tineri NEETs din Regiunea Vest, pentru a creste sansele de integrare/ reintegrare profesionala pe piata fortei de munca.</t>
  </si>
  <si>
    <t>Localitati din judetele: Arad, Caraş-Severin, Hunedoara, Timiş</t>
  </si>
  <si>
    <t>LP:microîntreprindere/ P1: întreprindere mică</t>
  </si>
  <si>
    <t>MIT-Masuri Intensive pentru Tineri</t>
  </si>
  <si>
    <t>Proiectul vizeaza cresterea ocuparii a 372 tineri NEETs , someri cu varsta între 16-29 ani, care nu urmeaza nici o froma de educatie sau program de formare, înregistrati la Serviciul Public, cu rezidenta in Reginile Vest si Centru.</t>
  </si>
  <si>
    <t>Covasna, Harghita, Mures, Caraş-Severin, Timiş</t>
  </si>
  <si>
    <t>Localitati din judetele: Covasna, Harghita, Mures, Caraş-Severin, Timiş</t>
  </si>
  <si>
    <t>LP: întreprindere mică/ P1: microîntreprindere/ P2: întreprindere mică</t>
  </si>
  <si>
    <t>Centru de zi pentru copii din cadrul ZUM Hunedoara</t>
  </si>
  <si>
    <t>LP: organism neguvernamental nonprofit (persoană juridică de drept privat fără scop patrimonial)/ P1: instituție de învățământ pre-universitar de stat acreditată</t>
  </si>
  <si>
    <t>SICONET – Servicii Integrate Calificare si Ocupare pentru Tinerii NEETs</t>
  </si>
  <si>
    <t>Proiectul vizeaza imbunatatirea nivelului de competente profesionale a tinerilor NEETs din Regiunea Vest si Regiunea Nord-Vest, pentru a creste sansele de integrare/ reintegrare profesionala pe piata fortei de munca din cele 2 regiuni (1051 tineri NEETs).</t>
  </si>
  <si>
    <t xml:space="preserve">Nord-Vest, Vest </t>
  </si>
  <si>
    <t>Bihor, Bistriţa-Năsăud, Cluj, Maramureş, Satu Mare, Sălaj, Arad, Caraş-Severin, Hunedoara, Timiş</t>
  </si>
  <si>
    <t>Localitati din judetele: Bihor, Bistriţa-Năsăud, Cluj, Maramureş, Satu Mare, Sălaj, Arad, Caraş-Severin, Hunedoara, Timiş</t>
  </si>
  <si>
    <t>LP: autoritate a administraţiei publice centrale finanţată integral de la bugetul de stat sau BAS/ P1: autoritate a administraţiei publice centrale finanţată integral de la bugetul de stat sau BAS/ P2: întreprindere mică/ P3: microîntreprindere</t>
  </si>
  <si>
    <t>Succes in cariera pentru TINEri!</t>
  </si>
  <si>
    <t>Proiectul vizeaza cresterea gradului de ocupare sustenabila si de calitate pe piata fortei de munca a tinerilor care nu au un loc de munca, educatie sau formare din regiunea Vest (371 tineri NEETs).</t>
  </si>
  <si>
    <t>LP: organism neguvernamental nonprofit (persoană juridică de drept privat fără scop patrimonial)/ P1: autoritate a administraţiei publice centrale finanţată integral de la bugetul de stat sau BAS</t>
  </si>
  <si>
    <t>Ocupare pentru tinerii NEETS din Regiunea Vest</t>
  </si>
  <si>
    <t>Proiectul vizeaza cresterea gradului de ocupare prin furnizarea serviciilor de informare si promovare, programelor de formare profesionala in domenii solicitate de angajatori, servicii de mediere pe piata muncii (inclusiv masuri inovative – Job Club si networking) pentru 372 tineri NEETs (proiect mic) din Regiunea Vest.</t>
  </si>
  <si>
    <t>ATOS Training</t>
  </si>
  <si>
    <t>Proiectul vizeaza imbunatatirea competentelor digitale pentru angajatii ATOS IT SOLUTIONS AND SERVICES din Timisoara si Brasov (358 angajati).</t>
  </si>
  <si>
    <t xml:space="preserve">Centru, Vest </t>
  </si>
  <si>
    <t>Braşov, Timiş</t>
  </si>
  <si>
    <t>Brasov, Timisoara</t>
  </si>
  <si>
    <t>Dezvoltarea viitorului tau profesional si educational</t>
  </si>
  <si>
    <t>Act aditional nr.1/9271/24.10.2017                               Act aditional nr.2/9954/22.11.2017                                     Act aditional nr.3/2788/03.04.2018         Act aditional nr.4/13156/27.11.2018       Act aditional nr.5/1014/22.01.2020     Act aditional nr.6/20239/12.10.2020   Act aditional nr.7/20460/13.10.2020  Act aditional nr.8/2125/01.02.2021</t>
  </si>
  <si>
    <t>Act Aditional nr. 1/67787/31.10.2017Act Aditional nr. 2/9683/10.11.2017</t>
  </si>
  <si>
    <t>Act Aditional nr. 1/9478/02.11.2017  Act Aditional nr. 2/9935/22.11.2017</t>
  </si>
  <si>
    <t>Act aditional nr.13948/09.05.2018 - retras                              Act aditional nr.2/4186/15.05.2018     Act aditional nr.3/4593/24.05.2018  Act aditional nr.4/11928/06.11.2018  Act aditional nr.5/16999/28.11.2019</t>
  </si>
  <si>
    <t>Act aditional nr.1/12803/20.11.2018     Act aditional nr.2/9566/17.07.2019          Act aditional nr.3/16801/26.11.2019        Act aditional nr.4/18422/20.12.2019          Act aditional nr.5/2444/12.02.2020       Act aditional nr.6/4486/10.03.2020           Act aditional nr.7/11402/10.06.2020  Act aditional nr.8/4546/01.03.2021   Act aditional nr.9/20023/30.08.2021</t>
  </si>
  <si>
    <t>Act aditional nr.1/3711/28.02.2020     Act aditional nr.2/8149/28.04.2020        Act aditional nr.3/14192/17.07.2020         Act aditional nr.4/17579/04.09.2020    Act aditional nr.5/12766/08.06.2021     Act aditional nr.6/14068/24.06.2021  Act aditional nr.7/21878/22.09.2021</t>
  </si>
  <si>
    <t>Act aditional nr.1/21446/17.09.2021</t>
  </si>
  <si>
    <t>Act aditional nr.1/21800/21.09.2021</t>
  </si>
  <si>
    <t>Act aditional nr.1/21880/22.09.2021</t>
  </si>
  <si>
    <t>Act aditional nr.1/22045/23.09.2021</t>
  </si>
  <si>
    <t>Act aditional nr.1/10807/14.05.2021  Act aditional nr.2/21451/17.09.2021</t>
  </si>
  <si>
    <t>Act aditional nr.1/21792/21.09.2021</t>
  </si>
  <si>
    <t>Actions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</si>
  <si>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 AP1/PI8.ii/OS1.1&amp;OS1.2, respectiv: organizarea de programe de FPC prin masuri integrate si flexibile, actiuni de evaluare si certificare a competentelor profesionale obtinute pe alte cai decat cele formale, respectiv, non-formale si/sau informale, furnizarea de servicii specializate pentru stimularea ocuparii (medierea muncii), actiuni de sustinere a antreprenoriatului, inclusiv a ocuparii pe cont propriu, campanii de informare, promovare si identificare a tinerilor Neets in vederea inregistrarii si profilarii de catre SPO si o activitate transversala de management si coordonare.OS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si SE ale Romaniei.OS2. Cresterea capacitatii individuale de ocupare prin participarea la formare profesionala, dezvoltarea competentelor si certificarea acestora pentru un numar de 206 tineri NEETs profilati de SPO, din categoriile B,C,D.OS3. Cresterea ratei de ocupare prin sprijinirea unui numar de 260 de tineri NEETs profilati de SPO din categoriile A, B,C,D, care vor beneficia de servicii de mediere si asistenta in vederea ocuparii din care 161 vor primi o oferta de munca si tot 161 se vor angaja.OS4. Dezvoltarea de oportunitati crescute de infiintarea de noi afaceri (finantarea a 9 planuri de afaceri) selectate din cele 28 propuse ce vor fi definite si dezvoltate in cadrul cursului de competente antreporiale oferit tinerilor NEETs, profilati categoria A.</t>
  </si>
  <si>
    <t>Sud-Muntenia/Sud-Est</t>
  </si>
  <si>
    <t>ProNEETs Sud-Est - Imbunatatirea competentelor profesionale si cresterea gradului de ocupare pentru tinerii NEETs din regiunea Sud-Est</t>
  </si>
  <si>
    <t>OBIECTIVUL GENERAL AL PROIECTULUI: Cresterea ocuparii si imbunatatirea nivelului de competente pentru un numar de minim 375 de tineri NEETs someri cu varsta intre 16 - 29 ani, inregistrati la Serviciul Public de Ocupare, cu rezidenta in Regiunea de Dezvoltare Sud-Est. OS1: Informare si promovare in randul tinerilor, pentru identificarea NEETs, in vederea directionarii acestora catre SPO pentru inregistrare si profilare OS1 va fi realizat prin desfasurarea unei Campanii de informare a publicului cu privire la obiectivele si activitatile proiectului, la beneficiile obtinute prin participarea in proiect, precum si de promovare privind temele secundare FSE si temele orizontale ale proiectuluiOS2: Imbunatatirea competentelor tinerilor NEETs prin cursuri de formare profesionala in domenii solicitate pe piata muncii din regiune pentru un numar de minim 200 de tineri NEETs. OS2 va fi atins prin desfasurarea de cursuri de formare profesionala in domenii pentru care exista cerere pe piata muncii, cursuri la care vor participa un numar de minim 200 de beneficiari tineri NEETs din categoriile B, C si D profilate de SPO. Cursurile sunt autorizate ANC in conformitate cu OUG 129/2000OS3: Furnizarea de servicii specializate pentru stimularea ocuparii, respectiv medierea muncii in conformitate cu Legea nr. 76/2002, adresate unui numar de minim 360 de tineri NEETs din grupul tinta, pentru toate nivelurile de ocupabilitate OS3 va fi realizat prin furnizarea de servicii de mediere a muncii pentru un numar de minim 360 de beneficiari din grupul tinta al proiectuluiOS4: Acordarea de sprijin persoanelor din grupul tinta pentru infiintarea de afaceri sub forma unor servicii personalizate de sprijin (consiliere/ consultanta/ formare antreprenoriala etc.) OS4 va fi indeplinit prin acordarea de catre expertii din echipa proiectului de servicii de formare profesionala, consiliere, consultanta in domeniul antreprenoriatului, pentru un numar de minim 60 de tineri NEETs someri cu gradul de ocupabilitate A (usor ocupabili). Se va organiza si desfasura un Concurs de planuri de afaceri depuse de persoanele interesate de initierea unei intreprinderi in Regiunea de dezvoltare Sud-Est. In urma concursului vor fi selectate un numar de minim 15 planuri de afaceri. Celor 15 beneficiari ale caror planuri de afaceri vor fi selectate la finantare li se vor acorda si servicii personalizate de consiliere in vederea infiintarii propriei afaceri.OS5: Acordarea de subventii (micro-granturi) pentru infiintarea de noi afaceri OS5 se va concretiza in infiintarea celor minim 15 intreprinderi si in semnarea de catre Administratorul schemei de minimis a contractelor de subventie cu acestea, urmata de acordarea ajutoarelor de minimis de max. 25000 Euro pentru fiecare firma nou infiintata. In cadrul proiectului se va asigura monitorizarea permanenta a functionarii si dezvoltarii celor minim 15 intreprinderi infiintate si finantate in cadrul proiectului atat in cadrul celor 12 luni de implementare a planurilor de afaceri, cat si in perioada de sustenabilitate a acestora de 6 luni dupa perioada de implementare a planurilor de afaceri.</t>
  </si>
  <si>
    <t>Digital Training Skills</t>
  </si>
  <si>
    <t>Din punct de vedere strategic proiectul „Digital Training Skills” isi propune sa promoveze o forta de munca adaptabila care se dezvolta permanent in corelatie cu schimbările structurale ale pieţei muncii contribuind proactiv la atingerea celui de al treilea obiectiv strategic al Strategiei Nationale pentru Ocuparea Fortei de Munca 2014-2020 si anume: Dezvoltarea unei resurse umane cu un nivel înalt de calificare şi competenţe adaptate la cerinţele pieţei muncii.OS 1. Dezvoltarea abilitatilor si competentelor digitale și TIC pentru un numar de minim 305 persoane din Regiunile Nord Vest, Centru, Vest in functie de nevoile angajatilor din companie, pe o perioada de 18 luni. Companiile au nevoie de sprijin pentru formarea personalului propriu pentru a tine pasul cu tehnologiile noi si cu noile modele de afaceri bazate pe transformarea digitala. Salariatii au nevoie de dezvoltarea competentelor lor digitale nu doar pentru a evolua la nivel professional ci si pentru a beneficia de societatea digitala in care ne aflam deja si care este in continua schimbare. Prin activitatile de formare in domeniul alfabetizarii digitale si dezvoltarea de competente avansate in domeniul TIC , finalizate cu certificate cu recunoastere la nivel de angajator. Astfel solicitantul a gandit un pachet specializat de formare, abordat in baza analizei de nevoi realizata in etapa premergatoare depunerii aplicatiei care va fi livrat unui numar de minim 305 salariati din companie care vor beneficia de programe de formare croite pe nevoile lor. OS1 al proiectului va fi atins prin implementarea A 1.1, A 1.2, A 1.3 contribuind in mod direct la realizarea indicatorilor 4S36 = 305 angajati care beneficiaza de servicii de formare profesionala, din care 5% sunt persoane din grupa de varsta 55-64 ani si minimum 25 % sunt femei; 4S34 = 305 persoane certificate. Rezultatele (outputs) pentru OS1 sunt incluse in sectiunea rezultate (1).Temele secundare FSE vor fi abodate corespunzator in pachetele de formare.OS 2. Furnizare programelor de formare profesionala pentru dezvoltarea competentelor digitale de baza in domeniul IT Digital Tools (ArcGis &amp; Autocad), finalizate cu certificare recunoscuta la nivel de intreprindere/angajator, pentru un numar de min 13 de angajati (4.26% din gr tinta) din intreprinderea care isi desfasoara activitatea in sectoarele economice/domeniilor identificate conform SNC si SNCDI. OS1 al proiectului va fi atins prin implementarea A 1.2 contribuind in mod direct la realizarea indicatorilor 4S36 = 305 angajati care beneficiaza de servicii de formare profesionala. Rezultatele (outputs) pentru OS1 sunt incluse in sectiunea rezultate (1).Temele secundare FSE vor fi abodate corespunzator in pachetele de formare.OS 2. Furnizare programelor de formare profesionala pentru dezvoltarea competentelor digitale avansate in domenii EMIS (Energy Monitoring and Information System), OT Cybersecurity advance trainings in a Critical Infrastructure Company, OSI Soft PI training, Data Science (Power BI / Python libraries) training, finalizate cu certificare recunoscuta la nivel de intreprindere/angajator, pentru un numar de min 292 de angajati (95.74% din gr tinta) din intreprinderea care isi desfasoara activitatea in sectoarele economice/domeniilor identificate conform SNC si SNCDI. . OS1 al proiectului va fi atins prin implementarea A 1.3 contribuind in mod direct la realizarea indicatorilor 4S36 = 305 angajati care beneficiaza de servicii de formare profesionala. Rezultatele (outputs) pentru OS1 sunt incluse in sectiunea rezultate (1).Temele secundare FSE vor fi abodate corespunzator in pachetele de formare.</t>
  </si>
  <si>
    <t>Nord-Est/Nord-Vest/Sud-Muntenia/Sud-Est/Sud-Vest Oltenia</t>
  </si>
  <si>
    <t>Bacău/Bihor/Argeş/Dâmboviţa/Giurgiu/Prahova/Buzău/Constanţa/Galaţi/Vrancea/Dolj/Gorj/Olt/Vâlcea</t>
  </si>
  <si>
    <t>Judeţul Bacău/Judeţul Bihor/Judeţul Argeş/Judeţul Dâmboviţa/Judeţul Giurgiu/Judeţul Prahova/Judeţul Buzău/Judeţul Constanţa/Judeţul Galaţi/Judeţul Vrancea/Judeţul Dolj/Judeţul Gorj/Judeţul Olt/Judeţul Vâlcea</t>
  </si>
  <si>
    <t>IntegraNEET</t>
  </si>
  <si>
    <t xml:space="preserve">Obiectivul general: Facilitarea insertiei pe piata muncii a unui numar de 371 de tineri din categoria NEET someri, cu varsta intre 16-29 de ani, inregistrati la Serviciul Public de Ocupare din regiunea Sud Est, prin furnizarea de interventii personalizate dedicate imbunatatirii capacitatii lor de ocupare si integrare durabila pe piata muncii. Obiectiv Specific 1 - Creşterea gradului de informare şi conştientizare in randul a 371 de tineri din categoria NEET, someri din regiunea SE cu privire la avantajele inregistrării la SPO şi la optiunile pe care le au în vederea integrării pe piaţa muncii, in formare sau antreprenoriat. Obiectiv specific 2 - Imbunatatirea si validarea competentelor profesionale si cresterea sanselor de angajare pentru un numar de 141 tineri NEET someri, cu niveluri de ocupabilitate B,Csi D, prin furnizarea de programe de formare profesionala si certificarea competentelor profesionale.Obiectiv specific 3 - Intarirea capacitatii de ocupare a unui numar de 371 de tineri din categoria NEET someri din regiunea Sud Est (cu accent pe cei din mediul rural și pe cei aparținând minorității roma) care vor beneficia de servicii personalizate specializate si integrate pentru identificarea si mentinerea unui loc de munca.Obiectiv specific 4 - Incurajarea antreprenorialului și a ocupării pe cont propriu prin susținerea înființării de afaceri de catre 9 tineri NEET șomeri (cu accent pe cei din mediul rural și pe cei aparținând minorității roma) cu vârsta între 16-29 ani, din regiunea SE înregistrați și profilați în prealabil de către Serviciul public de ocupare – SPO. </t>
  </si>
  <si>
    <t>Judetul Braila</t>
  </si>
  <si>
    <t>întreprindere mijlocie/organism neguvernamental nonprofit (persoană juridică de drept privat fără scop patrimonial)/organism neguvernamental nonprofit (persoană juridică de drept privat fără scop patrimonial)</t>
  </si>
  <si>
    <t>EFORT-Educatie, Formare, Ocupare, Responsabilizare pentru Tineri</t>
  </si>
  <si>
    <t>Obiectivul general al proiectului consta in cresterea ocuparii tinerilor NEETs, someri cu varsta cuprinsa intre 16-29 ani, inregistrati la SPO, cu domiciliul /resedinta in regiunile mai slab dezvoltate Sud Vest Oltenia, Sud-Muntenia si Sud Est, prin includerea unui numar de 1052 tineri NEETs din care 421 femei, 107 tineri NEETs roma, 212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843 participanti someri reprezentand 80% din GT participa la interventia sprijinita de ILMT pana la finalizarea proiectului,OS1 – Cresterea numarului de tineri NEETs cu varsta intre 16-29 ani din regiunile mai putin dezvoltate Sud Vest Oltenia, Sud Muntenia si Sud Est, 1060 tineri NEETs constientizati si informati privind oportunitatile de formare si ocupare prin participarea la programul „Initiativa Locuri de Munca pentru tineri” prin dezvoltarea si implementarea unei campanii de informare si promovare prin organizarea de 30 evenimente de tip caravana in 30 de localitati pentru 1060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1052 tineri NEETs, cu varsta intre 16-29 ani tinta, din regiunile mai putin dezvoltate Sud Vest Oltenia, Sud Muntenia si Sud Est, inregistrati si profilati la SPO, din care 421 (40%) femei, 317 (peste30%) tineri cu nivel greu si foarte greu de ocupabilitate, 107 (peste 10%) tineri apartinand minoritatii roma si 212 (peste 20%) tineri cu domiciliul/resedinta in zona rurala in programul integrat de stimulare si sprijinire a formarii si ocuparii. Un numar de 843 participanti (din care 86 roma si 170 din zone rurale) incluzand 246 someri de lunga durata (25 roma si 50 zone rurale ) vor participa la interventia sprijinita de ILMT pana la finalizarea sa.OS3 –Stimularea ocuparii GT prin servicii specializate de consilierea privind orientarea vocationala si prin servicii de medierea muncii pentru 1052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550 din grupul tinta (din care 56 roma si 111 din zona rurala) din care 122 someri de lunga durata (13 roma si 25 din zona rurala). Organizarea si desfasurarea prin externalizare, de 25 sesiuni de cursuri de calificare autorizate ANC, corelate cu nivelul de studii si ocupabilitate ale participantilor.OS5 – Formarea si certificarea a 56 tineri NEETs (6 tineri roma si 11 din zona rurala) cu nivel A-usor ocupabil pentru dobandirea de competente antreprenoriale prin 4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100 tineri NEETs cu nivel mediu, greu si foarte greu de ocupabilitate, dupa consilierea vocationala si medierea GT.OS7 - Acordarea de sprijin pentru 56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36 de planuri de afaceri cu propuneri de afaceri non-agricole in urma evaluarii de catre un juriu de specialisti, pe baza unei metodologii cu o procedura transparenta, obiectiva si nediscriminatorie care vor obtine finantare nerambursabila.OS9 – Infiintarea de 36 firme prin inregistrare la Oficiul Registrului Comertului, semnarea de 36 contracte de subventie;OS10 – Acordarea de 36 granturi de maximum 25000 euro pentru finantarea implementarii planurilor de afaceri selectate.OS11 – Monitorizarea functionarii a 36 firme pe o perioada de 12 luni, crearea de minimum 36 locuri de munca, monitorizarea sustenabilitatii firmelor pe o perioada de 6 luni.OS12- Obtinerea unui loc de munca de catre 453 tineri NEETs (47 roma si 97 zona rurala) in termen de 6 luni de la incetarea calitatii de participant,, din care 92 someri de lunga durata (10 roma si 19 din zona rurala) care primesc o oferta, de munca, de participare la un program de ucenicie sau stagiu la incetarea calitatii de participant.OS13- Participare la programe de formare in vederea obtinerii unui certificat, la programe de ucenicie sau de stagiu, a unui numar de 162 tineri NEETs (din care 17 roma si 33 din zona rurala) din tinerii care participa pana la finalizarea interventiei ILMT, in termen de 6 luni la de la incetarea calitatii de participantOS14- Realizarea unui one-stop-shop virtual pentru ocupare, destinat in principal tinerilor NEETsOS15 - Constientizarea si participarea activa a 850 tineri NEETs privind egalitate de sanse si non-discriminare, prin organizarea de 30 workshop-uri.OS16 – Incheierea de 3 parteneriate cu patronate din regiunile de implementare pentru identificarea oportunitatilor de angajare si sprijinirea angajarii tinerilor, obtinerea de oferte de ucenicie la locul de munca sau de stagii;OS17 -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2014-2020”,.OS18 – Acordarea de masuri de acompaniament pentru 200 de tineri NEETS pe perioada participarii la activitatile proiectului pentru integrarea pe piata muncii.</t>
  </si>
  <si>
    <t>Sud-Muntenia/Sud-Est/Sud Vest Oltenia</t>
  </si>
  <si>
    <t>organism neguvernamental nonprofit (persoană juridică de drept privat fără scop patrimonial)/ întreprindere mijlocie</t>
  </si>
  <si>
    <t>Pentru tinerii NEETs</t>
  </si>
  <si>
    <t>Scopul proiectului este dezvoltarea profesionala si integrarea pe piata muncii a tinerilor NEETs din judetul Constanta printr-o interventie tintita si integrata, promovand astfel ocuparea inclusiva, sustenabila si de calitate a fortei de munca si contribuind la reducerea inegalitatilor sociale. Primul obiectiv specific al proiectului este asigurarea accesului si a participarii la interventia de integrare durabila pe piata muncii propusa prin proiect pentru 1051 de tineri NEETs cu rezidenta in judetul Constanta prin actiuni tintite de informare si promovare in primul an de proiect la nivelul ambelor zone de implementare si prin coordonarea si sprijinirea celor 1051 in vederea participarii la activitati pana in luna 24 de implementare. Obiectivul specific 1 este corelat direct cu activitatea 2 (subactivitatile 2.1 si 2.2), cu rezultatele 1 si 2, cu indicatorul de realizare 4S225 si cu indicatorii de rezultat CR01 si CR04.Al doilea obiectiv specific al proiectului este cresterea sanselor de ocupare pentru 1051 de tineri NEETs prin servicii de mediere profesionala, pana in luna 24 de proiect 463 de tineri NEETs cu rezidenta in judetul Constanta si inregistrati la SPO fiind integrati pe piata muncii. Obiectivul specific 2 este corelat direct cu activitatea 3, subactivitatea 3.1 si subactivitatea 3.3, cu rezultatul 3, cu indicatorul de realizare 4S225 si cu indicatorii de rezultat CR01, CR02, CR03, CR04 si CR11.Al treilea obiectiv specific al proiectului este cresterea nivelului de angajabilitate prin asigurarea accesului si a participarii la cursuri de formare profesionala acreditate si alese in functie de oportunitatile oferite de piata muncii, vizand imbunatatirea competentelor a 790 de tineri NEETs cu rezidenta in judetul Constanta si inregistrati la SPO pana in luna 24 de proiect. Obiectivul specific 3 este corelat direct cu activitatea 3, subactivitatea 3.2, cu rezultatul 4, cu indicatorul de realizare 4S225 si cu indicatorii de rezultat CR01, CR02, CR03, CR04, CR06 si CR10.Al patrulea obiectiv specific consta in cresterea competentelor si cunostintelor antreprenoriale pentru aproximativ 60 de tineri NEETs profilati ca usor ocupabili, din judetul Constanta, respectiv sprijinirea infiintarii a 36 de afaceri noi sustenabile, infiintate de acestia prin asigurarea participarii acestora la un program de dezvoltare antreprenoriala in primele 6 luni de proiect si acordarea a 36 de micro-granturi pana la finalul primului an de proiect. Obiectivul specific 4 este corelat cu activitatea 4 si toate subactivitatile ei, cu rezultatele 5 si 6, cu indicatorul de realizare 4S225 si cu indicatorii de rezultat CR01, CR03, CR11 si CR12.</t>
  </si>
  <si>
    <t>organism neguvernamental nonprofit (persoană juridică de drept privat fără scop patrimonial)/autoritate a administraţiei publice centrale finanţată integral de la bugetul de stat sau BAS/organism neguvernamental nonprofit (persoană juridică de drept privat fără scop patrimonial)</t>
  </si>
  <si>
    <t>Integrare durabila a tinerilor NEETs prin cresterea ocuparii si dezvoltarea antreprenoriatului</t>
  </si>
  <si>
    <t>Imbunatatirea competentelor sau certificarea competentelor dobandite pe alte cai pentru 1060 de persoane tineri NEETs someri cu vârsta cuprinsă între 16-29 ani, inregistrati si profilati de SPO, care beneficiază de sprijin si ocuparea a minim 456 dintre acestia.OS1 Cresterea gradului de informare si promovare cu privire la activitatile si beneficiile participarii in cadrul proiectului pentru 1400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1 va fi realizat prin implementarea activitatilor A1.1OS2 Dezvoltarea competentelor pentru 720 de persoane, tineri NEETs din grupul țintă al proiectului cu nivelurile de ocupabilitate B, C si D, respectiv ”mediu ocupabil”, ”greu ocupabil” si ”foarte greu ocupabil” prin participarea la programe de formare de initiere, perfectionare, calificare in domenii de interes in regiunile proiectului, precum si dezvoltarea competentelor antreprenoriale pentru 240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2 va fi realizat prin implementarea activitatilor A2.1. si A5.1.OS3 Evaluarea și certificarea competențelor profesionale obținute pe alte căi decât cele formale, respectiv non-formale și/sau informale pentru 100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3 va fi realizat prin implementarea activitatilor A3.1.OS4 Oferirea de servicii pentru stimularea si mentinerea locurilor de munca, respectiv servicii de informare si consiliere, mediere pentru minim 850 persoane din GT, precum si activitati de acompaniament si dezvoltare personala.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4 va fi realizat prin implementarea activitatilor A4.1., A4.2. si A6.1.OS5 Stimularea initiativei antreprenoriale prin infiintarea si dezvoltarea a 53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5 va fi realizat prin implementarea activitatilor A5.1., A5.2.</t>
  </si>
  <si>
    <t>TOP NEETs - Tineri Orientati Profesional</t>
  </si>
  <si>
    <t>Obiectivul general al proiectului consta in cresterea ocuparii tinerilor NEETs, someri cu varsta cuprinsa intre 16-29 ani, inregistrati la SPO, cu domiciliul /resedinta in regiunile mai slab dezvoltate Sud Vest Oltenia, Sud-Muntenia si Sud Est, prin includerea unui numar de 372 tineri NEETs din care 150 femei, 41 tineri NEETs roma, 78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298 participanti someri reprezentand 80% din GT participa la interventia sprijinita de ILMT pana la finalizarea proiectului,OS1 – Cresterea numarului de tineri NEETs cu varsta intre 16-29 ani din regiunile mai putin dezvoltate Sud Vest Oltenia, Sud Muntenia si Sud Est, 400 tineri NEETs constientizati si informati privind oportunitatile de formare si ocupare prin participarea la programul „Initiativa Locuri de Munca pentru tineri” prin dezvoltarea si implementarea unei campanii de informare si promovare prin organizarea de 20 evenimente de tip caravana in 20 de localitati pentru 400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372 tineri NEETs, cu varsta intre 16-29 ani tinta, din regiunile mai putin dezvoltate Sud Vest Oltenia, Sud Muntenia si Sud Est, inregistrati si profilati la SPO, din care 150 (40%) femei, 112 (peste30%) tineri cu nivel greu si foarte greu de ocupabilitate, 107 (peste 10%) tineri apartinand minoritatii roma si 41 (peste 11%) tineri cu domiciliul/resedinta in zona rurala in programul integrat de stimulare si sprijinire a formarii si ocuparii. Un numar de 298 participanti (din care 33 roma si 62 din zone rurale) incluzand 90 someri de lunga durata (10 roma si 19 zone rurale ) vor participa la interventia sprijinita de ILMT pana la finalizarea sa.OS3 –Stimularea ocuparii GT prin servicii specializate de consilierea privind orientarea vocationala si prin servicii de medierea muncii pentru 372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164 din grupul tinta (din care 18 roma si 34 din zona rurala) din care 37 someri de lunga durata (4 roma si 8 din zona rurala). Organizarea si desfasurarea prin externalizare, de 8 sesiuni de cursuri de calificare autorizate ANC, corelate cu nivelul de studii si ocupabilitate ale participantilor.OS5 – Formarea si certificarea a 28 tineri NEETs (3 tineri roma si 6 din zona rurala) cu nivel A-usor ocupabil pentru dobandirea de competente antreprenoriale prin 2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20 tineri NEETs cu nivel mediu, greu si foarte greu de ocupabilitate, dupa consilierea vocationala si medierea GT.OS7 - Acordarea de sprijin pentru 28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9 de planuri de afaceri cu propuneri de afaceri non-agricole in urma evaluarii de catre un juriu de specialisti, pe baza unei metodologii cu o procedura transparenta, obiectiva si nediscriminatorie care vor obtine finantare nerambursabila.OS9 – Infiintarea de 9 firme prin inregistrare la Oficiul Registrului Comertului, semnarea de 9 contracte de subventie;OS10 – Acordarea de 9 granturi de maximum 25000 euro pentru finantarea implementarii planurilor de afaceri selectate.OS11 – Monitorizarea functionarii a 9 firme pe o perioada de 12 luni, crearea de minimum 9 locuri de munca, monitorizarea sustenabilitatii firmelor pe o perioada de 6 luni.OS12- Obtinerea unui loc de munca de catre 164 tineri NEETs (18 roma si 34 zona rurala) in termen de 6 luni de la incetarea calitatii de participant,, din care 33 someri de lunga durata (4 roma si 7 din zona rurala) care primesc o oferta, de munca, de participare la un program de ucenicie sau stagiu la incetarea calitatii de participant.OS13- Participare la programe de formare in vederea obtinerii unui certificat, la programe de ucenicie sau de stagiu, a unui numar de 57 tineri NEETs (din care 6 roma si 12 din zona rurala) din tinerii care participa pana la finalizarea interventiei ILMT, in termen de 6 luni la de la incetarea calitatii de participant.OS14 - Constientizarea si participarea activa a 300 tineri NEETs privind egalitate de sanse si non-discriminare, prin organizarea de 20 workshop-uri.OS15 – Incheierea de 3 parteneriate cu patronate din regiunile de implementare pentru identificarea oportunitatilor de angajare si sprijinirea angajarii tinerilor, obtinerea de oferte de ucenicie la locul de munca sau de stagii;OS16 -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2014-2020”OS17 – Acordarea de masuri de acompaniament pentru 30 de tineri NEETS pe perioada participarii la activitatile proiectului pentru integrarea pe piata muncii.</t>
  </si>
  <si>
    <t>Arges/Călăraşi/Dâmboviţa/Giurgiu/Ialomiţa/Prahova/Teleorman/Brăila/Buzău/Constanţa/Galaţi/Tulcea/Vrancea/Dolj/Gorj/Mehedinţi/Olt/Vâlcea/</t>
  </si>
  <si>
    <t>Judetul Arges/Judeţul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</si>
  <si>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PROMIT - PROmovarea Muncii si Integrarii Tinerilor</t>
  </si>
  <si>
    <t xml:space="preserve">Obiectivul general al proiectului consta in promovarea unei ocupari sustenabile si de calitate si sprijinirea mobilitatii fortei de munca prin facilitarea accesului la calificare si ocupare, inclusiv antreprenoriat si ocupare pe cont propriu pentru 1051 de tineri NEETs.Cresterea gradului de informare a minim 1051 de tineri NEETs cu privire la beneficiile participarii la programe de calificare, mediere sau antreprenoriat in vederea integrarii pe piata muncii, prin derularea unei campanii de informare Cresterea nivelului de informatie relevanta si de calitate, disponibila pentru factorii interesati la nivel local, regional si/sau national in a sustine integrarea sociala a tinerilor NEETs.Acest obiectiv specific este atins prin realizarea unui raport de cercetare realizat in proiect, centrat pe 3 teme: 1. cercetare privind situatia tinerilor NEETs; 2. cercetare privind situatia tinerilor NEETs din mediul rural; 3. cercetare privind situatia tinerilor NEETs apartinand minoritatii roma; cu accent pe dezvoltarea comunitatilor locale marginalizate, cu accent pe cele rurale, ocuparea si crearea de locuri de munca sustenabile si de calitate si promovarea incluziunii sociale, la nivel regional, prin care sunt identificate nevoile in domeniu si practicile eficiente, care sa ofere informatii relevante pentru promovarea integrarii sociale a tinerilor NEETs, orientarea eforturilor de sustinere a acestora in vederea innoirii generationale, si atragerea de resurse pentru continuarea si dezvoltarea activitatilor din prezentul proiect.Activitatile specifice ale proiectului, care duc in mod direct la atingerea acestui obiectiv sunt: SA.3.4 Realizarea unei cercetari privind situatia NEETs la nivelul regiunii, cu accent pe cei din mediul rural si pe cei apartinand minoritatii roma, SA. 8.1 Realizarea de parteneriate in vederea facilitarii angajarii NEETs si pentru asigurarea sustenabilitatii interventiei de la nivelul proiectului.Prin intermediul acestor activitati se realizeaza, la nivel de rezultate care contribuie direct la obiectivul specific:Indicatori asociati obiectivului specific:4S225 - Tineri NEETs someri cu varsta cuprinsa intre 16-29 ani, care beneficiaza de sprijin – 1051 din care:  roma = 106,  din zona rurala=2113. Formarea unei retelei de sprijin la nivel local si implementarea unui mecanism de lucru cu tinerii, in scopul identificarii si selectarii a 1051 de tineri NEETs (profilati sau neprofilati de catre SPO) in vederea includerii lor in actiunile sustinute prin proiect 4Imbunatatirea nivelului de competente pentru un numar de 574 de tineri NEETs someri cu varsta intre 16-29 ani, inregistrati si profilati la SPO, prin organizarea de cursuri de calificare nivel 2 si 3, inclusiv prin organizarea de programe FPC 5. Cresterea gradului de ocupabilitate pentru 841 de tineri NEETs someri cu varsta intre 16-29 ani, inregistrati la Serviciul Public de Ocupare, cu rezidenta in regiunea Sud-Est, prin participarea la interventia sprijinita de ILMT, si imbunatatirea gradului de integrare durabila pe piata muncii pentru tinerii NEETsdin zona de interventie 6. Cresterea ocuparii in randul tinerilor NEETs someri cu varsta intre 16-29 ani, inregistrati la Serviciul Public de Ocupare, cu rezidenta in regiunea Sud-Est, prin facilitarea angajarii pentru 452 de tineri NEETs. (Indicator CR02, corelat cu Indicator CR11) 7. Spijinirea antreprenoriatului in randul tinerilor NEETs someri cu varsta intre 16 - 29 ani, inregistrati la Serviciul Public de Ocupare prin finantarea a 36 de idei de afaceri </t>
  </si>
  <si>
    <t>Municipiul Buzau/Municipiul Focsani</t>
  </si>
  <si>
    <t>IDEMA-Integrare Durabila prin educatie,mediere si antreprenoriat a tinerilor din Regiunea de Sud-Est</t>
  </si>
  <si>
    <t>Obiectivul general al proiectului consta in integrarea durabila pe piata muncii si imbunatatirea situatiei pentru 1064 tineri din categoria NEETs din regiunea de Sud-Est prin acordarea de pachete integrate si personalizate care sa asigure cresterea ocuparii si imbunatatirea nivelului de competente a tinerilor NEETs.OS 1: Animarea tinerilor NEETs si implicarea acestora in activitatile proiectului obiectiv aferent activitatii 1, ce va avea ca rezultat 1064 Tineri NEETs someri cu varsa cuprinsa intre 16-29 ani, informati, constintizati si inregirati in grupul tinta, 6 campanii de informare si constientizare a tinerilor realizate, cate una in fiecare judet de implementare, ce va avea ca rezultat atingerea indicatorului de rezultat CR 01, CR 02, CR 03, CR 04, CR 05, CR 06, CR 07, CR 08, CR 09, CR 10, CR 11 si CR 12 si a indicatorului de realizare 4S225.OS 2: Imbunatatirea nivelului de competenete a tinerilor NEETs prin implementarea de programe de formare profesionala a adultilor; obiectiv aferent activitatii 2, ce va avea ca rezultat 67 sesiuni de formare profesionala pentru un numar de 490 participanti, ce va avea ca rezultat 1022 Tineri NEETs someri cu varsta cuprinsa intre 16-29 ani, orientati si consiliati catre cursurile de formare profesionala, ce va avea ca rezultat atingerea indicatorului de rezultat CR 01, CR 02, CR 03, CR 04, CR 05, CR 06, CR 07, CR 08 si CR 09 si a indicatorului de realizare 4S225.OS 3: Evaluarea si certificarea competentelor dobandite in sistem non-formal si informal a l tinerilor NEETs; obiectiv aferent activitatii 3, ce va avea ca rezultat 1 sesiune de certificare a competentelor pentru 14 participanti, ce va avea ca rezultat atingerea indicatorului de rezultat CR 01, CR 02, CR 03, CR 04, CR 05, CR 06, CR 07, CR 08 si CR 09si a indicatorului de realizare 4S225OS 4:Cresterea ocuparii tinerilor NETTs prin organizarea burselor locurilor de munca si alte activitati de mediere; obiectiv aferent activitatii 4, ce va avea ca rezultat 1064 persoane mediate, 8 targuri ale locurilor de munca organizate, 460 persoane care obtin un loc de munca, ce va avea ca rezultat atingerea indicatorului de rezultat CR 01, CR 02, CR 03, CR 04, CR 05, CR 06, CR 07, CR 08, CR 09, CR 10, CR 11 si CR 12 si a indicatorului de realizare 4S225.OS 5 Cresterea ocuparii pe cont propriu, prin desfasurarea acordarea de sprijin persoanelor din grupul țintă pentru înființarea de afaceri sub forma unor servicii personalizate de sprijin pentru 36 tineri obiectiv aferent activitatii 5, ce va avea ca rezultat 36 de planuri de afaceri aprobate, 36 de subventii acordate tinerilor intreprinzatori, 3 sesiuni curs competente antreprenoriale desfasurate, 42 diplome de absolvire eliberate ce va avea ca rezultat atingerea indicatorului de rezultat CR 10, CR 11 si CR 12 si a indicatorului de realizare 4S225.OS 6 Mentinerea in campul muncii si a participarii la proiect al tinerilor prin activitati de acompaniament obiectiv aferent activitatii 6, ce va avea ca rezultat 1 serviciu de acompaniere activat pentru 100 persoane , ce va avea ca rezultat atingerea indicatorului de rezultat CR 01, CR 02, CR 03, CR 04, CR 05, CR 06, CR 07, CR 08 si CR 09si a indicatorului de realizare 4S225.OS 7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obiectiv aferent activitatii 7, ce va avea ca rezultat 1 flow-chart pe procese si responsabilitati 1 plan de management al proiectului, 1 manual de proceduri management,1 plan de prevenire si atenuare a riscurilor, 24 calendare lunare al activitatilor, 24 sedinte de lucru a echipei de proiect, 8 rapoarte tehnico – financiare,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4S225OS 8 Asigurarea unei organizari temeinice privind decontarea cheltuielilor indirecte pe baza de rata forfetara, pe intreaga perioada de implementare a proiectului si respectarea masurilor minime de informare si publicitate. obiectiv aferent activitatii 8, ce va avea ca rezultat promovarea si vizilitatea proiectului realizata, decontarea cheltuielilor indirecte ca finanþare forfetara in procent de maxim15% din costurile directe cu personalul care nu fac obiectul subcontractarii, asigurarea suportului logistic pentru buna desfasurare a activitatilor realizat. R8 va sprijini indirect indeplinirea obiectivelor specifice asumate in cadrul proiectului, precum si atingerea indicatorilor stabiliti,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t>
  </si>
  <si>
    <t>Brăila/Buzău/Constanţa/Galaţi/Tulcea/Vrancea/</t>
  </si>
  <si>
    <t>Judeţul Brăila/Judeţul Buzău/Judeţul Constanţa/Judeţul Galaţi/Judeţul Tulcea/Judeţul Vrancea/</t>
  </si>
  <si>
    <t>întreprindere mijlocie/autoritate a administraţiei publice centrale finanţată integral de la bugetul de stat sau BAS</t>
  </si>
  <si>
    <t>1 / 05.04.2018, 2 / 30.05.2018, 3/ 28.08.2018, 4/ 04.03.2019, 5/30.07.2019, 6/09.01.2020, 7/03.09.2020, AA8/ 13.01.2021, AA9/ 07.07.2021</t>
  </si>
  <si>
    <t>1/renuntat, 2/19.03.2020, 3/29.06.2021</t>
  </si>
  <si>
    <t>1/10.09.2019; 2/23.01.2020; 3/19.08.2020; 4/27.08.2021</t>
  </si>
  <si>
    <t>1/13.08.2021</t>
  </si>
  <si>
    <t>ProACTIVI – Tineri NEETs educati, formati si ocupati</t>
  </si>
  <si>
    <t>Obiectivul general al proiectului consta in stimularea ocuparii pentru 1051 de tineri NEETs, cu varste cuprinse intre 16-29 de ani, din
regiunea de dezvoltare Nord-Est, judetele Botosani, Iasi, Suceava si Vaslui,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t>
  </si>
  <si>
    <t>Vaslui Suceava Iaşi Botoşani</t>
  </si>
  <si>
    <t>Judeţul Vaslui Judeţul Suceava Judeţul Iaşi Judeţul Botoşani</t>
  </si>
  <si>
    <t>Lider parteneriat: întreprindere mijlocie, P1: organizatiei:organism neguvernamental nonprofit (persoană juridică de drept privat fără scop patrimonial), P2: microîntreprindere</t>
  </si>
  <si>
    <t>NEETs 209</t>
  </si>
  <si>
    <t>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</si>
  <si>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Nord-Vest Vest</t>
  </si>
  <si>
    <t>Alba Braşov Covasna Harghita Mureş Sibiu Bacău Botoşani Iaşi Neamţ Suceava Vaslui Bihor Bistriţa-Năsăud Cluj Maramureş Satu Mare Sălaj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</si>
  <si>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Arad Judeţul Caraş-Severin Judeţul Hunedoara Judeţul Timiş</t>
  </si>
  <si>
    <t>B:  întreprindere mică, P:  organism neguvernamental nonprofit (persoană juridică de drept privat fără scop patrimonial)</t>
  </si>
  <si>
    <t>NEETs 210</t>
  </si>
  <si>
    <t>Cresterea oportunitatilor de ocupare si facilitarea integrarii pe piata muncii pentru 371 de tineri NEETs din Regiunile de Dezvoltare Nord-
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</si>
  <si>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Vest</t>
  </si>
  <si>
    <t xml:space="preserve">Alba Braşov Covasna Harghita Mureş Sibiu Bacău Botoşani Iaşi Neamţ Suceava Vaslui Arad Caraş-Severin Hunedoara Timiş
</t>
  </si>
  <si>
    <t>Judeţul Alba Judeţul Braşov Judeţul Covasna Judeţul Harghita Judeţul Mureş Judeţul Sibiu Judeţul Bacău Judeţul Botoşani Judeţul Iaşi Judeţul Neamţ Judeţul Suceava Judeţul Vaslui Judeţul Arad Judeţul Caraş-Severin Judeţul Hunedoara Judeţul Timiş</t>
  </si>
  <si>
    <t>LP întreprindere mica: ;P:organism neguvernamental nonprofit (persoana juridica de drept privat fara scop patrimonial)</t>
  </si>
  <si>
    <t>RO 4 NEETs</t>
  </si>
  <si>
    <t>Cresterea oportunitatilor de ocupare si facilitarea integrarii pe piata muncii pentru 371 de tineri NEETs din Regiunile de Dezvoltare Nord-
Est, Centru si Nord-Vest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II”, Obiectivul tematic 8: Promovarea unei ocupari sustenabile si de calitate a fortei de munca si
sprijinirea mobilitatii fortei de munca, Prioritatea de investitii 8.ii: Integrare durabila pe piata muncii a tinerilor (FSE), in special a celor care
nu au un loc de munca, educatie sau formare, inclusiv a tinerilor cu risc de excluziune sociala si a tinerilor din comunitatile marginalizate,
inclusiv prin punerea in aplicare a “garantiei pentru tineret” – AP2/PI8.ii/OS2.1&amp;OS2.2”, respectiv: organizarea de programe de formare
profesionala a adultilor prin masuri integrate si flexibile, actiuni de evaluare si certificare a competentelor profesionale obtinute pe alte cai
decat cele formale, respectiv, non-formale si/sau informale, furnizarea de servicii specializate pt stimularea ocuparii (medierea muncii),
actiuni de sustinere a antreprenoriatului, inclusiv a ocuparii pe cont propriu, campanii de informare, promovare si identificare a tinerilor
Neets in vederea inregistrarii si profilarii de catre Serviciul Public de Ocupare si o activitate transversala de management si coordonare.</t>
  </si>
  <si>
    <t xml:space="preserve">Nord-Vest Nord-Est Centru
</t>
  </si>
  <si>
    <t>Sălaj Satu Mare Maramureş Cluj Bistriţa-Năsăud Bihor Vaslui Suceava Neamţ Iaşi Botoşani Bacău Sibiu Mureş Harghita Covasna Braşov Alba</t>
  </si>
  <si>
    <t xml:space="preserve">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
</t>
  </si>
  <si>
    <t>B:intreprindere;P:ONG</t>
  </si>
  <si>
    <t>Integrare si sprijin pentru tinerii NEETs prin angajare si formare profesionala - INSTAF</t>
  </si>
  <si>
    <t>B: inst publica
Partener  1 : privat - întreprindere mica</t>
  </si>
  <si>
    <t>SMART 4 NEETs</t>
  </si>
  <si>
    <t xml:space="preserve">Cresterea opoertunitatilor de ocupare si facilitarea integrarii pe piata munci pentru 371 tineriNEETs </t>
  </si>
  <si>
    <t xml:space="preserve">Centru Nord-Est </t>
  </si>
  <si>
    <t>Harghita Mureş Sibiu Bacău Botoşani Iaşi Neamţ Suceava Vaslui Alba Braşov Covasna</t>
  </si>
  <si>
    <t>Judeţul Harghita Judeţul Mureş Judeţul Sibiu Judeţul Bacău Judeţul Botoşani Judeţul Iaşi Judeţul Neamţ Judeţul Suceava Judeţul Vaslui Judeţul Alba Judeţul Braşov Judeţul Covasna</t>
  </si>
  <si>
    <t>B: SRL</t>
  </si>
  <si>
    <t>IN JOB - Incluziune pe piata muncii a tinerilot NEETs</t>
  </si>
  <si>
    <t>Promovarea si cresterea gradului de ocupare sustenabila si de calitate a fortei de munca, pentru 372 de tineri NEETs, prin dezvoltarea si implementarea unui set complex de masuri integrate si personalizate, care vizeaza imbunatatirea accesului pe piata muncii, cresterea gradului de insertie profesionala si indirect sociala, cu accent pe imbunatatirea aptitudinilor si a competentelor grupului tinta.</t>
  </si>
  <si>
    <t>Botosani, Suceava</t>
  </si>
  <si>
    <t xml:space="preserve">Lider: organism neguvernamental nonprofit, </t>
  </si>
  <si>
    <t>Pentru un viitor asa cum vrei tu!</t>
  </si>
  <si>
    <t>Obiectivul principal al proiectului constă în creşterea capacităţii de ocupare si a nivelului de competente a unui numar de 400 de tineri
NEETs someri, persoane cu vârste între 16 şi 29 de ani – persoane inactive, aflate în căutarea unui loc de muncă, şomeri tineri şi şomeri
de lungă durată, persoane care au părăsit timpuriu şcoala, cu domiciliul sau rezidenta în Regiunile Nord-Est si Centru.</t>
  </si>
  <si>
    <t>Centru Nord-Est</t>
  </si>
  <si>
    <t>Braşov, Harghita, Botoșani, Iași, Neamț, Suceava, Vaslui</t>
  </si>
  <si>
    <t>Municipiul Braşov, Municipiul Miercurea Ciuc, Municipiul Botoşani, Municipiul Iaşi, Municipiul Piatra
Neamţ, Municipiul Suceava, Municipiul Bîrlad, Municipiul Vaslui</t>
  </si>
  <si>
    <t>B:instituţie de învăţământ pre-universitar particulară acreditată, P1:  organism neguvernamental nonprofit (persoană juridică de drept privat fără scop patrimonial)</t>
  </si>
  <si>
    <t>PREGĂTIT PENTRU VIITOR</t>
  </si>
  <si>
    <t>Cresterea sanselor de ocupare si imbunatatirea situatiei pentru 1051 tineri NEETs someri cu vârsta între 16 - 29 ani (din care 250 din mediul rural si 110 de etnie roma) înregistrati la Serviciul Public de Ocupare, cu rezidenta în regiunile N-E si N-V prin implementarea de servicii integrate si flexibile de ocupare pe piata fortei de munca, demers concretizat prin obtinerea unui certificat de calificare de catre cel putin 780 tineri NEETs, angajarea a minimum 455 tineri (inclusiv cei care desfasoara o activitate independenta) precum si infiintarea a 36 noi afaceri.</t>
  </si>
  <si>
    <t>Nord-vest, Nord-Est</t>
  </si>
  <si>
    <t>Maramures, Iasi</t>
  </si>
  <si>
    <t>B: autoritate a administratiei publice centrale finantata partial din venituri proprii si bugetul de stat sau BAS, P1: intreprindere mica, P2: intreprindere mica, P3: autoritate a administratiei publice centrale finantata partial din venituri proprii si bugetul de stat sau BAS</t>
  </si>
  <si>
    <t>AID4NEETs</t>
  </si>
  <si>
    <t>Obiectivul general: sprijinin pentru imbunataþirea capacitatii de ocupare a somerilor tineri si a somerilor de lunga durata (tineri si adulti) din
Regiunea Nord-Est, prin facilitarea accesului la informatia digitalizata.</t>
  </si>
  <si>
    <t>Vaslui Suceava Braşov Alba</t>
  </si>
  <si>
    <t>Judeţul Vaslui Judeţul Suceava Judeţul Braşov Judeţul Alba</t>
  </si>
  <si>
    <t xml:space="preserve">LP: SRL; P1: institutie publica; P2: institutie publica. </t>
  </si>
  <si>
    <t>nr. 5/30.09.2021</t>
  </si>
  <si>
    <t>IMPACT - Inserția și Mobilitatea Profesională prin Acțiuni de Calitate dedicate Tinerilor</t>
  </si>
  <si>
    <t>Noi educam, voi evoluati !</t>
  </si>
  <si>
    <t>Parteneriat activ în combaterea exluziunii şi sărăciei in comunitatea marginalizata din Municipiul Caracal.</t>
  </si>
  <si>
    <t>Dezvoltarea potentialului profesional. Cursuri si certificari tehnice pentru angajatii Evozon Systems</t>
  </si>
  <si>
    <t>Facilitarea integrării pe piața muncii a tinerilor NEETs II – "S.R.P.M. - Tineri de viitor!"</t>
  </si>
  <si>
    <t>VIITOR - Valorificarea, Instruirea și Integrarea Tinerilor prin Ocupare și Responsabilizare</t>
  </si>
  <si>
    <t>Educatie, Formare si Ocupare pentru Tinerii NEETs din Regiunea Bucuresti Ilfov</t>
  </si>
  <si>
    <t>ACUM PENTRU VIITOR – parteneriat social pentru dezvoltare durabila in Tarnaveni, Mures</t>
  </si>
  <si>
    <t>MAINSTREAM SIGHISOARA - investitie europeana pentru incluziunea sociala</t>
  </si>
  <si>
    <t>Investim in viitor!</t>
  </si>
  <si>
    <t>Masuri integrate pentru combaterea saraciei si marginalizarii in Livezeni</t>
  </si>
  <si>
    <t>Program Integrat de Masuri pentru Combaterea Excluziunii Sociale in comunitatea marginalizata din Comuna Cristian, Brasov (PIMCES Cristian)</t>
  </si>
  <si>
    <t>Sansa pentru comunitatea marginalizata roma din Petelea</t>
  </si>
  <si>
    <t>Sprijin pregatitor pentru facilitarea dezvoltarii comunitatilor marginalizate din Municipiul Codlea - ZOOM</t>
  </si>
  <si>
    <t>Alba Iulia - Comunitate locala responsabila</t>
  </si>
  <si>
    <t>Sprijin pregătitor pentru elaborarea Strategiei de Dezvoltare Locală a Municipiului Sebes</t>
  </si>
  <si>
    <t>Strategia de Dezvoltare Locala a Zonelor Urbane Marginalizate de pe raza Municipiului Medias</t>
  </si>
  <si>
    <t>Elaborarea Strategiei de Dezvoltare Locala a comunității Gârcini, municipiul Săcele</t>
  </si>
  <si>
    <t>Munca, Asumare, Legalitate pentru Integrare și Nediscriminare (MALIN)</t>
  </si>
  <si>
    <t>Masuri Integrate de Combatere a Excluziunii Sociale in comunitatile marginalizate din Municipiul Alba Iulia-MICESA</t>
  </si>
  <si>
    <t>Să devenim antreprenori acasa !</t>
  </si>
  <si>
    <t>A.C.A.S.A. = Antreprenoriat, Curaj, Atitudine, Siguranta, Ambitie</t>
  </si>
  <si>
    <t>Romania acasa - Diaspora Start Up</t>
  </si>
  <si>
    <t>ACASA - Antreprenoriat Creativ Adaptat Societatii Actuale</t>
  </si>
  <si>
    <t>Investeste in tara ta</t>
  </si>
  <si>
    <t>PROTURISM - Turism competitiv in Regiunea Centru</t>
  </si>
  <si>
    <t>PROACTIV PLUS - competitivitate pentru viitor</t>
  </si>
  <si>
    <t>Sprijinirea lucratorilor, intreprinderilor si antreprenorilor pentru facilitarea implementarii masurilor de adaptare proactiva la schimbarile din sectoarele economice identificate conform SNC si SNCDI - RUMA</t>
  </si>
  <si>
    <t>Dezvoltarea resurselor umane competitive in regiune Centru</t>
  </si>
  <si>
    <t>Imbunatatirea calitatii managementului din sectoare economice SNC</t>
  </si>
  <si>
    <t>Prim - Performanta si inovare in management</t>
  </si>
  <si>
    <t>Dezvoltare strategica si profesionalism</t>
  </si>
  <si>
    <t>Profesionisti pentru viitor</t>
  </si>
  <si>
    <t>Calificare si Mediere pentru Ocupare in Sectorul Auto din Regiunea Centru (CMOSA-RC)</t>
  </si>
  <si>
    <t>INCONFORM - Informare, consiliere, formare profesională și mediere pentru creșterea ocupării și calității forței de muncă</t>
  </si>
  <si>
    <t>Adaptare inovativa la schimbare prin formare profesionala continua si management strategic</t>
  </si>
  <si>
    <t>S.P.O.R - Solidaritate Perseverenta Oportunitate Respect</t>
  </si>
  <si>
    <t>EuroStart in Economia Sociala</t>
  </si>
  <si>
    <t>Retea de servicii integrate pentru varstnici!</t>
  </si>
  <si>
    <t>PRO AGE- Servicii sociale și  socio-medicale pentru persoane vârstnice in comuna Ighiu</t>
  </si>
  <si>
    <t>Sprijin in Antreprenoriatul Social</t>
  </si>
  <si>
    <t>Social HUB-Sansa si provocare</t>
  </si>
  <si>
    <t>R O S E  -  Responsabilitate - Oportunitate - Sustenabilitatea Economică</t>
  </si>
  <si>
    <t>"O sansa pentru bunicii nostri"</t>
  </si>
  <si>
    <t>CES- Consolidarea Economiei Sociale</t>
  </si>
  <si>
    <t>Angajati calificati pentru un viitor mai sigur</t>
  </si>
  <si>
    <t>Economia Sociala - Vector de Integrare Europeana Sustenabila (ES-VIES)</t>
  </si>
  <si>
    <t>Dezvoltarea continua si sustinuta a antreprenoriatului social in regiunea Centru - SMART SOCIAL BUSINESS</t>
  </si>
  <si>
    <t>Structuri de economie sociala SOLIDARe</t>
  </si>
  <si>
    <t>P.A.S.- Perspective pentru Antreprenoriatul Social</t>
  </si>
  <si>
    <t>Smart Jobs – Competitivitate prin specializare inteligenta</t>
  </si>
  <si>
    <t>IES- Inovare in Economia Sociala</t>
  </si>
  <si>
    <t>Competente superioare pentru angajatii din regiunea Centru</t>
  </si>
  <si>
    <t>Imbunatatirea nivelului de cunostinte si competente al angajatilor din judetele Alba, Brasov si Sibiu</t>
  </si>
  <si>
    <t>Formarea profesională – stabilitate și performanță pe piața muncii</t>
  </si>
  <si>
    <t>Competitivitate in Regiunea Centru</t>
  </si>
  <si>
    <t>Centrul de ZI SENIOR – Model pilot de furnizare servicii psiho-socio-medicale integrate si inovare sociala</t>
  </si>
  <si>
    <t>O viață mai bună pentru seniorii din Mica Romă - Municipiul Blaj, județul Alba</t>
  </si>
  <si>
    <t>Aproape de familie - proiect pentru reducerea institutionalizarii copiilor din judetul Covasna</t>
  </si>
  <si>
    <t>Reducerea numărului de copii și tineri instituționalizați în județul Harghita prin furnizarea serviciilor de prevenire a separării copilului de familie și a serviciilor de tip familial</t>
  </si>
  <si>
    <t>Copiii si tinerii nostri mai aproape de comunitate</t>
  </si>
  <si>
    <t>Interventii pentru prevenirea separarii copilului de familie prin servicii sociale si educationale</t>
  </si>
  <si>
    <t>O viata demna intr-o comunitate activa social</t>
  </si>
  <si>
    <t>Implementare SDL Stanceni jud Mures</t>
  </si>
  <si>
    <t>Implementare SDL Seica Mica</t>
  </si>
  <si>
    <t>Servicii integrate pentru comunitatile marginalizate din teritoriul GAL Curbura Carpatilor</t>
  </si>
  <si>
    <t>Pregateste-ti cariera pentru viitor!</t>
  </si>
  <si>
    <t>START-De la scoala la un loc de munca sigur</t>
  </si>
  <si>
    <t>Participarea la programe de invatare la locul de munca- premisa pentru viitoarea cariera</t>
  </si>
  <si>
    <t>ACCES - Abordarea Coerenta si Competitiva a Educatiei Scolare</t>
  </si>
  <si>
    <t>FASP - Facilitarea Autodepasirii prin Stagii de Practica</t>
  </si>
  <si>
    <t>START IN CARIERA MEA!</t>
  </si>
  <si>
    <t>TEME - Tranzitia de la Educatie la Munca pentru Elevi</t>
  </si>
  <si>
    <t>CASA NOASTRA</t>
  </si>
  <si>
    <t>ORIENTARE - Aducem scoala la locul de munca!</t>
  </si>
  <si>
    <t>POT – Practica, oportunitate pentru tineri în căutarea unui loc de muncă</t>
  </si>
  <si>
    <t>EPIC- Eficienta, Performanta, Inovare, Competitivitate prin formare la locul de munca</t>
  </si>
  <si>
    <t>Construieste-ti viitorul in Cetatea Carierei</t>
  </si>
  <si>
    <t>Practica - O șansă în plus !</t>
  </si>
  <si>
    <t>INVATAM DE LA PROFESIONISTI EXPERIMENTATI !</t>
  </si>
  <si>
    <t>IPCAR - Invat practic - sunt competent - ma angajez rapid</t>
  </si>
  <si>
    <t>Azi elev, maine angajat</t>
  </si>
  <si>
    <t>Elevul de azi, angajatul de maine</t>
  </si>
  <si>
    <t>Stagii de practica performante - un pas important spre o cariera de succes!</t>
  </si>
  <si>
    <t>Practica Inovativa a Studentilor - UDC</t>
  </si>
  <si>
    <t>EDU PRACTICA – Cheia succesului primului loc de munca pentru studentii ULBS</t>
  </si>
  <si>
    <t>Practica pentru viitorul tau</t>
  </si>
  <si>
    <t>Parteneriat pentru derularea programelor de învățare la locul de muncă pentru elevii din domeniul turismului</t>
  </si>
  <si>
    <t>DINAMIC – Inspiratie, colaborare si experimentare</t>
  </si>
  <si>
    <t>INSIST "Inca o sansa la educatie"</t>
  </si>
  <si>
    <t>ADS pentru copiii si tinerii din ALBA</t>
  </si>
  <si>
    <t>Cresterea nivelului de calificare al angajatilor in vederea imbunatatirii statutului pe piata muncii prin dezvoltarea de competente si calificari certificate si recunoscute in domeniul vanzarilor (distributie)</t>
  </si>
  <si>
    <t>Calificare astazi, Succes in viitor</t>
  </si>
  <si>
    <t>O comunitate solidara pentru dezvoltare</t>
  </si>
  <si>
    <t>Titlu:  – Cresterea nivelului de calificare al angajatilor in vederea imbunatatirii statutului pe piata muncii prin dezvoltarea de competente si calificari certificate si recunoscute in domeniul turismului</t>
  </si>
  <si>
    <t>PROeducatie - Program de stimulare a participarii la educatie a copiilor cu parinti plecati la munca in strainatate</t>
  </si>
  <si>
    <t>AJUTOR PENTRU SUCCES - Proiect pilot de stimulare a participarii la educatie a copiilor cu parinti plecati la munca in strainatate</t>
  </si>
  <si>
    <t>SOS = Salvam si Ocrotim Scolarii</t>
  </si>
  <si>
    <t>O noua viata în ”LUMEA NOUA” – Alba Iulia</t>
  </si>
  <si>
    <t>Responsabilitate civica fata de situatia copiilor cu parinti plecati la munca in strainatate</t>
  </si>
  <si>
    <t>START-Antreprenor in Garcini</t>
  </si>
  <si>
    <t>C.E.V.A -Comunitate- Educatie-Vocatie-Antreprenoriat</t>
  </si>
  <si>
    <t>IMPREUNA ACASA</t>
  </si>
  <si>
    <t>Dezvoltare comunitara integrata</t>
  </si>
  <si>
    <t>CUP - Copil unic si pretios</t>
  </si>
  <si>
    <t>Solidari cu copiii singuri acasa!</t>
  </si>
  <si>
    <t>Crestem in Romania!</t>
  </si>
  <si>
    <t>Dezvoltarea unui pachet integrat de servicii suport pentru copii si tinerii din teritoriul SDL Garcini</t>
  </si>
  <si>
    <t>PROSPERA SEPSI - Servicii integrate pentru reducerea numărului de persoane aflate în risc de sărăcie pe raza teritorială a Municipiului Sfântu Gheorghe</t>
  </si>
  <si>
    <t>NEETS - Educatie de calitate pentru tinerii NEETS !</t>
  </si>
  <si>
    <t>Inca o sansa la educatie pentru tinerii  NEETS din judetul Alba</t>
  </si>
  <si>
    <t>Azi invat, maine muncesc</t>
  </si>
  <si>
    <t>TransFORMARE digitala la ELIS PAVAJE SRL</t>
  </si>
  <si>
    <t>Educatia – Garantia unui viitor diferit</t>
  </si>
  <si>
    <t>Ocupare durabila pentru tinerii NEETs</t>
  </si>
  <si>
    <t>Sustinerea anteprenoriatului prin integrarea tinerilor NEETS</t>
  </si>
  <si>
    <t>Pregatirea tinerilor pentru un viitor activ</t>
  </si>
  <si>
    <t>Masuri de activare a tinerilor pe piata muncii</t>
  </si>
  <si>
    <t>PROGRAM INTEGRAT DE COMBATERE A EXCLUZIUNII SOCIALE PE TERITORIUL SDL SEBES</t>
  </si>
  <si>
    <t>Dezvoltarea antreprenoriatului  social in mediul rural din regiunea Centru</t>
  </si>
  <si>
    <t>Solutii Integrate de Ocupare pentru tinerii NEETs din Regiunea Sud-Muntenia prin Informare, Formare, Mediere si Antreprenoriat – S.I.O.N.</t>
  </si>
  <si>
    <t>Dezvoltare Eficienta a Competentelor si Ocupare Durabila si Eficace pentru tinerii NEETs din Regiunea Sud-Muntenia – D.E.C.O.D.E.</t>
  </si>
  <si>
    <t>VECTORS - Valorificarea Eficienta a Competențelor Tinerilor pentru Ocupare și Responsabilizare Sociala</t>
  </si>
  <si>
    <t>FORMARE ANTREPRENORIALĂ ȘI OCUPARE ÎN MUNICIPIUL GIURGIU PRIN CREAREA DE ÎNTREPRINDERI SOCIALE</t>
  </si>
  <si>
    <t>JUST 4 NEETs</t>
  </si>
  <si>
    <t>D.E.C.A. - Dezvolare prin Educație de Calitate și Acces</t>
  </si>
  <si>
    <t>,,Servicii integrate pentru consolidarea deprinderilor de viata independenta si integrarea socio-profesionala a copiilor si tinerilor din Caras-Severin"</t>
  </si>
  <si>
    <t>SUNT ANGAJAT DEVIN  CALIFICAT</t>
  </si>
  <si>
    <t>Măsuri Integrate în Giarmata</t>
  </si>
  <si>
    <t>Formare profesională continuă în industria feroviară</t>
  </si>
  <si>
    <t>SUPER - SUPort Educational si de Remediere pentru elevii aparținând grupurilor vulnerabile</t>
  </si>
  <si>
    <t>Învățăm mereu! - Dezvoltarea competentelor angajatilor prin cursuri corelate cu nevoile pietei muncii</t>
  </si>
  <si>
    <t>Dezvoltarea nivelului de competente profesionale si masuri inovative pentru 654 angajati din regiunile V si NV</t>
  </si>
  <si>
    <t>Îmbunătățirea competențelor angajaților, prin programe de formare și consiliere profesională - "CESIRR Progressus"</t>
  </si>
  <si>
    <t>SMART COMMUNITY- Program de prevenire a fenomenului de părăsire timpurie a școlii pentru copiii cu părinți plecati la munca în străinătate</t>
  </si>
  <si>
    <t>IDEA – Innovate, Discover, Evolve, Apply /IDEA - Inoveaza, Descopera, Evolueaza, Aplica</t>
  </si>
  <si>
    <t>Măsuri integrate pe teritoriul GAL Banatul de Nord</t>
  </si>
  <si>
    <t>Măsuri Integrate în comuna Teregova</t>
  </si>
  <si>
    <t>Antreprenoriat pentru ocupare și integrare socială!</t>
  </si>
  <si>
    <t>Contidigital Vest</t>
  </si>
  <si>
    <t>Sprijin acordat Organismului Intermediar Regional POSDRU Vest pentru achizitionarea unui autoturism necesar pentru buna desfasurare a activitatilor implementate pentru gestionarea proiectelor POCU 2014-2020</t>
  </si>
  <si>
    <t>Asigurarea utilitatilor si a serviciilor necesare functionarii OIRPOSDRU Regiunea Nord Est in perioada 01.01.2021- 31.12.2023</t>
  </si>
  <si>
    <t>Obiectivul general al proiectului consta in stimularea ocuparii pentru 1051 de tineri NEETs, cu varste cuprinse intre 16-29 de ani, din regiunea de dezvoltare Sud-Est, judetele Braila si Galati,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muncii.OS.1. Cresterea numarului de tineri NEETs cu cel putin 1500 din regiunea Sud-Est care devin informati cu privire la oportunitatile oferite prin proiect in vederea identificarii, inregistrarii si profilarii acestoraOS.2. Imbunatatirea competentelor a 751 de tineri NEETs cu niveluri de ocupabilitate B, C si D ( ”mediu ocupabil”, ”greu ocupabil”, ”foarte greu ocupabil”) prin derularea programelor de formare profesionala acreditate ANC (initiere si calificare) in concordanta cu cerintele angajatorilor regionali si cu nevoile individuale ale fiecaruiaOS.3. Cresterea nivelului de ocupare a fortei de munca pentru un numar de 1051 tineri NEET s prin furnizarea serviciilor specializate de mediere a muncii si participarea la targuri de locuri de muncaOS.4. Cresterea numarului de tineri NEETs cu 453 care primesc o oferta de munca, de participare la un program de educație continua, ucenicie sau de stagiu, la incetarea calitatii de participantOS.5. Imbunatatirea competentelor in domeniul antreprenoriatului pentru minim 100 de tineri NEETs care intentioneaza sa infiinteze o afacere, prin participarea acestora in cadrul unui program de formare antreprenorialaOS.6. Acordarea de sprijin pentru infiintarea de intreprinderi in regiunea Sud-Est prin organizarea unui concurs de selectie a planurilor de afaceri si prin selectarea a minim 36 planuri de afaceri pentru a fi finantate in cadrul proiectuluiOS.7. Perfectioarea cunostintelor si aptitudinilor antreprenoriale a celor minim 36 de NEETs viitori antreprenori, prin furnizarea de servicii personalizate de sprijin in domeniul antreprenorialOS.8. Promovarea antreprenoriatului in randul tinerilor NEETs din regiunea Sud-Est prin infiintarea si demararea functionarii a minim 36 de intreprinderiOS.9. Cresterea nivelului de ocupare a fortei de munca prin crearea a minim 36 de locuri de munca durabile si de calitate in cadrul intreprinderilor nou infiintateOS.10. Exploatarea si sustenabilitatea ideilor de afaceri prin desfasurara unui program de monitorizare a functionarii si dezvoltarii celor minim 36 de intreprinderi, cu scopul de a mentine cele minim 36 de locuri de munca, de a asigura functionalitatea si dezvoltarea intreprinderilor create si de a atinge toate rezultatele asumate prin planul de afaceriOS.11. Furnizarea de masuri de sprijin pentru 361 de tineri NEETs in vederea mentinerii in activitatile proiectului pana la finalizarea lor</t>
  </si>
  <si>
    <t>Judetul Braila/Judetul Galati</t>
  </si>
  <si>
    <t>organism neguvernamental nonprofit (persoană juridică de drept privat fără scop patrimonial)/camera de comerţ/întreprindere mică</t>
  </si>
  <si>
    <t>SMART NEETs</t>
  </si>
  <si>
    <t xml:space="preserve">Obiectivul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 OS 1 - Constientizarea participarii la programele de invatare continua, inclusiv prin participarea la serviciile de recunoastere si certificare a rezultatelor invatarii dobandite in contexte non-formale si informale a 371 de persoane din categoria tineri NEETS, cu accent pe cei cu un nivel scazut de calificare, de etnie roma si persoanele din zone rurale defavorizate. OS2 – Acordarea de actiuni integrate de sprijinire prin masuri integrate si flexibile de programe de formare profesionala a adultilor inclusiv actiuni de evaluare, recunoastere si validare a rezultatelor invatarii dobandite in contexte non-formale si informale pentru 206 de persoane din GT din care 196 participanti la FPC si 10 la evaluare de competente. OS 3 – Sprijinirea unui numar de 260 de persoane prin aplicarea masurilor active de ocupare, servicii de mediere din care 161 de oferte de locuri de munca si asigurarea ocuparii unui numar de 161 de persoane din GT. OS4 – Sustinerea antreprenoriatului, prin acordarea unor servicii personalizate de sprijin, respective formare profesionala, si acordarea a 9 finantari sub forma de micro-granturi. </t>
  </si>
  <si>
    <t>CGS_2021-Program de formare a competentelor digitale pentru o cariera de succes</t>
  </si>
  <si>
    <t>Obiectivul general al proiectului consta in imbunatatirea nivelului de competente digitale avansate la nivelul sectorului economic si domeniului de specializare identificat conform SNC si SNCDI – respectiv: Tehnologia informatiilor si telecomunicatiilor (TIC), in cadrul companiei Computer Generated Solutions Romania SRL, pentru un numar de 840 de angajati./OS1. Furnizarea de 6 programe de formare a competentelor digitale avansate in domeniul TIC, in subdomeniul - Alte activitati si servicii informationale (CAEN 6399), pe parcursul a 18 luni de implementare, adresate unui numar de 840 de angajati ai companiei. Pe seama activitatii A1 definite la nivelul proiectului, compania CGS Romania se adreseaza unui GT de 840 de angajati, prin furnizarea de 6 programe de formare a competentelor digitale avansate in domeniul TIC, urmarind cresterea performantelor in plan profesional a propriilor angajati ai companiei, astfel incat acestia sa poata face fața numeroaselor provocari cu care acestia se confrunta/se pot confrunta in derularea atributiilor de lucru si a activitatilor din cadrul proiectelor de servicii TIC gestionate prin portofoliu companiei CGS Romania SRL./OS 2. Evaluarea si certificarea competentelor profesionale in domeniul TIC, subdomeniul - Alte activitati si servicii informationale (CAEN 6399) pentru 840 de angajati ai companiei CGS Romania. Pe seama acestui obiectiv asociat activitatii A2 definite in proiect, grupul tinta vizat prin proiect – 840 de angajati ai companiei CGS Romania vor fi sprijiniti in vederea evaluarii si certificarii competențelor digitale avansate dobandite pe baza programelor de formare furnizate in proiect. Activitate de evaluare si certificare este o activitate continua realizata in proiect pe parcursul a 17 luni de implementare, astfel incat dupa finalizarea fiecarei program de formare, cursantii participanti la training sa fie evaluati corespunzator de membrii Comisiei de evaluare constitutie la nivelul fiecarui program de formare pentru a aprecia prin examinarea cursantului competentele digitale si tehnice avansate dobandite de catre fiecare cursant privitor la utilizarea diferitelor aplicatii aplicatii de lucru si aplicatii tehnice ale clientului, aplicatii mobile, platforme sau tools-uri specifice locului de munca in care acestia au fost instruiti prin programul de formare. Activitate de certificare a competențelor profesionale obtinute intr-un cadru non-formal pentru cei 840 de angajati ai companiei CGS Romania SRL se va finaliza in obtinerea de certificate de absolvire recunoscute la nivel de angajator si companie./OS 3. Asigurarea implementarii optime a proiectului de formare al companiei CGS Romania SRL prin management de proiect realizat intern, respectiv asigurarea masurilor minime de informare si publicitate in cadrul proiectului pe parcursul celor 18 luni de implementare. La nivelul acestui obiectiv, pentru a asigura un management de implementare corespunzator al proiectului realizat in concordanta cu respectarea cerintelor programului POCU 2014-2020 si instructiunilor de implementare aplicabile la nivelul acestui program de finantare, a fost alocat din resurse proprii ale Beneficiarului CGS Romania SRL (cheltuiala neeligibila fara a mai fi inclusa in bugetul proiectului) un manager de proiect.</t>
  </si>
  <si>
    <t>Braşov/Harghita/Galaţi/Gorj</t>
  </si>
  <si>
    <t>Municipiul Braşov/Municipiul Miercurea Ciuc/Municipiul Galaţi/Municipiul Târgu Jiu</t>
  </si>
  <si>
    <t>AA1/13.09.2018; AA2/21.03.2019; AA3/12.12.2019; AA4/17.03.2020; AA5/24.09.2020; AA6/30.09.2020; AA7/23.11.2020; AA8/04.12.2020; AA10/28.10.2021</t>
  </si>
  <si>
    <t>Nr. 1/09.03.2018
Nr. 2/03.08.2018
Nr. 3/29.08.2018
Nr. 4/29.03.2019
Nr. 5/06.06.2019
Nr. 6/23.09.2019
Nr. 7/19.12.2019
Nr. 8/08.10.2020
Nr. 9/19.11.2020
Nr. 10/14.05.2021
Nr. 11/01.10.2021</t>
  </si>
  <si>
    <t>Nr. 1/16.03.2018
Nr. 2/16.05.2018
Nr. 3/29.08.2018
Nr .4/23.10.2018
Nr. 5/22.07.2019
Nr. 6/15.10.2019
IN5/19.03.2020
Nr. 7/10.02.2021
Nr. 8/08.07.2021
Nr. 9/12.10.2021</t>
  </si>
  <si>
    <t>Nr. 1/26.08.2019
Nr. 2/23.03.2020
Nr. 3/15.04.2020
Nr. 4/23.09.2020
Nr. 5/15.10.2021</t>
  </si>
  <si>
    <t>Nr. 1/20.01.2020
Nr. 2/15.10.2021</t>
  </si>
  <si>
    <t>nr.3/12.10.2021</t>
  </si>
  <si>
    <t>nr.3/21.10.2021</t>
  </si>
  <si>
    <t>nr.2/08.10.2021</t>
  </si>
  <si>
    <t>2/12.10.2021</t>
  </si>
  <si>
    <t>1/28.07.2021;2/08.10.2021</t>
  </si>
  <si>
    <t>Implicarea activă în societate a tinerilor NEETs șomeri cu vârsta între 16 - 29 ani</t>
  </si>
  <si>
    <t>HERMES - Dezvoltă-ți cariera profesională</t>
  </si>
  <si>
    <t>VIS – Viitor Sigur pentru tinerii NEETs</t>
  </si>
  <si>
    <t>START SMART</t>
  </si>
  <si>
    <t>Activarea potențialului tinerilor NEETs</t>
  </si>
  <si>
    <t>Cariere de succes pentru tinerii NEETs</t>
  </si>
  <si>
    <t>Intervenție integrată pentru tinerii NEETs din regiunea Centru</t>
  </si>
  <si>
    <t>Imbunatatirea nivelului de competente si cresterea ocuparii în rândul tinerilor NEETs înregistrati la Serviciul Public de Ocupare, care au resedinta sau domiciliul în regiunea Centru. Prin proiect, un numar de 1051 de tineri NEETs din regiunea Centru vor fi sprijiniti pentru a-si spori cunostintele si competentele si pentru a dobândi un loc de munca, prin informare sustinuta, participarea la programe de formare profesionala, servicii pentru stimularea ocuparii si masuri pentru sustinerea antreprenoriatului, pe parcursul a 24 de luni.</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</si>
  <si>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</si>
  <si>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Dezvoltarea comunitatilor locale prin infiintarea a 18 intreprinderi sociale si a 80 de noi locuri de munca in zona rurala din regiunea Centru printr-un program de masuri integrate de dezvoltare a competentelor antreprenoriale pentru - 72 de persoane, mentorat, asistenta pentru dezvoltarea unui plan de afaceri, promovare si sprijin financiar.</t>
  </si>
  <si>
    <t>S-întreprindere mijlocie/P1-microîntreprindere</t>
  </si>
  <si>
    <t xml:space="preserve">S-întreprindere mijlocie/P1-microîntreprindere
</t>
  </si>
  <si>
    <t>Dezvoltarea sectorului economiei sociale si a bunastarii comunitare prin sprijinirea infiintarii a 18 de intreprinderi sociale si cresterea abilitatii persoanelor de a materializa idei de afaceri sociale inovative prin dezvoltarea competentelor antreprenoriale si manageriale pentru 80 de persoane care doresc sa infiinteze intreprinderi sociale in mediul rural.</t>
  </si>
  <si>
    <t>Centru, Sud-Muntenia, Sud-Vest Oltenia</t>
  </si>
  <si>
    <t>Alba, Brașov, Covasna, Harghita, Mureș, Sibiu, Argeș, Călărași, Dâmbovița, Giurgiu, Ialomița, Prahova, Teleorman, Dolj, Gorj, Mehedinți, Olt, Vâlcea</t>
  </si>
  <si>
    <t>Județele Alba, Brașov, Covasna, Harghita, Mureș, Sibiu, Argeș, Călărași, Dâmbovița, Giurgiu, Ialomița, Prahova, Teleorman, Dolj, Gorj, Mehedinți, Olt, Vâlcea</t>
  </si>
  <si>
    <t>S-: organism neguvernamental nonprofit (persoană juridică de drept privat fără scop patrimonial)/P1-întreprindere mică/P2-organism neguvernamental nonprofit (persoană juridică de drept privat fără scop patrimonial)</t>
  </si>
  <si>
    <t>Consolidarea si dezvoltarea abilitatilor, cunostintelor, cresterea capacitatii de ocupare si de dezvoltare a unei activitati independente pentru persoanele care doresc să înfiinţeze întreprinderi sociale din regiunea Centru, si Nord Vest in vederea promovarii unor activitati si servicii generatoare de venit prin derularea unor activitati specifice campaniilor de informare si promovare, in scopul recrutarii unui numar de 80 beneficiari, pentru a participa la servicii de instruire in domeniul antreprenoriatului in economia sociala</t>
  </si>
  <si>
    <t>Alba, Brașov, Covasna, Harghita, Mureș, Sibiu, Bihor, Bistrița-Năsăud, Cluj, Maramureș, Satu-Mare, Sălaj</t>
  </si>
  <si>
    <t>Județele Alba, Brașov, Covasna, Harghita, Mureș, Sibiu, Bihor, Bistrița-Năsăud, Cluj, Maramureș, Satu-Mare, Sălaj</t>
  </si>
  <si>
    <t>S- întreprindere mică/P1-microîntreprindere</t>
  </si>
  <si>
    <t>AA1/02.09.2021</t>
  </si>
  <si>
    <t>NEXT NEETs</t>
  </si>
  <si>
    <t xml:space="preserve">L-microîntreprindere,P1 întreprindere mica </t>
  </si>
  <si>
    <t>Obiectivul general al proiectului este sustinerea dezvoltarii cunostintelor, competentelor, aptitudinilor si abilitatilor a cel putin 652 de
angajati, la nevoile si necesitatile pietei muncii, facilitand participarea acestora la masuri si activitati integrate si personalizate de consiliere
profesionala si tutorat, de formare profesionala in sistem formal si informal si de evaluare si certificare a competentelor dobandite in alte
contexte fata de cele formale, in vederea cresterii gradului de certificare a acestora</t>
  </si>
  <si>
    <t xml:space="preserve">Centru, Nord-Vest, Sud – Muntenia, Sud-Est;
</t>
  </si>
  <si>
    <t xml:space="preserve">Alba, Brasov, Covasna, Harghita, Mures, Sibiu,  Bihor, Bistrita-Nasaud, Cluj, Maramures, Satu Mare, Salaj, Arges,  Calarasi, Dâmbovita, Giurgiu, Ialomita, Prahova, Teleorman, Braila, Buzau, Constanta, Galati, Tulcea, Vrancea;
</t>
  </si>
  <si>
    <t xml:space="preserve">Judetele:Alba, Brasov, Covasna, Harghita, Mures, Sibiu,  Bihor, Bistrita-Nasaud, Cluj, Maramures, Satu Mare, Salaj, Arges,  Calarasi, Dâmbovita, Giurgiu, Ialomita, Prahova, Teleorman, Braila, Buzau, Constanta, Galati, Tulcea, Vrancea;
</t>
  </si>
  <si>
    <t>L-organism neguvernamental nonprofit (persoana juridica de drept privat fara scop patrimonial),P1 organism neguvernamental nonprofit (persoana juridica de drept privat fara scop patrimonial); P2 organism neguvernamental nonprofit (persoana juridica de drept privat fara scop patrimonial)/P 3 institut national de cercetare-dezvoltare</t>
  </si>
  <si>
    <t>ANTREPRENORIAT SOCIAL LA SAT</t>
  </si>
  <si>
    <t>Obiectivul general al proiectului este dezvoltarea economiei sociale prin infiintarea de intreprinderi sociale si crearea de noi locuri de munca în REGIUNEA SUD MUNTENIA, respectiv în judetele Arges, Prahova, Dâmbovita, Teleorman, Giurgiu, Ialomita si Calarasi si îmbunatatirea nivelului de competente manageriale si antreprenoriale in economie sociala a persoanelor care intentioneaza sa isi infiinteze o intreprindere sociala in mediul rural. Astfel, se are in vedere promovarea antreprenoriatului social si a ocuparii pe cont propriu in REGIUNEA SUD MUNTENIA prin dezvoltarea unui program in doua dimensiuni, dupa cum urmeaza:
- formare profesionala in antreprenoriat in economia sociala pt 100 de persoane
- implementarea a 30 de planuri de afaceri, infiintarea si monitorizarea a 30 intreprinderi sociale in mediu rural, dintre 23 cu domeniul de
activitate prelucrarea produselor provenite din agricultura, silvicultura si pescuit, respectiv 76,6% din totalul intreprinderilor sociale
finantate, care creeaza minim 115 locuri de munca, dintre care 55 vor fi ocupate de tineri NEETS.</t>
  </si>
  <si>
    <t xml:space="preserve">Arges,  Dâmbovita, Giurgiu, Ialomita, Prahova, Teleorman;
</t>
  </si>
  <si>
    <t xml:space="preserve">L-organism neguvernamental nonprofit (persoana juridica de drept privat fara scop patrimonial),P1 organism neguvernamental nonprofit (persoana juridica de drept privat fara scop patrimonial); </t>
  </si>
  <si>
    <t>Sprijin integrat pentru tinerii Neet's</t>
  </si>
  <si>
    <t>Cresterea oportunitatilor de ocupare si facilitarea integrarii pe piata muncii pentru 375. de tineri NEETs din regiunea Sud Muntenia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</si>
  <si>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Arges,  Calarasi, Dâmbovita, Giurgiu, Ialomita, Prahova, Teleorman, Braila, Buzau, Constanta, Galati, Tulcea, Vrancea;</t>
  </si>
  <si>
    <t xml:space="preserve">L-microîntreprindere, P1 microîntreprindere; </t>
  </si>
  <si>
    <t>PRO NEETs</t>
  </si>
  <si>
    <t xml:space="preserve">L-microîntreprindere, P1 întreprindere mica; </t>
  </si>
  <si>
    <t>Obiectivul general al proiectului este dezvolt economiei sociale prin infiintarea de intreprinderi sociale si crearea de noi loc munca în REG
SUD VEST OLTENIA, respectiv în judetele Dolj, Gorj, Mehedinþi, Olt si Vâlcea si îmbunatatirea nivelului de competente manageriale si
antreprenoriale in economie sociala a pers care intentioneaza sa isi infiinteze o intreprindere sociala in mediul rural.</t>
  </si>
  <si>
    <t>Sud-Vest Oltenia;</t>
  </si>
  <si>
    <t>Mehedinti, Olt, Valcea;</t>
  </si>
  <si>
    <t xml:space="preserve">Judetele:  Mehedinti, Olt, Valcea; </t>
  </si>
  <si>
    <t xml:space="preserve">L-organism neguvernamental nonprofit (persoana juridica de drept privat fara scop patrimonial), P1 organism neguvernamental nonprofit (persoana juridica de drept privat fara scop patrimonial); </t>
  </si>
  <si>
    <t>Obiectivul general al proiectului este de crestere a gradului de calificare, specializare si pregatire personala si profesionala a cel putin 652
de angajati (inclusiv PFA si/sau Intreprinderi Individuale)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cresterii gradului de adaptare si corelare a acestora cu nevoile pietei
muncii, aflata intr-o permanenta evolutie.</t>
  </si>
  <si>
    <t xml:space="preserve">Centru,  Sud – Muntenia, Sud-Est, Sud-Vest Oltenia;
</t>
  </si>
  <si>
    <t xml:space="preserve"> 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</si>
  <si>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</si>
  <si>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L-organism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</si>
  <si>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Obiectivul general al proiectului este dezvoltarea economiei sociale prin infiintarea de intreprinderi sociale si crearea de noi locuri de
munca în REGIUNEA CENTRU, respectiv în judetele Alba, Brasov, Covasna, Harghita, Mures si Sibiu si îmbunatatirea nivelului de
competente manageriale si antreprenoriale in economie sociala a persoanelor care intentioneaza sa isi infiinteze o intreprindere sociala in
mediul rural.</t>
  </si>
  <si>
    <t>Alba, Brasov, Covasna, Harghita, Mures, Sibiu;</t>
  </si>
  <si>
    <t>judetele: Alba, Brasov, Covasna, Harghita, Mures, Sibiu;</t>
  </si>
  <si>
    <t>FUTURE 4 NEETs</t>
  </si>
  <si>
    <t xml:space="preserve"> Sud – Muntenia, Sud-Est, Sud-Vest Oltenia;</t>
  </si>
  <si>
    <t>Arges,  Calarasi, Dâmbovita, Giurgiu, Ialomita, Prahova, Teleorman, Braila, Buzau, Constanta, Galati, Tulcea, Vrancea, Dolj, Gorj,  Mehedinti, Olt, Vâlcea;</t>
  </si>
  <si>
    <t xml:space="preserve"> Judetele: Arges,  Calarasi, Dâmbovita, Giurgiu, Ialomita, Prahova, Teleorman, Braila, Buzau, Constanta, Galati, Tulcea, Vrancea, Dolj, Gorj,  Mehedinti, Olt, Vâlcea;</t>
  </si>
  <si>
    <t xml:space="preserve">L-întreprindere mica/ P1 organism neguvernamental nonprofit (persoana juridica de drept privat fara scop patrimonial); </t>
  </si>
  <si>
    <t>AA1/14/03/2018; AA2/16/04/2018; AA3/05/09/2018; AA4/13/09/2018; AA5/23/01/2019; AA6/11/07/2019; AA7/21/08/2019; AA8/18/11/2019; AA9/26/02/2020; AA10/15/05/2020; AA11/03/12/2020; AA12/06/04/2021; AA13/15.07.2021; AA14/15/07/2021; AA15/05/10/2021;  are AA de suspendare implementare si AA de prelungire implementare</t>
  </si>
  <si>
    <t>AA1/13/07/2018; AA2/28/08/2018; AA3/04/09/2018; AA4/22/11/2018; AA5/01/04/2019; AA6/05/10/2021</t>
  </si>
  <si>
    <t>AA1/17/05/2021; AA2/21/10/2021</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</si>
  <si>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operațiuni integrate în contextul mecanismului de DLRC, ce privesc furnizarea serviciilor sociale si educationale, pentru cel putin 210 persoane, interventie materializata pe perioada a 12 luni.</t>
  </si>
  <si>
    <t>Proiectul vizeaza 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</si>
  <si>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Proiectul  vizeaza: 1. Dezvoltarea de competente certificate pentru un numar de 75 persoane care doresc sa înfiinteze o întreprindere sociala/întreprindere sociala de insertie, în regiunea de implementare a proiectului;  2. Crearea unui numar de 105 locuri de munca în întreprinderi sociale/întreprinderi sociale de insertie în vederea cresterii gradului de ocupare cu accent pe persoanele provenind din grupurile vulnerabile; 3. Dezvoltarea unui ecosistem de antreprenoriat social prin finantarea unui numar de 21 de întreprinderi sociale/întreprinderi sociale de insertie. </t>
  </si>
  <si>
    <t>LP: instituție de învățământ superior de stat acreditată/ P1: organism neguvernamental nonprofit (persoana juridica de drept privat fara scop patrimonial)</t>
  </si>
  <si>
    <t>Depistarea problemelor cardiovasculare și sensibilizarea populației cu privire la problemele medicale</t>
  </si>
  <si>
    <t xml:space="preserve">Scopul proiectului este de a reduce numarul de persoane aflate în risc de saracie si excluziune sociala la nivelul Municipiului Timisoara, prin identificarea si oferirea de suport socio-medical persoanelor aparținând comunitații marginalizate si parte a categoriei
etnice discriminate, în vederea facilitarii accesului acestora în unitațile medicale, precum si diminuarea fenomenului de stigma asociat acestor comunitați, cel puțin la nivelul personalului din sistemul medical local. </t>
  </si>
  <si>
    <t>Tinerii NEETs – Viitorii angajati la nivelul Regiunii Centru</t>
  </si>
  <si>
    <t xml:space="preserve">Proiectul vizeaza oferirea de sprijin pentru 372 tineri NEETs din Regiunea Centru, cu accent pe certificarea a 279 dintre ei in vederea integrari durabile pe piata muncii a 164 dintre acestia, de-a lungul a 24 luni. </t>
  </si>
  <si>
    <t>Alba, Braşov, Covasna, Harghita, Mureş, Sibiu</t>
  </si>
  <si>
    <t>Localitati din judetele: Alba, Braşov, Covasna, Harghita, Mureş, Sibiu</t>
  </si>
  <si>
    <t>LP: microîntreprindere/ P1: întreprindere mica/ P2: organism neguvernamental nonprofit (persoana juridica de drept privat fara scop patrimonial)</t>
  </si>
  <si>
    <t xml:space="preserve">Proiectul vizeaza  oferirea de sprijin pentru 372 tineri NEETs din Regiunea Vest, cu accent pe certificarea a 279 dintre ei in vederea integrari durabile pe piata muncii a 164 dintre acestia, de-a lungul a 24 luni. </t>
  </si>
  <si>
    <t>1/10.12.2019; 2/18.12.2020; 3/11.06.2021; 4/28.10.2021</t>
  </si>
  <si>
    <t>Act aditional 1/09.02.2021Act aditional 2/14.10.2021</t>
  </si>
  <si>
    <t>Act aditional 1/10.03.2020</t>
  </si>
  <si>
    <t>Act aditional 1/20.03.2019</t>
  </si>
  <si>
    <t>Act aditional 1/03.09.2019Notificare 1/02.10.2019Act aditional 2/13.03.2020</t>
  </si>
  <si>
    <t>Act aditional 1/20.11.2018Act aditional 2/10.10.2019Act aditional 3/11.10.2019Act aditional 4/06.01.2020Act aditional 5/11.12.2020</t>
  </si>
  <si>
    <t>Act aditional 1/04.02.2020Act aditional 2/11.03.2020Act aditional 3/09.11.2020Act aditional 4/03.08.2021</t>
  </si>
  <si>
    <t>Act aditional 1/28.11.2019</t>
  </si>
  <si>
    <t>Act aditional 1/13.10.2021</t>
  </si>
  <si>
    <t>OI POCU: Sprijin pentru achiziția softului IDEEA</t>
  </si>
  <si>
    <t>1./30.05.2018, 
2./21.09.2018, 
3./10.12.2018,
4./26.07.2019,
5./10.10.2019,
6./16.04.2020
7./27.08.2020
8./05.03.2021
9./23.03.2021
10./07.05.2021
11./08.10.2021</t>
  </si>
  <si>
    <t>1/24.09.2018 2/01.02.2019 3/12.03.2019 4/17.11.2021</t>
  </si>
  <si>
    <t>1/15.10.2018, 2/2.11.2021</t>
  </si>
  <si>
    <t>NEETs do it</t>
  </si>
  <si>
    <t>Scopul prezentului proiect este cresterea ocuparii, precum si imbunataþirea nivelului de competenþe al tinerilor NEETs someri cu vârsta între 16 - 29 ani, înregistraþi la Serviciul Public de Ocupare, cu rezidenþa în regiunile Nord-Vest, Centru, Nord-Est si Vest. prin: derularea cursului de formare Competente Antreprenoriale, pentru 290 oameni, derularea programelor de mediere pe piata muncii pentru 380 persoane, de consiliere si orientare profesionala pentru 380 persoane, de consultanta pentru dezvoltarea unei afaceri pentru 190 persoane.</t>
  </si>
  <si>
    <t>Alba Arad Bacău Bihor Bistriţa-Năsăud Botoşani Braşov Caraş-Severin Cluj Covasna Harghita Hunedoara Iaşi Maramureş Mureş Neamţ Sălaj Satu Mare Sibiu Suceava Timiş Vaslui</t>
  </si>
  <si>
    <t>Judeţul Alba Judeţul Arad Judeţul Bacău Judeţul Bihor Judeţul Bistriţa-Năsăud Judeţul Botoşani Judeţul Braşov Judeţul Caraş-Severin Judeţul Cluj Judeţul Covasna Judeţul Harghita Judeţul Hunedoara Judeţul Iaşi Judeţul Maramureş Judeţul Mureş Judeţul Neamţ Judeţul Sălaj Judeţul Satu Mare Judeţul Sibiu Judeţul Suceava Judeţul Timiş Judeţul Vaslui</t>
  </si>
  <si>
    <t>LP-ONG, P1-microintreprindere, P2-ONG</t>
  </si>
  <si>
    <t>NEETs do it today</t>
  </si>
  <si>
    <t>nr.4/24.11.2021</t>
  </si>
  <si>
    <t>1/25.11.2021</t>
  </si>
  <si>
    <t>1/16.12.2020;2/19.11.2021</t>
  </si>
  <si>
    <t>1/10.12.2020;2/05.05.2021;3/18.06.2021;4/15.11.2021</t>
  </si>
  <si>
    <t xml:space="preserve">S-întreprindere mică;P1-întreprindere mică;P2-cameră de comerţ
</t>
  </si>
  <si>
    <t xml:space="preserve">AA 1 /03.04.2018
AA 3 /19.04.2018
AA2 /10.04.2018
AA5/11.07.2018
AA6/30.07.2018
AA7/04.09.2018
AA8/10.09.2018
AA9/19.09.2018
AA10/16.11.2018
AA11/21.12.2018
AA12/20.02.2019
AA13/05.03.2019
AA14/18.03.2019
AA15/03.04.2019
AA18/21.08.2019
AA19/10.11.2020
AA20/08.12.2020
AA21/17.11.2021 
</t>
  </si>
  <si>
    <t>AA1/05.11.2021</t>
  </si>
  <si>
    <t>Tinerii Neet's de azi - Adultii responsabili de maine</t>
  </si>
  <si>
    <t>Cresterea oportunitatilor de ocupare si facilitarea integrarii pe piata muncii pentru 375. de tineri NEETs din regiunea Sud Muntenia, Sud
Vest Oltenia si Sud EST,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 pe o perioada de 24
de luni</t>
  </si>
  <si>
    <t xml:space="preserve">  Sud – Muntenia, Sud-Est, Sud-Vest Oltenia;</t>
  </si>
  <si>
    <t>Judetele: Arges,  Calarasi, Dâmbovita, Giurgiu, Ialomita, Prahova, Teleorman, Braila, Buzau, Constanta, Galati, Tulcea, Vrancea, Dolj, Gorj,  Mehedinti, Olt, Vâlcea;</t>
  </si>
  <si>
    <t>L - microîntreprindere/ P1 microîntreprindere</t>
  </si>
  <si>
    <t>AA1/22/07/2019; AA2/26/11/2019; AA3/18/01/2021; AA4/17/11/2021</t>
  </si>
  <si>
    <t>AA1 RESPINS; AA2/19/08/2019; AA3/19/12/2019; AA4/16/01/2020; AA5/28/10/2021</t>
  </si>
  <si>
    <t>AA1/27/04/2021; AA2/10/08/2021; AA3/11/11/2021</t>
  </si>
  <si>
    <t>AA1/18/11/2021</t>
  </si>
  <si>
    <t>Proiectul vizeaza scaderea riscului de saracie si excluziune sociala, pe teritoriul GAL Freidorf Timisoara pentru 115 beneficiari (din care 36 apartinând minoritatii rome) prin dezvoltarea serviciilor educationale care sa faciliteze accesul la educatie si dezvoltarea unitara a comunitatii bazata pe cunostinte.</t>
  </si>
  <si>
    <t>LP: organism neguvernamental nonprofit (persoana juridica de drept privat fara scop patrimonial)/ P1: organism neguvernamental nonprofit (persoana juridica de drept privat fara scop patrimonial)/ P2: institutie de învatamânt pre-universitar de stat acreditata</t>
  </si>
  <si>
    <t>AA1 nr. 46146/05.07.2019; AA2 nr. 45685/11.06.2020</t>
  </si>
  <si>
    <t>AA1 nr. 44098/15.06.2020</t>
  </si>
  <si>
    <t>AA1 nr. 49581/03.07.2020; AA2 nr. 60596/24.07.2020</t>
  </si>
  <si>
    <t>AA1 nr. 105238/24.11.2021</t>
  </si>
  <si>
    <t>AA1 nr. 105524/19.11.2021</t>
  </si>
  <si>
    <t>Nr. 1/08.10.2021
Nr. 2/23.11.2021</t>
  </si>
  <si>
    <t>Nr. 1/15.11.2021</t>
  </si>
  <si>
    <t>Nr. 1/10.11.2021</t>
  </si>
  <si>
    <t>Nr. 1/12.11.2021</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</si>
  <si>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</si>
  <si>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Act aditional nr.1/42/06.01.2020      Act aditional nr.2/14682/30.06.2021      Act aditional nr.3/19250/20.08.2021         Act aditional nr.4/26257/04.11.2021</t>
  </si>
  <si>
    <t>Act aditional nr.1/26155/03.11.2021</t>
  </si>
  <si>
    <t>Act aditional nr.1/16191/15.11.2019    Act aditional nr.2/7392/15.04.2020     Act aditional nr.3/18530/18.09.2020    Act aditional nr.4/24664/04.12.2020      Act aditional nr.5/14491/02.07.2021      Act aditional nr.6/19320/23.08.2021                Act aditional nr.7/27090/12.11.2021</t>
  </si>
  <si>
    <t>Act aditional nr.1/9882/29.04.2021    Act aditional nr.2/28273/24.11.2021</t>
  </si>
  <si>
    <t>Act aditional nr.1/27866/19.11.2021</t>
  </si>
  <si>
    <t>ACTIVE - Accelerarea Capacității Tinerilor de Implicare în Viața Economică</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</si>
  <si>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</si>
  <si>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</si>
  <si>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întreprindere mică/microîntreprindere/organism neguvernamental nonprofit (persoană juridică de drept privat fără scop patrimonial)</t>
  </si>
  <si>
    <t>Mediul rural - viitor antreprenorial</t>
  </si>
  <si>
    <t xml:space="preserve">OBIECTIV GENERAL. Sustinerea initiativelor in domeniul antreprenoriatului social in mediul rural din Zona ITI Delta Dunarii,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in zonele rurale din Zona ITI Delta Dunarii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zonele rurale aflate in componenta Zonei ITI Delta Dunarii,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zonele rurale aflate in componenta Zonei ITI Delta Dunarii,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in Zona ITI Delta Dunarii, pentru a mentine locurilor de munca si crearea unui mecanism sustenabil si viabil de dezvoltare a afacerilor, interventie materializata pe parcursul a 12 luni. </t>
  </si>
  <si>
    <t>Corbu/Istria/Mihai Viteazu/Săcele/Baia/Bestepe/C.A. Rosetti/Ceamurlia de Jos/Ceatalchioi/Chilia Veche/Crişan/Frecăţei/Greci/Grindu/I.C.Brătianu/Jijila/Jurilovca/Luncaviţa/Mahmudia/Maliuc/Mihai Bravu/Mihail Kogălniceanu/Murighiol/Niculiţel/Nufăru/Pardina/Sarichioi/Sfântu Gheorghe/Slava Cercheză/Smârdan/Somova/Valea Nucarilor/Văcăreni</t>
  </si>
  <si>
    <t>AA1/18.06.2018; AA2/28.09.2018/; AA3/05.02.2019; AA4/10.05.2019; AA6/18.03.2020; AA7/23.06.2020; AA8/01.10.2020; AA9/16.01.2021; AA10/12.11.2021</t>
  </si>
  <si>
    <t>AA1/28.05.2021; AA2/12.10.2021; AA3/15.11.2021</t>
  </si>
  <si>
    <t>Scopul principal al proiectului este de a dezvolta un nou model de formare si intervenþie, care este strâns legat de prioritaþile specifice
sectorului în domeniul educaþiei si formarii profesionale.</t>
  </si>
  <si>
    <t>L: autoritate a administraþiei publice centrale finanþata integral de la bugetul de stat sau BAS/ P1: instituþie de învaþamânt superior de stat acreditata/ P2: institute, centre sau staþiuni de cercetare-dezvoltare organizate ca instituþii publice/ P3: autoritate a administraþiei publice centrale finanþata integral de la bugetul de stat sau BAS</t>
  </si>
  <si>
    <t>Asigurarea serviciilor de curatenie necesare pentru buna functionare a OIRPOSDRU Vest</t>
  </si>
  <si>
    <t>OI POCU: Sprijin pentru achizitia softului IDEEA pentru imbunatatirea activitatii de verificare POCU</t>
  </si>
  <si>
    <t>Action, Play! – Actiuni de integrare a tinerilor NEETs pe piata muncii prin programe dedicate</t>
  </si>
  <si>
    <t>Competenta si eficienta in predarea limbii romane copiilor si elevilor apartinand minoritatilor nationale din Romania</t>
  </si>
  <si>
    <t>Instruire si ocupare pentru o viata mai buna</t>
  </si>
  <si>
    <t>O noua sansa profesionala pentru tinerii NEETs someri</t>
  </si>
  <si>
    <t>Antreprenoriat social in mediul rural</t>
  </si>
  <si>
    <t>ESS - Economie Sociala Sustenabila in mediul rural</t>
  </si>
  <si>
    <t>Dezvoltarea antreprenoriatului competitiv in mediul rural</t>
  </si>
  <si>
    <t>PRO RURAL - Consolidarea coeziunii economice şi sociale în Regiunile Centru și Nord-Vest</t>
  </si>
  <si>
    <t>Sprjin si suport pentru dezvoltarea ideilor de afaceri a tinerilor NEETS</t>
  </si>
  <si>
    <t>Creșterea ratei de participare a adulților la ÎPV, prin măsuri active și corelate cu piața muncii - "INTEGRA"</t>
  </si>
  <si>
    <t>ECONOMIE SOCIALĂ RURALĂ</t>
  </si>
  <si>
    <t>Facilitarea îmbunătățirii statutului pe piața muncii a angajaților, prin programe de îmbunătățire a competențelor și FPC – "S.R.P.M. - Evoluăm împreună!"</t>
  </si>
  <si>
    <t>INOVARE SOCIALĂ PENTRU COMUNITATEA RURALĂ</t>
  </si>
  <si>
    <t>Susținerea și dezvoltarea întreprinderilor sociale din mediul rural - SUS RURAL</t>
  </si>
  <si>
    <t>Tinerii NEETs – Viitorii angajati la nivelul Regiunii Vest</t>
  </si>
  <si>
    <t>Invață să reușești! - Servicii integrate în comunitate</t>
  </si>
  <si>
    <t>total</t>
  </si>
  <si>
    <t>nr.5/29.12.2021</t>
  </si>
  <si>
    <t>nr.3/22.12.2021</t>
  </si>
  <si>
    <t>1/29.12.2021</t>
  </si>
  <si>
    <t>Act aditional nr.1/13020/19.09.2019     Act aditional nr.2/13550/01.10.2019        Act aditional nr.3/2184/07.02.2020          Act aditional nr.4/4271/06.03.2020     Act aditional nr.5/7440/15.04.2020            Act aditional nr.6/8783/07.05.2020       Act aditional nr.7/17436/02.09.2020          Act aditional nr.8/18837/23.09.2020         Act aditional nr.9/618/11.01.2021    Act aditional nr.10/3226/12.02.2021     Act aditional nr.11/7905/07.04.2021       Act aditional nr.12/11435/24.05.2021   Act aditional nr.13/25579/28.10.2021       Act aditional nr.14/30037/16.12.2021</t>
  </si>
  <si>
    <t>Obiectivul general al proiectului este lmbunatatirea nivelului de competente profesionale si socio-personale pentru 651 angajati din Regiunea Sud Est (Judetul Constanta),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Est (Judetul Constanta).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Est (Judetul Constanta)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Est (Judetul Constanta).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scazut.Obiectivul Specific 2 - imbunatatirii statutului pe piata muncii pentru 377 angajati din Regiunea Sud Est (Judetul Constanta)prin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Est (Judetul Constanta).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</si>
  <si>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Obiectiv general:Reducerea gradului de excluziune sociala si saracie pentru 250 de membri ai comunitatilor marginalizate delimitate geografic de satele Movileni (Judetul Galati), Suraia si Biliesti (Judetul Vrancea), prin implicarea lor in masuri integrate de ocupare, antreprenoriat, sustinere a dezvoltarii si furnizarii de servicii sociale, imbunatatirea conditiilor de locuit si organizarea de actiuni de implicare activa si voluntariat.OS1: Informarea a 105 de persoane neocupate profesional cu privire la evolutia, dinamica, cerintele pietei muncii din regiunea Sud Est si cresterea capacitatii acestora de ocupare prin participarea la programe de informare si consiliere privind piata munciiOS2: Cresterea si diversificarea competentelor profesionale pentru 45 de persoane neocupate profesional din comunitatile Movileni, Suraia, Biliesti prin participarea la programe de formare profesionala continua.OS3: Cresterea motivatiei grupului tinta pentru (re)integrare pe piata muncii si facilitarea ocuparii unui loc de munca pentru 32 persoane din grupul tinta.OS4: Implementarea de programe si servicii integrate de formare profesionala pentru un numar de 20 de persoane aflate in risc de saracie si excluziune sociala, activitati de sprijin pre si post infiintare pentru 6 start-upuri, in vederea sustinerii antreprenoriatului si a ocuparii pe cont-propriu.OS5: Incurajarea antreprenoriatului prin Organizarea unui Concurs de Planuri de Afaceri si oferirea de sprijin financiar pentru initierea a 6 START-UPuriOS6: Cresterea capacitatii autoritatilor locale de furnizare a serviciilor de baza prin infiintarea a doua servicii socialeOS7: Imbunatatirea conditiilor de locuit pentru 125 de persoane ale caror gospodarii sunt amplasate in comunitatile Movileni, Suraia si Biliesti.OS8: Combaterea discriminarii si promovarii multiculturalismului prin desfasurarea in comunitatile marginalizate a 9 actiuni de implicare activa si voluntariat.OS9:Cresterea vizibilitatii operatiunilor finantate prin proiect si constientizarea importantei asistentei financiare acordate din fonduri europene, prin masuri de informare, publicitate si diseminareOS10: Asigurarea unui management riguros al proiectului si a bunei gestiuni financiare a fondurilor europene, in conformitate cu legislatia in vigoare si regulile de implementare POCU</t>
  </si>
  <si>
    <t>Obiectiv General : Reducerea numărului de persoane aflate în risc de sărăcie sau excluziune socială din comunitatile marginalizate din teritoriul SDL al Asociatiei GAL Tecuci ( com: Balasesti, Buciumeni,Certesti, Corod, Cosmesti, Costache Negri, Draguseni, Ghidigeni, Gohor, Nicoresti, Poiana, Priponesti, Tepu si Valea Marului) , judetul Galati prin limitarea fenomenului de saracie generalizata si excluziune sociala prin masuri integrate de servicii sociale, calificare profesionala, ocupare si actiuni specifice in domeniul combaterii discriminarii si promovarii multiculturalismului. OS1 : Realizarea managementului si monitorizarii proiectului timp de 30 de luni.OS2 : Realizarea cheltuielilor administrative si a activitatilor indirecte aferente.OS.3.1 : Organizarea si desfasurarea a 10 campanii de informare cu privire la activitatile/ serviciile oferite prin proiectOS.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de pers adulte vor beneficia de sprijin pentru accesul pe piata muncii dintre care 5 vor primi sprijin pentru infiintarea de afaceri - 124 de copii aflati în risc de saracie si excluziune sociala din comunitatea marginalizata din teritoriul acoperit de SDL a Asociatiei GAL Tecuci vor beneficia de servicii sociale integrate si actiuni specifice privind combaterea discriminarii si promovarea multiculturalismuluiOS4.1 : Dezvoltarea si furnizarea de servicii integrate de natura sociala, pe o perioada de 27 de luni, pentru 124 de copii , astfel: a) Infiintarea si operarea unui serviciu social prin intermediul caruia se sprijina comunitatea marginalizate din teritoriul acoperit de SDL a Asociatiei GAL Tecuci in cadrul Centrului social in sat Poiana, comuna Poiana, judetul Galati b) formarea de abilitati de viata independenta, organizarea de activitati extrascolare, de implicare in activitati comunitare si culturale pentru min 124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124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 Consilierea a 124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comunitatilor marginalizate.OS 4.3 Acordarea de servicii sociale integrate pentru un numar de 126 de persoane- adulti- in situatii de nevoie.OS5.1 : Furnizarea de servicii de informare si consiliere profesionala pentru 126 de persoane in vederea insertiei pe 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 pe o durata de 360 de ore pentru 42 persoane - furnizarea cursurilor de formare profesionala pentru ocupatia de Operator confectionar industrial, pe o durata de 360 de ore pentru 42 persoane b) Calificarea a 126 de persoane, dupa cum urmeaza: - 42 calificari ANC pentru meseria de lucrator in comert - 42 calificari ANC pentru meseria de Lucrator in structuri pentru constructi - 42 calificari ANC pentru meseria de Operator confectionar industrial c) 126 de subventii acordate participantiilor de la cursurile de formare, calculate la 5lei/ora de curs pentru o prezenta de minim 80% din programa de cursO5.3 : Furnizarea cursurilor de initiere in competente antreprenoriale pentru 42 de persoane, cu o durata de 124 de ore/cursO6.1: Medierea muncii pentru 121 de persoane si angajarea a minim 32 de persoane (inclusiv ocupare pe cont propriu)O7 1: Evaluarea a 42 planuri de afacere depuse si selectarea a 5 planuri de afacere cu lista de rezerva.O.7.2 : Furnizarea de servicii personalizate de sprijin pentru infiintarea de afaceri in cadrul comunitatii vizate a unui numar de 5 persoane si acordarea de subventii (micro-granturi) in valoare de: 120.000 lei pentru înfiintarea a 5 noi afaceri in cadrul ProiectuluiO.8.1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</si>
  <si>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Act aditional nr.1/30736/23.12.2021</t>
  </si>
  <si>
    <t>Act aditional nr.1/30029/16.12.2021</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</si>
  <si>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cursanți.1. OS1. Inregistrarea in grupul tinta a 420 de tineri NEETs, din care minim 10% vor fi de etnie roma, minim 30% vor fi din mediul rural si minim 30% vor avea nivel de ocupabilitate C si D, pe durata celor 33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33 luni, prin furnizarea de servicii de ocupare: informare, consiliere, plan personalizat de interventie. Ca urmare a acestui obiectiv, 420 tineri NEETs vor fi indrumati spre incadrarea in programe de tip “A doua sansa” si absolvirea acestora. 3. OS3 – Incadrarea si sustinerea in programe de tip “A doua sansa” a 420 tineri NEETs si obtinerea a minim 278 de absolventi prin furnizarea a 28 de grupe de educatie. Ca urmare a acestui obiectiv vor obtine diplome de absolvire 278 de persoane si vor fi crescute performantele profesionale ale participantilor, precum si posibilitatea consolidarii unei cariere. 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6. OS6 - Stimularea participarii la programe de educatie de tip “A doua sansa”, prin masuri de sprijin financiar pentru cei 278 de absolventi (corespunde activitatii A4). OS6 contribuie la mentinerea membrilor grupului țintă în activitățile proiectului, pană la finalizarea programelor care li se adresează, prin măsuri de sprijin financiar pentru stimularea participării în cadrul programului „A doua șansă”, in valoare de 1800 lei/absolvent pentru fiecare dintre cei 278 de absolventi.</t>
  </si>
  <si>
    <t>Obiectivul general al proiectului ACTIVE - Accelerarea Capacității Tinerilor de Implicare în Viața Economică constă în dezvoltarea unui complex de măsuri și acțiuni concrete privind creșterea nivelului de ocupare și îmbunătățirea competențelor pentru 1.060 de tineri NEETs A, B, C și D cu vârsta între 16 și 29 de ani care nu sunt ocupați și nu urmează nicio formă de educație sau formare, înregistrați și profilați la SPO (Serviciul Public de Ocupare), cu rezidența în regiunile de dezvoltare Sud-Est și Sud Muntenia, cu accent pe tinerii cu domiciliul în mediul rural (minim 318 persoane, 30%), pe tinerii aparținând minorității roma (minim 212 persoane, 20%) și pe tinerii NEETs C și D (minim 318 persoane, 30%). OS1-Dezvoltarea unei campanii de informare și promovare la nivelul regiunilor Sud-Est și Sud Muntenia în rândul persoanelor cu vârsta între 16 și 29 de ani care nu sunt ocupați și nu urmează nicio formă de educație sau formare înregistrați la nivelul SPO (Serviciul Public de Ocupare) sau direcționați către SPO pentru înregistrare, consiliere și profilare și selectarea în grupul țintă a 1.060 de tineri NEETs A,B,C și D, cu accent pe tinerii cu domiciliul în rural (minim 318 persoane, 30%) pe tinerii aparținând minorității roma (minim 212 persoane, 20%) și pe tinerii NEETs C și D (minim 318 persoane, 30%) în baza unei metodologii și a unui proces de selectare obiectiv, transparent, echidistant și nediscriminatoriu cu o durată de 24 de luni.OS2-Îmbunătățirea nivelului de competențe profesionale relevante pentru piața muncii pentru 600 de tineri NEETs B, C și D din regiunile Sud-Est și Sud Muntenia, cu accent pe tinerii cu domiciliul în mediul rural (minim 180 de persoane, respectiv 30%) și pe tinerii aparținând minorității roma (minim 120 de persoane, respectiv 20%) prin organizarea și desfășurarea de cursuri acreditate ANC de inițiere și specializare pentru 292 de persoane, cursuri de calificare nivel 2 și 3 pentru 308 persoane, de-a lungul unei perioade de 22 de luni.OS3-Stimularea ocupării sustenabile a 1060 de tineri NEETs A, B, C și D din regiunile Sud-Est și Sud Muntenia și inserția pe piața muncii a 460 de tineri NEETs cu accent pe tinerii din rural (minim 138 persoane 30%) și pe tinerii aparținând minorității roma (minim 92 de persoane 20%) prin măsuri specializate și personalizate de mediere pe piața muncii utilizând mijloace și instrumente fizice și electronice de punere în legătură cu angajatorii relevanți de pe piața muncii, organizare de burse ale locurilor vacante și asigurarea acompaniamentului pentru menținerea în câmpul muncii, de-a lungul unei perioade de 24 de luni.OS4-Susținerea antreprenoriatului și stimularea demarării unei activități independente pentru 36 de tineri NEETs A cu valențe antreprenoriale din regiunile Sud-Est și Sud Muntenia prin derularea unui program de antreprenoriat organizat de-a lungul a 23 de luni într-o manieră obiectivă, transparentă, echidistantă și nediscriminatorie vizând derularea unui curs acreditat ANC de competențe antreprenoriale pentru 112 persoane, organizarea concursului de evaluare și selectare a antreprenorilor, furnizarea de servicii de consiliere, consultanță și mentorat și acordarea de 36 de subvenții de 25.000 euro/subvenție pentru implementarea planurilor de afaceri.OS5-Asigurarea sustenabilității măsurilor de ocupare prin valorificarea, transferabilitatea și scalarea rezultatelor proiectului prin continuarea efectelor pozitive asupra ocupării și dezvoltării competențelor tinerilor NEETs din regiunile Sud-Est și Sud Muntenia prin dezvoltarea a 3 Centre de Resurse și Servicii (CRS) dedicate tinerilor NEETs, organizarea de 12 evenimente de networking în vederea dezvoltării de parteneriate pentru integrarea durabilă pe piața muncii a tinerilor NEETs și publicarea unui ghid de bune-practici privind abordările necesare creșterii ocupării și dezvoltării competențelor tinerilor NEETs, de-a lungul unei perioade de 24 de luni.</t>
  </si>
  <si>
    <t>Antreprenoriat cu IMPACT Social!</t>
  </si>
  <si>
    <t>OBIECTIV GENERAL. Sustinerea initiativelor in domeniul antreprenoriatului social în mediul rural din zonele non ITI Delta Dunarii ale Judetelor Constanta, Galati si Tulcea, prin furnizarea serviciilor de formare si consiliere antreprenoriala, pentru 84 persoane, precum si prin acordarea ajutorului de minimis necesar pentru infiintarea a 18 intreprinderi de economie sociala care sa functioneze intr-o maniera auto-sustenabila, in cadrul carora vor fi create si ocupate 54 locuri de munca, din care 18 locuri de munca de catre tinerii NEETs, interventie materializata pe perioada a 24 luni. Obiectiv Specific 1: Derularea în mediul rural din zonele non ITI Delta Dunarii ale Judetelor Constanta, Galati si Tulcea a unor activitati specifice campaniilor de informare si promovare, in scopul recrutarii unui numar de 84 beneficiari, pentru a participa la servicii de instruire in domeniul antreprenoriatului in economia sociala, interventie materializata pe parcursul a 4 luni. Obiectiv Specific 2: Furnizarea serviciilor de sprijin oferite în vederea înființării de întreprinderi sociale, concretizate in activitati de formare in antreprenoriat in economia sociala, competente digitale si ateliere de lucru, pentru 84 persoane provenite din mediul rural din zonele non ITI Delta Dunarii ale Judetelor Constanta, Galati si Tulcea, in scopul elaborarii si selectarii celor mai bune 18 Planuri de afacere pentru a fi propuse pentru finantare, inerventie materializata pe parcursul a 5 luni. Obiectiv Specific 3: Furnizarea serviciilor de consiliere specializata in domenii antreprenoriale relevante si de perfectionare practica a pentru 18 persoane provenite din în mediul rural din zonele non ITI Delta Dunarii ale Judetelor Constanta, Galati si Tulcea, in scopul dobandirii experizei necesare infiintarii si demararii propriei afaceri, interventie materializata pe parcursul a 3 luni. Obiectiv Specific 4: Furnizarea serviciilor necesare pentru a asigura normalitatea procesului de functionare a celor 18 intreprinderi de economie sociala create în mediul rural din zonele non ITI Delta Dunarii ale Judetelor Constanta, Galati si Tulcea, pentru a mentine locurilor de munca si crearea unui mecanism sustenabil si viabil de dezvoltare a afacerilor, interventie materializata pe parcursul a 12 luni.</t>
  </si>
  <si>
    <t>Constanţa/Galaţi/Tulcea</t>
  </si>
  <si>
    <t>Judeţul Constanţa/Judeţul Galaţi/Judeţul Tulcea</t>
  </si>
  <si>
    <t>Start in antreprenoriat inovativ in regiunea SM</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</si>
  <si>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Sud-MunteniaOS1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 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 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 4 Implementarea etapei a treia a proiectului – Asigurarea sustenabilitatii intreprinderilor infiintate si finantate in cadrul proiectului. Durata de indeplinire a acestui obiectiv este de 6 luni.</t>
  </si>
  <si>
    <t>Argeş/Călăraşi/Dâmboviţa/Giurgiu</t>
  </si>
  <si>
    <t>Judeţul Argeş/Judeţul Călăraşi/Judeţul Dâmboviţa/Judeţul Giurgiu</t>
  </si>
  <si>
    <t>microîntreprindere/camera de comerţ/organism neguvernamental nonprofit, de utilitate publică, cu personalitate juridică, care funcţionează în domeniul dezvoltării regionale (ADR)</t>
  </si>
  <si>
    <t>Start in antreprenoriat inovativ in regiunea SE</t>
  </si>
  <si>
    <t>Obiectivul general al proiectului il reprezinta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Sud-Est. OS1 Asigurarea unui management corespunzator al proiectului, prin alocarea resurselor umane, materiale si financiare optime, realizarea si implementarea unui sistem de monitorizare si control, astfel incat proiectul sa atinga toti indicatorii propusi la finalul celor 30 luni de implementare.OS2 Implementarea primei etape a proiectului – Organizarea si derularea de programe de invatare prin experienta practica, furnizarea de servicii de consiliere si mentorat axate pe dobandirea de competente antreprenoriale, formarea de competente antreprenoriale, inclusiv prin intreprinderea simulata in sectoarele economice cu potential competitiv identificate conform SNC sau din domeniile de specializare inteligenta conform SNCDI adresate studentilor. Durata de indeplinire a acestui obiectiv este de 12 luni.OS3 Implementarea etapei a doua a proiectului - Implementarea planurilor de afaceri si monitorizarea functionarii intreprinderilor finantate prin: decontarea sumelor aferente implementarii planurilor de afaceri selectate in cadrul proiectului si monitorizarea functionarii si dezvoltarii afacerilor finantate. Durata de indeplinire a acestui obiectiv este 12 luni.OS4 Implementarea etapei a treia a proiectului – Asigurarea sustenabilitatii intreprinderilor infiintate si finantate in cadrul proiectului. Durata de indeplinire a acestui obiectiv este de 6 luni.</t>
  </si>
  <si>
    <t>Afaceri Studențești Creative si Inovative – A.S.I.C.</t>
  </si>
  <si>
    <t>Obiectivul general al proiectului este cresterea gradului de ocupare si a culturii antreprenoriale in cele 7 regiuni mai putin dezvoltate din Romania, prin crearea si dezvoltarea de start-up-uri, in domenii de activitate identificate ca fiind de viitor, in vederea dezvoltarii unei economii competitive bazata pe cunoastere, prin asigurarea accesului la informatii, la formare antreprenoriala, la servicii personalizate de mentorat si consiliere/consultanta, la finantare si suport in dezvoltarea afacerilor, al studentilor aflati pe diferite niveluri de educatie universitara (ISCED 4-7) si a doctoranzilor.O1. Dezvoltarea competentelor antreprenoriale a 355 persoane, apartinand grupului tinta, prin organizarea de programe de formare profesionala specifice in antreprenoriat, pentru capacitarea acestor persoane de a crea si dezvolta afaceri si activitati sustenabile, pe cont propriu in cele 7 regiuni mai putin dezvoltate din Romania.O2. Facilitarea dezvoltarii de activitati antreprenoriale de catre persoanele din grupul tinta, in sectoarele economice cu potential competitiv identificate, conform SNC si domeniile de specializare inteligenta, conform SNCDI, prin oferirea de suport integrat si ajutor de minimis pentru cel putin 17 afaceri, in zonele urbane&amp;rurale, ale celor 7 regiuni mai putin dezvoltate din Romania, cu cel putin 68 de locuri de munca create.O3. Consolidarea capacitatii celor 17 afaceri, de a actiona eficient, intr-un mediu concurential, pentru dezvoltarea sustenabila pe termen lung si a mentinerii locurilor de munca, printr-un program de monitorizare si suport specific si personalizat al antreprenorilor si al afacerilor acestora.</t>
  </si>
  <si>
    <t>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</si>
  <si>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Vâlcea/Judeţul Arad/Judeţul Caraş-Severin/Judeţul Hunedoara/Judeţul Timiş</t>
  </si>
  <si>
    <t>1stEP</t>
  </si>
  <si>
    <t>Obiectivul general al proiectului „ 1stEP” este consolidarea gradului de ocupare prin sprijin antreprenorial studentilor , doctoranzilor si cursantilor , in domenii de activitate competitive , prin crearea unui ecosistem de afaceri de tip start-up in regiunea de dezvoltare Nord-Est. Prin infiintarea de noi firme in sectoare economice cu potential competitiv are loc o vitalizare a mediului de afaceri si o dezvoltare extensiva a mediului de afaceri , din regiunea Nord-Est. Obiectivul Specific I (OS-I): Promovarea alternativei antreprenoriale Acest obiectiv important al proiectului asigura baza infiintarii de 22 noi afaceri in Regiunea Nord-Est si va fi atins prin indeplinirea secventiala a celor 8 activitati, din etapa de implementare I, adica: I.1- Campanie de informare a publicului cu privire la programul de formare antreprenoriala, precum si cu privire la metodologia de selectie a grupului tinta si, ulterior, a planurilor de afaceri ce vor fi sprijinite in cadrul proiectului ; I.2- Selectarea grupului tinta ce va participa la cursurile organizate in cadrul programului de formare antreprenoriala ; I.3- Derularea programului de formare antreprenoriala ; I.4- Selectarea planurilor de afaceri ce vor fi finantate in cadrul proiectului ; I.5- Organizarea si derularea de intreprinderi simulate ; I.6 -Efectuarea de stagii de practica ; I.7- Furnizarea, de catre administratorul schemei de antreprenoriat, a serviciilor personalizate de consiliere/ consultanta/ mentorat ulterior finalizarii procesului de selectie a planurilor de afaceri ; I.8- Asigurarea infiintarii si demararii functionarii intreprinderilor ce vor realiza planurile de afaceri cu ajutor de minimis in cadrul proiectului.Aceste activitati asigura tranzitia catre obiectivul de baza al proiectului .Obiectivul Specific II (OS-II): Implementarea si monitorizarea a 22 planuri de afaceri Activitatile din etapa de implementare II, contribuie la indeplinirea optima a acestui obiectiv de baza al proiectului: II.1-Decontarea de catre administratorul schemei de antreprenoriat a sumelor aferente implementarii planurilor de afaceri selectate in cadrul proiectului ; II.2-Monitorizarea de catre administratorul schemei de antreprenoriat a functionarii si dezvoltarii afacerilor finantate.Obiectivul Specific III ( OS-III) : Asigurarea sustenabilitatii afacerilor Activitatea III. Asigurarea sustenabilitatii planurilor de afaceri in timpul perioadei de implementare a proiectului , va asigura sustenabilitatea atat in cele 6 luni de proiect , cat si 9 luni dupa implementarea proiectului. Astfel , se asigura realizarea obiectivului III , legat de sustenabilitate.</t>
  </si>
  <si>
    <t>Bacău/Botoşani/Iaşi/Neamţ/Suceava/Vaslui</t>
  </si>
  <si>
    <t>Municipiul Bacău/Municipiul Botoşani/Municipiul Iaşi/Municipiul Piatra Neamţ/Municipiul Suceava/Municipiul Vaslui</t>
  </si>
  <si>
    <t>întreprindere mijlocie/ microîntreprindere</t>
  </si>
  <si>
    <t>SS - Student Startup</t>
  </si>
  <si>
    <t xml:space="preserve">Obiectivul general al proiectului este cresterea numarului de studenti ISCED 5-7 si doctoranzi care isi gasesc un loc de munca prin promovarea culturii antreprenoriale in randul a 344 de studenti ISCED 5-7 si doctoranzi si initierea de afaceri in regiunea de dezvoltare Sud Est, cu accent pe sectoarele economice cu potential competitiv identificate conform Strategiei Nationale pentru CompetitivitateOS1: dezvoltarea competentelor profesionale antreprenoriale a 344 de persoane din regiunea de dezvoltare Sud Est prin servicii de formare profesionala specifice antreprenoriatului, pe parcursul etapei I a proiectului, corespunzatoare primului an de implementare. OS2: dezvoltarea si consolidarea sectoarelor economice cu potential competitiv prevazute in Strategia Nationala pentru Competitivitate (turism si ecoturism, textile si pielarie, constructii, industrii creative, industria auto si componente, TIC, procesarea alimentelor si bauturilor, sanatate si produse farmaceutice, energie si management de mediu, bioeconomie) prin infiintarea a 17 firme care vor activa in aceste sectoare si crearea a minimum 68 locuri de munca (ce vor fi mentinute 6 luni dupa finalizarea celor 12 luni de implementare a planului de afacere selectat pentru finantare). Firmele vor fi infiintate in regiunea de dezvoltare Sud Est, prin acordarea ajutorului de minimis, in urma unui concurs de planuri de afaceri. OS3: dezvoltarea si consolidarea spiritului antreprenorial pentru minimum 17 persoane si maximum 20 persoane ale caror planuri de afaceri au fost selectate pentru finantare, (prin includerea a 3 persoane din lista de rezerva), prin participarea la urmatoarele activitati organizate in proiect, inainte de infiintarea firmelor ale caror planuri de afaceri au fost propuse pentru finantare: activitati practice de infiintare si dezvoltare de intreprinderi simulate si stagii de practica organizate la intreprinderi existente si functionale eligibile in cadrul proiectului, activitati de consiliere / consultanta / mentorat care includ si o vizita de studiu la antreprenori in Portugalia. Participarea la activitatile practice (infiintarea si dezvoltare de intreprinderi simulate si stagii de practica) este sprijinita prin proiect prin primirea de subventii. </t>
  </si>
  <si>
    <t>Obiectiv general: Creșterea competitivității și a gradului de ocupare a absolvenților de învățământ terțiar universitar și non universitar prin promovarea antreprenoriatului și susținerea dezvoltării de afaceri durabile și incluzive în sectoarele economice cu potențial competitiv identificate conform SNC și domeniile de specializare inteligentă conform SNCDI.Ob. sp. 1. Creșterea gradului de conștientizare asupra antreprenoriatului ca platformă de dezvoltare socio-profesională prin derularea unei campanii de informare tip caravană. Pentru realizarea Ob. sp. 1 s-a avut în vedere activitatea 1.1. Rezultatul 1.1. concură la atingerea acestuia.Ob. sp. 2. Dezvoltarea competențelor în domeniul antreprenorial pentru 350 de persoane ce intenționează să își deschidă propria afacere în sectoarele economice cu potențial competitiv identificate conform SNC și domeniile de specializare inteligentă conform SNCDI. Pentru realizarea Ob. sp. 2 s-au avut în vedere activitățile 3,5,6. Rezultatele 1.3., 1.5., 1.6. concură la atingerea acestuia.Ob. sp. 3. Sprijinirea inițierii, derulării și susținerii afacerilor pentru 23 de persoane, beneficiare ale finanțării planurilor de afacere prin servicii de mentorat, consultanță, consiliere și asistență antreprenorială Pentru realizarea Ob. sp. 3 s-au avut în vedere activitățile 1.7., 1.8., 2.1., 2.2. Rezultatele 1.7., 1.8., 2.1., 2.2. concură la atingerea acestuia.Ob. sp. 4. Susținerea și promovarea întreprinderilor finanțate printr-o rețea de antreprenoriat durabil și incluziv, sub forma instituțională a unui Business Hub studențesc Pentru realizarea Ob. sp. 4 s-a avut în vedere activitatea 3.1. Rezultatul 3.1. concură la atingerea acestuia.</t>
  </si>
  <si>
    <t>institut național de cercetare-dezvoltare/instituție de învățământ superior de stat acreditată</t>
  </si>
  <si>
    <t>Antreprenoriat inovativ pentru studenți, în Regiunea Sud Est, AntRES 2.0</t>
  </si>
  <si>
    <t>Obiectivul general al proiectului vizează dezvoltarea competentelor manageriale si antreprenoriale pentru minim 350 de studenți care doresc să demareze o activitate independentă în regiunea Sud-Est și susținerea înființării a minimum 13 intreprinderi care să dezvolte noi afaceri inovative (în sectoarele economice cu potențial competitiv identificate conform SNC și domeniile de specializare inteligentă conform SNCDI) în această zonă. OS1. Dezvoltarea competentelor antreprenoriale si manageriale in vederea initierii unei activitati independente pentru un numar de 350 de studenţi/cursanti, prin participarea la programul de formare antreprenoriala si alte activitati de informare .OS2: Identificarea si selectarea celor mai competitive minim 13/estimat maxim 32 planuri de afaceri, în limita bugetului de minimis al proiectului, pe baza metodologiei de selectie, in vederea finantarii in cadrul proiectului, derularea stagiilor de practica si participarea la intreprinderi simulate pentru persoanele ale caror planuri de afaceri au fost selectate. OS3: Cresterea ocuparii la nivel regional prin infiintarea si demararea activitatii unui numar de minim 13/estimat maxim 32 de noi intreprinderi si crearea a minim 65 de noi locuri de munca in Regiunea Sud-Est</t>
  </si>
  <si>
    <t>instituție de învățământ superior de stat acreditată/organism neguvernamental nonprofit (persoană juridică de drept privat fără scop patrimonial)</t>
  </si>
  <si>
    <t>StudentBiz</t>
  </si>
  <si>
    <t>Obiectivul general al proiectului este sporirea impactului pe piata fortei de muncă a educatiei si a sistemelor de formare si facilitarea tranzitiei de la educaţie la piaţa forţelor de muncă, prin cresterea numărului absolvenilor de învățamant tertiar universitar și non universitar care isi găsesc un loc de muncă in sectoarele economice cu potențial competitiv conform SNC/SNCDI in regiunile mai putin dezvoltate al Romaniei.OS1.Cresterea gradului de informare a min 1000 de persoane – studenti-masteranzi (ISCED 5-7)/doctoranzi/cursanti ICSED 4 cf Ghid cu domiciliul/resedinta in oricare din regiunile tarii, care doresc sa deschida o afacere in sectoarele economice cu potențial competitiv conform SNC/SNCDI in regiunile mai putin dezvoltate al Romaniei cu privire la oportunitatile de antreprenoriat si ocupare, printr-o campanie privind selectia GT si a planurilor de afaceriOS.2 Creșterea nivelului de pregătire a min. 345 membri GT, dintre care min 40% femei, in infiintarea si dezvoltarea de afaceri, prin furnizarea de cursuri de competente antreprenorialeOS.3 Infiintarea a 18 noi afaceri care vor angaja min 72 de persoane (din care min 18 membri ai GT), prin dezvoltarea si implementarea unei scheme de minimisOS.4 Oferirea de asistenta si monitorizare integrate pentru infiintarea, dezvoltarea si sustenabilitatea celor 18 de afaceri finantate si celor min 72 de locuri de munca aferente</t>
  </si>
  <si>
    <t>Bucureşti/Alba/Iaşi/Cluj/Prahova/Constanţa/Dolj/Timiş</t>
  </si>
  <si>
    <t>Municipiul Bucureşti/Judeţul Alba/Judeţul Iaşi/Judeţul Cluj/Judeţul Prahova/Judeţul Constanţa/Judeţul Dolj/Judeţul Timiş</t>
  </si>
  <si>
    <t>organism neguvernamental nonprofit (persoană juridică de drept privat fără scop patrimonial)/instituție de învățământ superior particulară acreditată/instituție de învățământ superior de stat acreditată</t>
  </si>
  <si>
    <t>AA1/19.10.2020
AA2/12.02.2021   AA3/18.05.2021 AA4/22.06.2021 AA5/19.08.2021 AA6/15.12.2021</t>
  </si>
  <si>
    <t>AA1/22.01.2021 AA2/05.04.2021, AA3/ 13.10.2021, AA4/17.12.2021</t>
  </si>
  <si>
    <t>StartUPT</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</si>
  <si>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t>
  </si>
  <si>
    <t xml:space="preserv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
</t>
  </si>
  <si>
    <t xml:space="preserve">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</si>
  <si>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institutie de învatamânt superior de stat acreditata/ P1 întreprindere mica</t>
  </si>
  <si>
    <t>Antreprenoriat Inovativ pentru Studenti - AIS</t>
  </si>
  <si>
    <t>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</si>
  <si>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</si>
  <si>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L - camera de comert/ P1 institutie de învatamânt superior particulara acreditata/P2 întreprindere mica/P 3 camera de comert</t>
  </si>
  <si>
    <t>SIA - Studenti Inovatori, viitori Antreprenori</t>
  </si>
  <si>
    <t>OBIECTIVUL GENERAL AL PROIECTULUI îl constituie încurajarea spiritului antreprenorial si generarea unui numar de min. 20 de afaceri
în cele 7 regiuni mai puþin dezvoltate din România, prin *masuri de promovare a culturii antreprenoriale, prin *sesiuni de formare specifica
si prin *acordarea de subvenþii, studenþilor care doresc sa-si înfiinþeze o întreprindere, în una din aceste regiuni.
Cele 20 de întreprinderi sprijinite vor activa în sectoarele competitive identificate prin SNC sau în domeniile/subdomeniile de dezvoltare
inteligenta si sanatate identificate prin SNCDI.</t>
  </si>
  <si>
    <t>L - întreprindere mica/ P1 organism neguvernamental nonprofit (persoana juridica de drept privat fara scop patrimonial)</t>
  </si>
  <si>
    <t>INSPIRE 2020! – Afaceri inovative pentru un mediu antreprenorial de succes</t>
  </si>
  <si>
    <t>Obiectivul general al proiectului ’’INSPIRE 2020! – Afaceri inovative pentru un mediu antreprenorial de succes’’, ID MySMIS 142110
consta în cresterea ratei de ocupare a studenþilor, prin derularea unui program integrat de antreprenoriat, în cadrul caruia 350 de studenþi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creand totodata minim 66 de noi locuri de munca în cel mult 6 luni de la demararea implementarii planurilor de
afaceri.</t>
  </si>
  <si>
    <t>Bucuresti,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</si>
  <si>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Municipiul Bucuresti,  judetele: Alba, Brasov, Covasna, Harghita, Mures, Sibiu; Bacau, Botosani, Iasi, Neamt, Suceava, Vaslui, Bihor, Bistrita Nasaud, Cluj, Maramures, Satu-Mare, Salaj, Arges, Calarasi, Dâmbovita, Giurgiu, Ialomita, Prahova, Teleorman; Braila, Buzau, Constanta, Galati, Tulcea, Vrancea, Dolj, Gorj, Mehedinti, Olt, Vâlcea, Arad, Caras-Severin, Hunedoara, Timis;</t>
  </si>
  <si>
    <t>UBTECH 2020 – Program inovativ de antreprenoriat pentru afaceri de succes</t>
  </si>
  <si>
    <t>Obiectivul general al proiectului UBTECH 2020 – Program inovativ de antreprenoriat pentru afaceri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</si>
  <si>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Student antreprenor in regiunea Sud Muntenia</t>
  </si>
  <si>
    <t>Obiectivul general al proiectului este cresterea numarului de absolventi de invatamant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</si>
  <si>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 xml:space="preserve">Arges,  Calarasi, Dâmbovita, Giurgiu, Ialomita, Prahova, Teleorman; </t>
  </si>
  <si>
    <t xml:space="preserve">Judetele:  Arges,  Calarasi, Dâmbovita, Giurgiu, Ialomita, Prahova, Teleorman; </t>
  </si>
  <si>
    <t>L: organism neguvernamental nonprofit (persoana juridica de drept privat fara scop patrimonial)/P 1 microîntreprindere</t>
  </si>
  <si>
    <t>Student antreprenor in regiunea Centru</t>
  </si>
  <si>
    <t xml:space="preserve">Alba, Brasov, Covasna, Harghita, Mures, Sibiu;
</t>
  </si>
  <si>
    <t>OBIECTIVUL GENERAL AL PROIECTULUI: Crearea unui ecosistem inovator si sustenabil, favorabil dezvoltarii si exersarii aptitudinilor
antreprenoriale a 341 de studenti la arhitectura si specialitati conexe in vederea cresterii angajabilitatii ca urmare a crearii de locuri de
munca in afaceri din sectoarele economice cu potential competitiv.</t>
  </si>
  <si>
    <t>L: întreprindere mica/P 1 institutie de învatamânt superior de stat acreditata/P2 organism neguvernamental nonprofit (persoana juridica de drept privat fara scop patrimonial)</t>
  </si>
  <si>
    <t>Nr. 1/03.08.2018
Nr. 2/23.08.2018
Nr. 3/20.11.2018
Nr. 4/27.11.2018
Nr. 5/01.02.2019
Nr. 6/15.05.2019
Nr. 7/23.08.2019
Nr. 8/14.11.2019
Nr. 9/31.01.2020
Nr. 10/02.04.2020
Nr. 11/26.06.2020
Nr. 12/14.05.2021
Nr. 13/10.12.2021</t>
  </si>
  <si>
    <t>Nr. 1/14.03.2018
Nr. 2/28.06.2018
Nr. 3/12.09.2018
Nr. 4/14.12.2018
Nr. 5/09.07.2019
Nr. 6/12.11.2019
IN5/19.03.2020
Nr. 7/03.08.2020
Nr. 8/04.09.2020
Nr. 9/12.01.2021
Nr. 10/19.02.2021
Nr. 11/06.05.2021
Nr. 12/15.11.2021
Nr. 13/27.12.2021</t>
  </si>
  <si>
    <t>Nr. 1/31.07.2018
Nr. 2/13.09.2018
Nr. 3/25.04.2019
Nr. 4/09.07.2019
Nr. 5/01.10.2019
IN5/19.03.2020
Nr. 6/05.06.2020
Nr. 7/10.09.2020
Nr. 8/16.10.2020
Nr. 9/05.07.2021
Nr. 10/16.12.2021</t>
  </si>
  <si>
    <t>Nr. 1/29.10.2021
Nr. 2/20.12.2021</t>
  </si>
  <si>
    <t>Nr. 1/23.02.2021
Nr. 2/29.12.2021</t>
  </si>
  <si>
    <t>Nr. 1/13.07.2021
Nr. 2/13.12.2021</t>
  </si>
  <si>
    <t>Nr. 1/27.12.2021</t>
  </si>
  <si>
    <t>Bucuresti, Alba Iulia, Brasov, Sf. Gheorghe, Miercurea Ciuc, Tg. Mures, Sibiu, Bacau, Botosani, Iasi, Piatra Neamt, Suceava, Vaslui, Oradea, Bistrita, Cluj Napoca, Baia Mare, Satu Mare, Zalau, Pitesti, Calarasi, Targoviste, Giurgiu, Slobozia, Focsani, Tg. Jiu, Buzau, Galati, Constanta, Tulcea, Slatina, Drobeta Tr. Severin, Timisoara, Arad, Resita, Deva, Targoviste, Ploiesti, Craiova, Rm. Valcea, Braila, Alexandria</t>
  </si>
  <si>
    <t>ACTINEETs 1 RMPD - Activare tineri NEETs</t>
  </si>
  <si>
    <t>Obiectivul general al proiectului il reprezinta creşterea oportunităţilor pentru încadrarea a 11.500 tineri NEETs cu vârsta cuprinsă între 16 şi 29 de ani, şomeri înregistraţi la Serviciul Public de Ocupare (SPO) prin subvenţionarea locurilor de munca.</t>
  </si>
  <si>
    <t>Alba, Brasov, Covasna, Harghita, Mures, Sibiu, Arges, Calarasi, Dambovita, Giurgiu, Ialomita, Prahova, Teleorman, Braila, Buzau, Constanta, Galati, Tulcea, Vrancea, Gorj, Dolj, Mehedinti, Olt, Valcea</t>
  </si>
  <si>
    <t>Alba Iulia, Brasov, Sf. Gheorghe, Miercurea Ciuc, Tg. Mures, Sibiu, Pitesti, Calarasi, Targoviste, Giurgiu, Slobozia, Focsani, Tg. Jiu, Buzau, Galati, Constanta, Tulcea, Slatina, Drobeta Tr. Severin,</t>
  </si>
  <si>
    <t>e-Antreprenor</t>
  </si>
  <si>
    <t>Proiectul va fi implementat la nivelul regiunilor Nord Est si Sud Est si va contibui la cresterea gradului de ocupare al absolventilor de
invatamant superior in domenii de activitate identificate ca fiind de viitor cu un real potential de dezvoltare la nivelul celor 2 regiuni
mentionate. Totodata, va contribui la reducerea perioadei de timp pe care o petrec absolventii pentru cautarea unui loc de munca in
vederea angajarii.</t>
  </si>
  <si>
    <t>Judeţul Vrancea Judeţul Tulcea Judeţul Galaţi Judeţul Constanţa Judeţul Buzău Judeţul Brăila Judeţul Vaslui Judeţul Suceava Judeţul Neamţ Judeţul Iaşi Judeţul Botoşani Judeţul Bacău</t>
  </si>
  <si>
    <t>LP-institutie de învatamânt superior de stat acreditata, P1- ONG</t>
  </si>
  <si>
    <t>Student - Antreprenor - antreprenoriat pentru viitor!</t>
  </si>
  <si>
    <t>Obiectivul general al proiectului consta in facilitarea accesului la educatie competitiva pentru crearea unei economii inteligente, prin
sprijinirea antreprenoriatului si ocuparii in randul studentilor astfel incat sa fie sustinuta cresterea numarului absolventilor de invatamant
tertiar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</si>
  <si>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LP: organism neguvernamental nonprofit (persoana juridica de drept privat fara scop patrimonial); P: organism neguvernamental nonprofit (persoana juridica de drept privat fara scop patrimonial)</t>
  </si>
  <si>
    <t>Educația juridică și antreprenorială - cheia succesului în afaceri! (IUS SMART)</t>
  </si>
  <si>
    <t>Dezvoltarea competenþelor juridice si antreprenoriale pentru 350 de studenti din cadrul UAIC si incurajarea infiintarii si dezvoltarii
de întreprinderi mici si mijlocii care activeaza în sectoarele economice cu potenþial competitiv identificate conform SNC sau în domenile de
specializare inteligenta conform SNCDI.</t>
  </si>
  <si>
    <t>EDUCATIE si PROFIT</t>
  </si>
  <si>
    <t>Sustinerea antreprenoriatului si consolidarea gradului de ocupare al absolventilor din invatamantul superior din Regiunile Nord Est si Sud
Est in domenii de activitate cu potential competitiv identificate conform SNC si domenii de specializare inteligenta conform SNCDI.</t>
  </si>
  <si>
    <t>LP-ONG, P1 - institutie de invatamant superior acreditata, P2-camera de comert</t>
  </si>
  <si>
    <t>Atelierul de business</t>
  </si>
  <si>
    <t>Scopul proiectului este creşterea numărului absolvenţilor de învăţământ terţiar universitar şi non universitar care îşi găsesc un loc de muncă urmare a accesului la activităţi de învăţare la un potenţial loc de muncă / cercetare/ inovare, cu accent pe sectoarele economice cu potenţial competitiv identificate conform SNC şi domeniile de specializare inteligentă conform SNCDI prin formarea in domeniul antreprenoriatului pentru 341 studenti, doctoranzi si cursanti din regiunile mai putin dezvoltate ale Romaniei, prin derularea de activitati de aprofundarea a competentelor antreprenoriale si profesionale (stagii de practica, consiliere antreprenoriala) si acordarea de micro-granturi pentru 26 persoane (ca urmare a activitatii de selectie de planuri de afaceri) din grupul tinta din regiunile mai putin dezvoltate ale Romaniei.</t>
  </si>
  <si>
    <t>Nord-Vest Nord-Est Centru Sud-Est Sud - Muntenia Bucureşti - Ilfov Vest Sud-Vest Oltenia</t>
  </si>
  <si>
    <t xml:space="preserve">Alba Constanţa Buzău Brăila Teleorman Prahova Ialomiţa Giurgiu Dâmboviţa Călăraşi Argeş Sălaj Satu Mare Ilfov Bucureşti Timiş Hunedoara Caraş-Severin Arad Vâlcea Olt Mehedinţi Gorj Dolj Vrancea Tulcea Galaţi Brasov Covasna Harghita Mures Sibiu Bacau  Botosani Iasi  Neamt  Suceava Vaslui  Bihor  Bistarita-Nasaud  Maramures 
</t>
  </si>
  <si>
    <t xml:space="preserve">Judeţul Alba Judeţul Constanţa Judeţul Buzău Judeţul Brăila Judeţul Teleorman Judeţul Prahova Judeţul Ialomiţa Judeţul Giurgiu Judeţul Dâmboviţa Judeţul Călăraşi Judeţul Argeş Judeţul Sălaj Judeţul Satu Mare Judeţul Ilfov Municipiul Bucureşti Judeţul Timiş Judeţul Hunedoara Judeţul Caraş-Severin Judeţul Arad Judeţul Vâlcea Judeţul Olt Judeţul Mehedinţi Judeţul Gorj Judeţul Dolj Judeţul Vrancea Judeţul Tulcea Judeţul Galaţi Judetul Brasov Judetul Covasna Judetul Harghita Judetul Mures Judetul Sibiu Judetul Bacau Judetul Botosani Judetul Iasi Judetul Neamt Judetul Suceava Judetul Vaslui Judetul Bihor Judetul Bistarita-Nasaud Judetul Maramures </t>
  </si>
  <si>
    <t>LP:ONG; P1:I.N.C.D.T.Bucuresti; P2:SRL</t>
  </si>
  <si>
    <t>STAR - Sustinerea Tinerilor pentru Afaceri Reusite</t>
  </si>
  <si>
    <t xml:space="preserve">Obiectivul general al proiectului ``STAR - Susţinerea Tinerilor pentru Afaceri Reuşite``, ID MySMIS 142152 constă în creşterea ratei de ocupare a studenţilor, prin derularea unui program integrat de antreprenoriat, în cadrul căruia 350 de studenţi vor beneficia de formare autorizată în dezvoltarea de Competenţe antreprenoriale, iar 22 dintre acestia, cu initiative antreprenoriale şi cu planuri de afaceri viabile vor fi selectati pentru a beneficia de un program intensiv de pregatire antreprenoriala (mentorat, consultanta, stagii de practica si intreprinderi simulate), precum şi de sprijin financiar în valoare de 287.000 lei pentru implementarea planurilor de afaceri timp de 12 luni, creând totodată minim 66 de noi locuri de muncă în cel mult 6 luni de la demararea implementarii planurilor de afaceri. </t>
  </si>
  <si>
    <t>Centru Vest Sud-Vest Oltenia Sud-Est Sud - Muntenia Nord-Vest Nord-Est</t>
  </si>
  <si>
    <t>Sibiu Mureş Harghita Covasna Braşov Alba 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t>
  </si>
  <si>
    <t xml:space="preserve">Judeţul Sibiu Judeţul Mureş Judeţul Harghita Judeţul Covasna Judeţul Braşov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t>
  </si>
  <si>
    <t>L: public - institutie de invatamant superior de stat</t>
  </si>
  <si>
    <t>SMART INNOVATE! – Studenți Motivați în Afaceri Responsabile și Tehnologizate Inovativ</t>
  </si>
  <si>
    <t>Obiectivul general al proiectului îl reprezintă facilitarea inserþiei pe piaþa muncii a absolvenþilor de învaþamânt terþiar în corelare cu nevoile pieþei muncii prin susþinerea înfiinþarii a 22 de întreprinderi cu profil non-agricol în Regiunea Nord-Est.</t>
  </si>
  <si>
    <t>Judeţul Vaslui Judeţul Suceava Judeţul Neamţ Judeţul Iaşi Judeţul Botoşani Judeţul Bacău</t>
  </si>
  <si>
    <t xml:space="preserve">Lider de parteneriat: microîntreprindere; P1 - organism neguvernamental nonprofit; </t>
  </si>
  <si>
    <t>Un pas spre viitor prin actiune si inovare</t>
  </si>
  <si>
    <t>Cresterea nr de absolventi de invatamant tertiar,universitar si nonuniversitar care isi gasesc un loc de munca ca urmare a accesului la activitati de invatare</t>
  </si>
  <si>
    <t>Lider parteneriat:Institutie de invatamant superior
 particular acreditata
P1: Privat
P2:Privat</t>
  </si>
  <si>
    <t>Fii SMART! – Student Implicat in Dezvoltarea Start-up-urilor de Succes</t>
  </si>
  <si>
    <t>Obiectivul general al proiectului „Fii SMART! – Student Implicat in Dezvoltarea Start-up-urilor de Succes” consta în cresterea ratei de
ocupare a studenþilor, prin derularea unui program integrat de antreprenoriat, în cadrul caruia 350 de studenþi vor beneficia de formare
autorizata în dezvoltarea de Competenþe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 Sustenabilitatea
afacerilor va fi asigurata prin intermediul unui Centrului Inovativ de Antreprenoriat (C.I.A.) prin care se vor dezvolta mecanisme de
sustinere si promovare a tuturor intreprinderilor infiintate si finantate in cadrul proiectului pentru o perioada de 6 luni in timpul implementarii
proiectului si a minimum 70% din intreprinderile infiintate timp de 9 luni de la finalizarea implementarii proiectului, inclusiv prin elaborarea
unei propuneri de politici publice si a unor masuri pentru diseminarea, valorificarea si transferul de bune practici, facilitând astfel o
dezvoltare durabila a mediului antreprenorial din România.</t>
  </si>
  <si>
    <t>Sud - Muntenia Nord-Vest Nord-Est Centru Bucureşti - Ilfov Vest Sud-Vest Oltenia Sud-Est</t>
  </si>
  <si>
    <t>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Municipiul Bucureşti Judeţul Alba 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t>
  </si>
  <si>
    <t xml:space="preserve">Ialomiţa Giurgiu Dâmboviţa Călăraşi Argeş Sălaj Satu Mare Maramureş Cluj Bistriţa-Năsăud Bihor Vaslui Suceava Neamţ Iaşi Botoşani Bacău Sibiu Mureş Harghita Covasna Braşov Bucureşti Alba Timiş Hunedoara Caraş-Severin Arad Vâlcea Olt Mehedinţi Gorj Dolj Vrancea Tulcea Galaţi Constanţa Buzău Brăila Teleorman Prahova </t>
  </si>
  <si>
    <t>B :ONG;   M1:microintreprindere</t>
  </si>
  <si>
    <t>AA1/27/11/2018; AA2/14/12/2018; AA3/16/09/2019; AA4/05/12/2019; AA5/22/04/2020; AA6/30/08/2021; AA7/31/12/2021</t>
  </si>
  <si>
    <t>AA1/18/02/2021; AA2/10/12/2021</t>
  </si>
  <si>
    <t>AA1/03/02/2021; AA2/10/12/2021</t>
  </si>
  <si>
    <t>Fii antreprenor!</t>
  </si>
  <si>
    <t>ȘANSA –ȘANSĂ -ACCEPTARE-NEDISCRIMINARE-SIGURANȚĂ-ACCES</t>
  </si>
  <si>
    <t>LP: organism neguvernamental nonprofit (persoana juridica de drept privat fara scop patrimonial)/ P1: unitate administrativ teritorială la nivel local/ P2: institutii publice aflate în subordinea sau sub coordonarea consiliului local/primarului</t>
  </si>
  <si>
    <t>POOL 4 NEETs</t>
  </si>
  <si>
    <t>Proiectul vizeaza 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</si>
  <si>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Bihor, Bistrita-Nasaud, Cluj, Maramures, Satu-Mare, Salaj, Arad, Caraș-Severin, Hunedoara, Timiș</t>
  </si>
  <si>
    <t>LP: Întreprindere mică/ P1: organism neguvernamental nonprofit (persoană juridică de drept privat fără scop patrimonial)</t>
  </si>
  <si>
    <t>AZ NEETs</t>
  </si>
  <si>
    <t>Proiectul vizeaza cresterea oportunitatilor de ocupare si facilitarea integrarii pe piata muncii pentru 371 de tineri NEETs din Regiunile de Dezvoltare Nord-Est, Centru si Vest prin oferirea de pachete integrate si personalizate de masuri active, inclusiv prin recunoasterea si certificarea rezultatelor invatarii dobandite in contexte non-formale si informale corelate cu nevoile pietei muncii pe parcursul a 24 de luni.</t>
  </si>
  <si>
    <t>Alba, Brasov, Covasna, Harghita, Mures, Sibiu, Bacau, Botosani, Iasi,Neamț, Suceava, Vaslui, Arad, Caraș-Severin, Hunedoara, Timiș</t>
  </si>
  <si>
    <t>Alba, Brasov, Covasna, Harghita, Mures, Sibiu, Bacau, Botosani, Iasi,Neamț, Suceava, vaslui, Arad, Caraș-Severin, Hunedoara, Timiș</t>
  </si>
  <si>
    <t>PRO Freidorf – Incluziune socială și parteneriat activ pentru combaterea marginalizării</t>
  </si>
  <si>
    <t>Proiectul vizeaza  reducerea numarului de persoane aflate în risc de saracie, marginalizare sociala si prevenirea fenomenului de excluziune sociala, a discriminarii si desegregarii pentru locuitorii din teritoriul delimitat de Strategia de Dezvoltare Locala (SDL) Freidorf (roma si non-roma) prin furnizarea de servicii integrate pentru un numar minim de 511 persoane din care minim 100 romi.</t>
  </si>
  <si>
    <t>LP:institutii publice aflate în subordinea sau sub coordonarea consiliului local/primarului/ P1: organism neguvernamental nonprofit (persoană juridică de drept privat fără scop patrimonial</t>
  </si>
  <si>
    <t>Antreprenoriatul - oportunitate pentru studenti in regiunea NE</t>
  </si>
  <si>
    <t>Proiectul vizeaza consolidarea gradului de ocupare al absolventilor de invatamant superior in domenii de activitate identificate ca fiind de viitor in vederea dezvoltarii unei economii competitive bazata pe cunoastere, prin promovarea culturii antreprenoriale in randul studentilor la nivelul regiunii Nord-Est.</t>
  </si>
  <si>
    <t>LP: organism neguvernamental nonprofit (persoana juridica de drept privat fara scop patrimonial)/ P1: microîntreprindere/ P2: organism neguvernamental nonprofit (persoana juridica de drept privat fara scop patrimonial)</t>
  </si>
  <si>
    <t>Antreprenoriatul - oportunitate pentru studenti in regiunea Vest</t>
  </si>
  <si>
    <t>Proiectul vizeaza implementarea de activitati de formare antreprenoriala, selectie de planuri de afaceri, organizare si derulare de activitati de tip intreprinderi simulate, efectuare de stagii de practica, consiliere/consultanta/mentorat ulterior finalizarii procesului de selectie a planurilor de afaceri, infiintarea unui numar de 13 intreprinderi in regiunea Vest, care vor fi finantate cu cate 100.000 euro, monitorizarea implementarii planurilor de afaceri si asigurarea sustenabilitatii intreprinderilor nou-create si finantate in cadrul proiectului.</t>
  </si>
  <si>
    <t>SEED ACCELERATOR 2020! – Susținerea antreprenoriatului prin înființarea de start-up-uri în domenii inovative</t>
  </si>
  <si>
    <t>Proiectul vizeaza cresterea ratei de ocupare a studentilor, prin derularea unui program integrat de antreprenoriat, în cadrul caruia 350 de studenti vor beneficia de formare autorizata în dezvoltarea de Competente antreprenoriale, iar 22 dintre acestia,
cu initiative antreprenoriale si cu planuri de afaceri viabile vor fi selectati pentru a beneficia de un program intensiv de pregatire antreprenoriala (mentorat, consultanta, stagii de practica si intreprinderi simulate), precum si de sprijin financiar în valoare de 287.000 lei pentru implementarea planurilor de afaceri timp de 12 luni, creând totodata minim 66 de noi locuri de munca în cel mult 6 luni de la demararea implementarii planurilor de afaceri</t>
  </si>
  <si>
    <t>Bucuresti-Ilfov, Centru,
Sud-Est, Sud Muntenia, Nord-Est, Nord-Vest, Vest, Sud-Vest Oltenia.</t>
  </si>
  <si>
    <t>Bucuresti,  Alba, Brasov, Covasna, Harghita, Mures, Sibiu, Bacau, Botosani, Iasi, Neamt, Suceava, Vaslui, Bistrita-Nasaud, Cluj, Maramures, Satu-Mare, Salaj,  Arges, Calarasi, Dambovita, Giurgiu, Ialomita, Prahova,Teleorman,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</si>
  <si>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</si>
  <si>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</si>
  <si>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InnoHub - Student inovator, Antreprenor de succes</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</si>
  <si>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</si>
  <si>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Centru, Nord-Est, Nord-Vest, Sud - Muntenia, Sud-Est, Sud- Vest, Vest</t>
  </si>
  <si>
    <t>Vaslui, Suceava, Neamt,Cluj, Bistrita-Nasaud,Bihor, Arges, Salaj, Satu-Mare, Maramures, Ialomita, Giurgiu, Dambovita,Calarasi, Braila, Teleorman, Prahova,Tulcea, Galati, Constanta, Buzau, Gorj, Dolj, Vrancea, Mehedinti, Valcea, Olt, Arad, Caras- Severin, Hunedoara, Timis</t>
  </si>
  <si>
    <t xml:space="preserve">Neamt, Suceava, Vaslui, Bihor, Bistrita-Nasaud, Cluj, Maramures, Satu Mare, Salaj, Arges, Calarasi, Dâmbovita, Giurgiu, Ialomita, Prahova, Teleorman, Braila, Buzau, Constanta, Galati, Tulcea, Vrancea, Dolj, Gorj, Mehedinti, Olt, Valcea, Arad, Caras-Severin, Hunedoara </t>
  </si>
  <si>
    <t>STAR – STudent astazi, AntreprenoR maine</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</si>
  <si>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</si>
  <si>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LP:organism neguvernamental nonprofit (persoana juridica de drept privat fara scop patrimonial)/ P1:instituție de învățământ superior de stat acreditată</t>
  </si>
  <si>
    <t>SMART STUDENT – Studenti inovatori, tineri antreprenori</t>
  </si>
  <si>
    <t>Proiectul vizeaza cresterea gradului de ocupare a absolventilor de invatamant tertiar universitar si non universitar,  cu accent pe sectoarele economice cu potential competitiv si domeniile de specializare inteligenta, ca urmare a accesului a 341 de
studenti din regiunile de implementare ale proiectului la un pachet de activitati formative antreprenoriale.</t>
  </si>
  <si>
    <t>LP:organism neguvernamental nonprofit (persoana juridica de drept privat fara scop patrimonial)/ P1: organism  neguvernamental nonprofit (persoana juridica de drept privat fara scop patrimonial)</t>
  </si>
  <si>
    <t>FAST VEST- Formare Antreprenoriala pentru STudenti</t>
  </si>
  <si>
    <t>Viitorul tău în antreprenoriat – soluţie pentru o carieră de succes</t>
  </si>
  <si>
    <t>Proiectul vizeaza implementarea unui program integrat de informare si formare antreprenoriala care sa conduca la cresterea gradului de ocupare si a culturii antreprenoriale a absolventilor de invatamant tertiar universitar si non universitar in judetele regiunii Vest, prin crearea si dezvoltarea de afaceri in sectoare economice cu potential competitiv si in domenii de specializare inteligenta. Proiectul abordeaza inovativ si integrat infiintarea de noi afaceri in sectoarele economice cu potential competitiv identificate conform SNC si domeniile de specializare inteligenta conform SNCDI, prin asigurarea tuturor etapele necesare dezvoltarii unor competente antreprenoriale reale si sustenabile: informarea cu privire la oportunitatile oferite de cariera antreprenoriala, formare in domeniul antreprenoriatului (341 pers), asistenta in elaborarea planului de afaceri, selectie a minim 23 de idei de afaceri in cadrul unei competitii, acordarea ajutorului de minimis si a suportului pentru infiintarea si dezvoltarea unor afaceri sustenabile, consultanta si monitorizarea a afacerii in cadrul unei retele antreprenoriale.</t>
  </si>
  <si>
    <t>Bucuresti-Ilfov, Centru, Nord-Est, Nord-Vest, Sud-Muntenia,  Sud-Est,  Sud-Vest Oltenia, Vest</t>
  </si>
  <si>
    <t>Bucuresti,  Alba, Brasov, Covasna, Harghita, Mures, Sibiu, Bacau, Botosani, Iasi, Neamt, Suceava, Vaslui, Bistrita-Nasaud, Cluj, Maramures, Satu-Mare, Salaj,  Arges, Calarasi, Dambovita, Giurgiu, Ialomita, Prahova, Teleorman, Braila, Buzau, Constanta, Galati, Tulcea, Vrancea, Dolj, Gorj, Mehedinti, Olt, Valcea,  Arad, Caras-Severin, Hunedoara, Timis</t>
  </si>
  <si>
    <t>Bucuresti,  Alba, Brasov, Covasna, Harghita, Mures , Sibiu, Bacau, Botosani, Iasi, Neamt, Suceava, Vaslui, Bistrita-Nasaud, Cluj, Maramures, Satu-Mare, Salaj,  Arges, Calarasi, Dambovita, Giurgiu, Ialomita, Prahova, Teleorman, Braila, Buzau, Constanta, Galati, Tulcea, Vrancea, Dolj, Gorj, Mehedinti, Olt, Valcea,  Arad, Caras-Severin, Hunedoara, Timis</t>
  </si>
  <si>
    <t>AA1/07.04.2020; AA2/18.12.2020; AA3/07.04.2021; AA4/29.12.2021</t>
  </si>
  <si>
    <t>AA1/09.12.2021</t>
  </si>
  <si>
    <t>EntrepLoading...</t>
  </si>
  <si>
    <t>Obiectivul general al proiectului il reprezinta cresterea angajabilitatii studentilor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</si>
  <si>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</si>
  <si>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Buzau, Constanta, Galati, Tulcea, Vrancea, Dolj, Gorj, Mehedinti, Olt, valcea, Arad, caras-Severin, Hunedoara, Timis</t>
  </si>
  <si>
    <t>organism neguvernamental nonprofit/institutie de învatamânt superior de stat acreditata/organism neguvernamental nonprofit/organism neguvernamental nonprofit</t>
  </si>
  <si>
    <t>StartUp Mode</t>
  </si>
  <si>
    <t>Obiectivul general al proiectului il reprezinta cresterea angajabilitatii studentilor Universitatii din Craiova printr-o serie de activitati de
formare profesionala in domeniul antreprenorial, mentorat, activitati de invatare practica si actiuni de sustinere a initiativei antreprenoriale
in sectoare economice cu potential competitiv, care vor conduce la dezvoltarea de competente antreprenoriale si de aptitudini de munca
necesare insertiei acestora pe piata muncii.</t>
  </si>
  <si>
    <t>Judetele Dolj, Gorj, Mehedinti, Olt, Valcea</t>
  </si>
  <si>
    <t>organism neguvernamental nonprofit/organizatie patronala/organism neguvernamental nonprofit</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</si>
  <si>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Regiunilor Sud-Vest Oltenia si Sud- Muntenia.</t>
  </si>
  <si>
    <t>Judetele Arges, Calarasi, Dambovita, Giurgiu, Ialomita, Prahova, Teleorman, Dolj, Gorj, Mehedinti, Olt, Valcea</t>
  </si>
  <si>
    <t>STAR: Sprijin activ pentru Tinerii Antreprenori din Regiunea Sud-Vest Oltenia</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</si>
  <si>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Regiunii Sud-Vest Oltenia.</t>
  </si>
  <si>
    <t>SUCCES: Studiile Universitare, Calea Catre antreprenoriat Eficient si Sustenabil</t>
  </si>
  <si>
    <t>Proiectul va asigura, prin activitatile, actiunile si masurile integrate de sprijinire a initierii si dezvoltarii de activitati independente, pe cont
propriu, ca din cadrul celor 350 de persoane din GT din care cel putin 40 cu domiciliul/resedinta in mediul rural, cel putin 21 persoane vor
fi selectate in urma organizarii unui concurs de planuri de afaceri, in baza unei metodologii de evaluare, selectie si aprobare a planurilor de
afaceri cu scopul finantarii actiunilor de demarare, sustinere, implementare si dezvoltare de start-up-uri, astfel incat, pe termen lung, acest
tip de activitate sa devina o buna practica si o optiune serioasa de cariera sustenabila, cu impact important asupra pietei muncii la nivelul
Reg. S-V Oltenia si Sud-Est.</t>
  </si>
  <si>
    <t>Sud-Est, Sud-Vest Oltenia</t>
  </si>
  <si>
    <t>Braila, Buzau, Constanta, Galati, Tulcea, Vrancea, Dolj, Gorj, Mehedinti, Olt, Valcea</t>
  </si>
  <si>
    <t>Judetele Braila, Buzau, Constanta, Galati, Tulcea, Vrancea, Dolj, Gorj, Mehedinti, Olt, Valcea</t>
  </si>
  <si>
    <t>STUDENT - ANTREPRENOR</t>
  </si>
  <si>
    <t>Sustinerea initiativelor antreprenoriale ale studentilor din Regiunea Sud-Vest Oltenia, prin furnizarea serviciilor de formare si consiliere antreprenoriala, pentru 350 persoane, precum si prin acordarea ajutorului de minimis necesar pentru infiintarea a 20 afaceri si crearea a 65 locuri de munca, cu accent pe sectoarele economice cu potenþial competitiv identificate conform SNC si domeniile de specializare inteligenta conform SNCDI, interventie materializata pe perioada a 24 luni.</t>
  </si>
  <si>
    <t>Cresterea gradului de ocupare al absolvenþilor de învaþamânt superior din regiunea Sud-Vest Oltenia prin furnizarea unui program integrat
de sprijin tehnico-financar pentru infiintarea si dezvoltarea de noi intreprinderi în domenii de activitate identificate ca fiind de viitor în
vederea dezvoltarii unei economii competitive bazata pe cunoastere .</t>
  </si>
  <si>
    <t>camera de comert/camera de comert</t>
  </si>
  <si>
    <t>Sprijin acordat studentilor antreprenori</t>
  </si>
  <si>
    <t>Obiectivul general al proiectului este ”Consolidarea gradului de ocupare al absolventilor de invatamant superior in domenii de activitate
identificate ca fiind de viitor in vederea dezvoltarii unei economii competitive bazata pe cunoastere si reducerea perioadei de timp de la
absolvirea studiilor superioare pana la ocuparea pe piata muncii a absolventilor”.</t>
  </si>
  <si>
    <t>Dolj, Gorj, Mehedinti, Valcea</t>
  </si>
  <si>
    <t>Municipiile Craiova, Targu jiu, Dr. Tr. Sverin, Rm. Valcea</t>
  </si>
  <si>
    <t>Vreau afacerea mea!</t>
  </si>
  <si>
    <t>Obiectivul general al proiectului consta in cresterea accesului si participarii la programele de formare antreprenoriala pentru studentii din
regiunea Sud-Vest Oltenia care sa le faciliteze insertia pe piata muncii cu accent pe sectoarele economice cu potential competitiv
identificate conform SNC si domeniile de specializare inteligenta conform SNCDI.</t>
  </si>
  <si>
    <t>Antreprenor la start!</t>
  </si>
  <si>
    <t>Proiectul isi propune ca obiectiv general sprijinirea pe parcursul a 24 de luni a dezvoltarii de activitati independente de catre viitorii absolventi de invatamant tertiar inmatriculati in Universitatile din Regiunile Sud-Vest si Centru, in vederea promovarii unor locuri de munca durabile si a unui mediu economic regional centrat pe sectoarele economice cu potential competitiv identificate conform SNC si domeniile de specializare inteligenta conform SNCDI.</t>
  </si>
  <si>
    <t>Municipiile Alba Iulia, Brasov, Sfantul Gheorghe, Miercurea Ciuc, Targu mures, Sibiu, Craiova, Targu jiu, Dr. Tr. Sverin, Slatina, Rm. Valcea</t>
  </si>
  <si>
    <t>întreprindere mica/organism neguvernamental nonprofit/întreprindere mica</t>
  </si>
  <si>
    <t>Obiectivul general al proiectului “Dezvoltarea aptitudinilor antreprenoriale pentru infiintarea de intreprinderi inovative si competitive -
SMART BUSINESS STUDENT” este in acord cu prevederile POCU 2014-2020 si consta in cresterea numarului absolvenþilor de
învaþamânt terþiar universitar si non universitar care îsi gasesc un loc de munca urmare a accesului la activitaþi de învaþare la un potenþial
loc de munca / cercetare/ inovare, cu accent pe sectoarele economice cu potenþial competitiv identificate conform SNC si domeniile de
specializare inteligenta conform SNCDI, in regiuni mai putin dezvoltate – in cazul de fata aria de implementare a proiectului fiind localitatile
urbane si rurale din Regiunea de Dezvoltare Centru, regiune care include 6 judete: Alba, Brasov, Covasna, Harghita, Mures si Sibiu,
Regiunea Sud Est - jud Constnta si regiunea Sud Vest - Oltenia - Jud Gorj.</t>
  </si>
  <si>
    <t>Alba, Brasov, Covasna, Harghita, Mures, Sibiu, Constanta, Gorj</t>
  </si>
  <si>
    <t>judetele Alba, Brasov, Covasna, Harghita, Mures, Sibiu, Constanta, Gorj</t>
  </si>
  <si>
    <t>Dezvoltarea spiritului antreprenorial al studentilor si al competitivitatii noilor intreprinderi din Romania, in conditiile unui acces la piata fortei de munca sustenabil si flexibil (FutureBiz)</t>
  </si>
  <si>
    <t>Obiectivul general al proiectului are in vedere dezvoltarea cunostintelor, aptitudinilor si a abilitatilor antreprenoriale in vederea sprijinirii
participantilor la invatamantul tertiar universitar si non universitar, la schimbarile din mediul social si economic, in spiritul principiilor
dezvoltarii durabile si inovarii sociale, in acord cu sectoarele industriale identificate in Strategia Nationala pentru Competitivitate si a
domeniilor de specializare inteligenta din Strategia Nationala de Cercetare, Dezvoltare si Inovare.</t>
  </si>
  <si>
    <t>întreprindere mijlocie/organism neguvernamental nonprofit</t>
  </si>
  <si>
    <t>Tineri antreprenori - De la idee la oportunitate</t>
  </si>
  <si>
    <t>Obiectivul general al proiectului: “Tineri antreprenori - De la idee la oportunitate", este cresterea numarului absolventilor de invatamant
tertiar universitar si non universitar, care isi gasesc un loc de munca urmare a accesului la activitati de invatare la un potential loc de
munca/ cercetare/ inovare si dezvoltarea de intreprinderi cu accent pe sectoarele economice cu potential competitiv identificate conform
SNC si domeniile de specializare inteligenta conform SNCDI, in regiunea Sud – Vest Oltenia.</t>
  </si>
  <si>
    <t>Facilitarea insertiei pe piata muncii a absolventilor de studii terþiare inscrisi in invatamantul universitar din Sud-Vest Oltenia care au ca domenii de studiu: stiinte ingineresti si stiinte biologice si biomedicale prin dezvoltarea competentelor antreprenoriale in randul a 350 studenti si prin sprijin tehnic si financiar oferit pentru deschiderea a cel putin 14 afaceri sustenabile in domenii din sectoare economice cu potential competitiv si domenii de specializare inteligenta in cadrul carora sa se creeze minim 70 locuri de munca.</t>
  </si>
  <si>
    <t>UGIR 1903 Filiala Dolj susține studenții să devină antreprenori</t>
  </si>
  <si>
    <t>Proiectul isi propune ca obiectiv general sprijinirea pe parcursul a 24 de luni a dezvoltarii de activitati independente de catre viitorii absolventi de invatamant tertiar inmatriculati la Universitatea de medicina si Farmacie în special si Universitatile din Regiunea Sud-Vest</t>
  </si>
  <si>
    <t>organizatie patronala/institutie de învatamânt superior de stat acreditata/organism neguvernamental nonprofit</t>
  </si>
  <si>
    <t>1/16.09.2019;2/12.04.2019;3/11.10.2019;4/22.04.2021;5/21.12.2021</t>
  </si>
  <si>
    <t>1/01.10.2020;2/23.06.2021;3/27.12.2021</t>
  </si>
  <si>
    <t>Finalizat si reziliat ulterior finalizarii, prin Decizia nr.19508/23.11.2021</t>
  </si>
  <si>
    <t>1/30.10.2020;2/11.12.2020;3/30.03.2021;4/08.12.2021</t>
  </si>
  <si>
    <t>1/20.12.2021</t>
  </si>
  <si>
    <t>1/05.08.2021;2/07.12.2021</t>
  </si>
  <si>
    <t>ACCES – Acțiuni pentru Comunitate de Combatere a Excluziunii Sociale</t>
  </si>
  <si>
    <t>Proiectul foloseste o abordare integrata, multisectoriala a incluziunii sociale - cresterea accesului la servicii sociale, la educatie, ocuparea fortei de munca, raspunzand astfel obiectivului specific 5.1 al POCU intrucat aceste masuri integrate vor produce schimbare la nivelul comunitatii marginalizate in ceea ce priveste accesul la resursele economice, educationale si sociale a persoanelor aflate in risc de saracie si excluziune sociala. In ceea ce priveste beneficiile pe termen lung pentru grupul tinta, proiectul contribuie la cresterea participarii la educatie si formare profesionala in vederea tranzitiei ulterioare pe piata muncii, determinand astfel cresterea nivelului de trai si crearea premizelor pentru dezvoltarea membrilor familiei. Principalul beneficiu al proiectului este acela ca proiectul va oferi sanse reale de scoatere din saracie si integrarea sociala a 1.010 persoane care se afla in risc de saracie, se confrunta cu o deprivare materiala severa si/sau traiesc in gospodarii cu o intentitate extrem de redusa a activitatii si care vor beneficia de servicii integrate.</t>
  </si>
  <si>
    <t>Municipiul Mediaș</t>
  </si>
  <si>
    <t xml:space="preserve">S-întreprindere mijlocie/P1-instituţii publice aflate în subordinea sau sub coordonarea consiliului local/primarului/P2-instituţie de învăţământ pre-universitar de stat acreditată/P3-organism neguvernamental nonprofit (persoană juridică de drept privat fără scop patrimonial)
</t>
  </si>
  <si>
    <t>Creşterea numărului de absolvenţi de învăţământ terţiar terţiar universitar care îşi găsesc un loc de muncă ca urmare a dezvoltării unui program compex de sprijin în vederea ocupării pe cont propriu prin dezvoltare antreprenorială în vederea dezvoltării unei afaceri într-unul din sectoarele idetificate ca şi competitive prin intermediul Strategiei Naţionale pentru Competitivitate 2014-2020 (SNC2014-2020) în corelare cu domeniile de specializare inteligentă identificate prin intermediul Strategiei Naţionale pentru Cercetare Dezvoltare Inovare 2014-2020</t>
  </si>
  <si>
    <t xml:space="preserve">S-întreprindere mică
</t>
  </si>
  <si>
    <t>Cresterea numarului de absolventi de invatamant tertiar tertiar universitar care isi gasesc un loc de munca ca urmare a dezvoltarii unui program compex de sprijin in vederea ocuparii pe cont propriu prin dezvoltare antreprenoriala in vederea dezvoltarii unei afaceri intr-unul din sectoarele idetificate ca si competitive prin intermediul Strategiei Nationale pentru Competitivitate 2014-2020 (SNC2014-2020) in corelare cu domeniile de specializare inteligenta identificate prin intermediul Strategiei Nationale pentru Cercetare Dezvoltare Inovare 2014-2020</t>
  </si>
  <si>
    <t>Antreprenori de viitor</t>
  </si>
  <si>
    <t>Sustinerea initiativelor antreprenoriale ale studentilor din Regiunea Centru si Regiunea Nord-Vest, prin furnizarea serviciilor de formare si consiliere antreprenoriala, pentru 350 persoane, precum si prin acordarea ajutorului de minimis necesar pentru infiintarea a 20 afaceri si crearea a 65 locuri de munca, cu accent pe sectoarele economice cu potenţial competitiv identificate conform SNC şi domeniile de specializare inteligentă conform SNCDI, interventie materializata pe perioada a 30 luni.</t>
  </si>
  <si>
    <t xml:space="preserve">S-întreprindere mijlocie/P1-organism neguvernamental nonprofit (persoană juridică de drept privat fără scop patrimonial)
</t>
  </si>
  <si>
    <t>Pepiniera de antreprenoriat</t>
  </si>
  <si>
    <t>Scopul declarat al cererii de finantare este acela de a contribui la consolidarea gradului de ocupare al absolvenţilor de învăţământ superior în domenii de activitate identificate ca fiind de viitor în vederea dezvoltării unei economii competitive bazată pe cunoaştere. Totodată, activitatile propuse conribuie direct la reducerea perioadei de timp de la absolvirea studiilor superioare până la ocuparea pe piaţa muncii a absolvenţilor</t>
  </si>
  <si>
    <t>SMART INNOBUSINESS - Sprijin pentru antreprenoriat și dezvoltare de afaceri inovative</t>
  </si>
  <si>
    <t>Creşterea numărului de absolvenţi care îşi găsesc un loc de munca şi implicit a ratei de ocupare in corelare cu nevoile pieţei muncii ca urmare a accesului la programe de formare in domeniul antreprenoriatului, stagii de practica, activităţi de mentorat în domenii de activitate identificate ca fiind de viitor aşa cum sunt ele prezentate in SNC, SNCDI şi Strategia de specializare inteligenta pentru minim 350 studenţi, pe de o parte, şi crearea si ocuparea a minim 65 de noi locuri de munca in urma înfiinţării a minim 26 de noi întreprinderi prin acordarea de ajutor financiar, pe de alta parte. Abordarea proiectului se integrează in obiectivele POCU 2014-2020, in speţă Obiectivul specific 6.13 „Creşterea numărului absolvenţilor de învăţământ terţiar universitar şi non universitar care îşi găsesc un loc de munca urmare a accesului la activităţi de învăţare la un potenţial loc de munca / cercetare/ inovare, cu accent pe sectoarele economice cu potenţial competitiv identificate conform SNC şi domeniile de specializare inteligenta conform SNCDI” prin prisma faptului ca vizează dezvoltarea capitalului uman, prin participarea la programul de formare in domeniul antreprenoriatului, dobândirea de competente pentru elaborarea unui plan de afaceri viabil şi realist; participarea la stagii de practica in întreprinderi reale şi simulate; beneficierea de servicii de mentorat şi asistenta in afaceri. Toate acestea vor contribui in mod direct la facilitarea inserţiei participanţilor pe piaţă muncii.</t>
  </si>
  <si>
    <t>Municipiul Alba Iulia, Municipiul Brașov, Municipiul Sfântul Gheorghe, Municipiul Miercurea Ciuc, Municipiul Târgu Mureș, Municipiul Sibiu</t>
  </si>
  <si>
    <t>S-instituţie de învăţământ superior de stat acreditată</t>
  </si>
  <si>
    <t>ARC – Antreprenoriat, Responsabilitate, Creativitate</t>
  </si>
  <si>
    <t>Cresterea ocuparii a 350 persoane formate din studenti si absolventi de invatamant tertiar prin stimularea participarii la programe de formare de competente antreprenoriale si crearea unui program integrat de incurajare si sprijin tehnico-financar pentru infiintarea si dezvoltarea de noi afaceri</t>
  </si>
  <si>
    <t>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</si>
  <si>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Județele Alba, Brașov, Covasna, Harghita, Mureș, Sibiu, Bacău, Botoșani, Iași, Neamț, Suceava, Vaslui, Bihor, Bistrița -Năsăud, Cluj, Maramureș, Satu Mare, Sălaj, Argeș, Călărași, Dâmbovița, Giurgiu, Ialomița, Prahova, Teleorman, Brăila, Buzău, Constanța, Galați, Tulcea, Vrancea, Dolj, Gorj, Mehedinți, Olt, Vâlcea, Arad, Caraș-Severin, Hunedoara, Timiș</t>
  </si>
  <si>
    <t xml:space="preserve">S-organism neguvernamental nonprofit (persoană juridică de drept privat fără scop patrimonial)/P1-microîntreprindere/P2-întreprindere mică/P3-întreprindere mică
</t>
  </si>
  <si>
    <t>”Junior Business Academy - accelerator al integrării pe piața muncii a noilor generații de studenți și absolvenți antreprenori inovatori”</t>
  </si>
  <si>
    <t>Cresterea gradului de inovare si de utilizare sustenabile a resurselor tehnologice, umane si financiare din Regiunea Centru prin instruirea si integrarea studentilor si absolventilor de învatamânt universitar pe piata fortei de munca în sectoarele economice cu potential competitiv identificate conform SNC si domeniile de specializare inteligenta conform SNCDI.</t>
  </si>
  <si>
    <t xml:space="preserve">S-instituţie de învăţământ superior de stat acreditată/P1-întreprindere mică
</t>
  </si>
  <si>
    <t>AA1/09.08.2020; I5/24.03.2020; AA4/31.07.2020; AA5/13.12.2021</t>
  </si>
  <si>
    <t>AA1/09.01.2020; AA2/15.05.2020; AA3/27.04.2021; AA4/24.05.2021; AA5/22.07.2021; AA6/12.10.2021; AA7/17.12.2021</t>
  </si>
  <si>
    <t>AA1/17.12.2021</t>
  </si>
  <si>
    <t>INCLUZIV PENTRU DEJ - DEZVOLTARE LOCALA PRIN MASURI ACTIV-&gt;INTEGRATE DE JUSTITIE SOCIALA</t>
  </si>
  <si>
    <t>Proiectul isi propune reducerea numărului de persoane aflate în risc de sărăcie sau excluziune socială si îmbunătăţirea calităţii vieţii, creşterea coeziunii sociale, îmbunătăţirea mediului de viaţă şi creşterea economică în teritoriul SDL pentru 869 beneficiari.</t>
  </si>
  <si>
    <t>Nord vest</t>
  </si>
  <si>
    <t>Startup Ingenium</t>
  </si>
  <si>
    <t>Obiectivul general al proiectului il reprezinta încurajarea antreprenoriatului si a ocuparii in randul studentilor prin sustinerea înfiintarii de întreprinderi care activeaza sectoare economice cu potential competitiv. Implementarea proiectului va conduce la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t>
  </si>
  <si>
    <t xml:space="preserve">B, IF, AB, BV, CV, HR, MS, SB, BC, BT, IS, NT, SV, VS, BH, MM, SM, CJ, BN, SJ, AB, MS, AG, CL, DB, IL, GI, PH, TL, BR,BU, CT, GL, TL, VR, DJ, GJ, MH, OT,VL, AR, TM, HD, CS </t>
  </si>
  <si>
    <t>Studentul de azi antreprenorul de maine!</t>
  </si>
  <si>
    <t>Obiectivul general al proiectului consta în sporirea relevantei pe piaþa fortei de munca a educatiei si a programelor de formare prin dezvoltarea competenþelor antreprenoriale si manageriale a 342 de studenti, în vederea cresterii ocuparii prin sustinerea înfiintarii si a dezvoltarii a 21 de întreprinderi în regiunea Nord Vest.</t>
  </si>
  <si>
    <t>BH, CJ, SJ, BN, MM, SM</t>
  </si>
  <si>
    <t>Kickstart Student</t>
  </si>
  <si>
    <t>Implementarea proiectului va conduce la sprijinirea pentru tranzitia de la scoala la viata activa pentru 350 de studenti/doctoranzi/masteranzi,  sustinerea a 26 de firme nou infiintate (prin intermediul schemei de minimis) si la crearea a cel putin 65 de locuri de munca in domenii cu potential competitiv - acestea vor avea un impact pozitiv asupra ecosistemului antreprenorial precum si asupra nivelului de trai al populatiei. Aceste beneficii se vor rasfrange asupra comunitatii din care intreprinzatorii fac parte, creandu-se astfel un efect multiplicator.</t>
  </si>
  <si>
    <t>innoCENT NORD-VEST</t>
  </si>
  <si>
    <t>Facilitarea tranzitiei de la educatie la piata fortelor de munca, cresterea numarului absolventilor de invatamant tertiar universitar si non universitar care isi gasesc un loc de munca pentru un grup tinta format din 341 de studenti din invatamantul tertiar universitar si non universitar din Regiunile Nord-Vest si Centru, precum si crearea a 16 afaceri si a minim 65 de locuri de munca.</t>
  </si>
  <si>
    <t>Centru, Nord Vest, Nord Est</t>
  </si>
  <si>
    <t>AB, BV, MS, CV, HR, SB, CJ,SJ, MM, BN, SM,</t>
  </si>
  <si>
    <t>AB, BV, MS, CV, HR, SB, CJ,SJ, MM, BN, SM</t>
  </si>
  <si>
    <t>Scopul proiectului este de-a consolida competentele antreprenoriale a min 350 de persoane apartinand grupului tinta si sprijinirea dezvoltarii a 19 firme noi in Regiunile NV, NE si Centru, in cadrul carora se vor crea 65 de locuri de munca, din care 19 vor fi ocupate de persoanele apartinand grupului tinta a caror planuri de afaceri urmeaza sa fie selectate in cadrul unui concurs.</t>
  </si>
  <si>
    <t>AB, BV, MS, CV, HR, SB, CJ,SJ, MM, BN, SM,  IS, NT, SV, VS, BT, BC</t>
  </si>
  <si>
    <t>Public/ONG</t>
  </si>
  <si>
    <t>Scopul proiectului consta in cresterea gradului de ocupare al absolventilor de învatamânt tertiar universitar si non universitar  prin imbunatatirea competentelor in domeniul antreprenoriatului pentru 345 de persoane care intentioneaza sa infiinteze o afacere si prin prin infiintarea si demararea functionarii a minim 13 intreprinderi in cele 7 regiuni.</t>
  </si>
  <si>
    <t>Centru, Nord Est, Nord Vest, Sud Muntenia, Sud Est, Sud Vest Oltenia, Vest.</t>
  </si>
  <si>
    <t xml:space="preserve">AB, BV, SB, HR, CV, MS, BC, BT, IS ,NT, SV, VS, CJ, BN, BH, SM ,SJ, MM, AG, CL ,DB, GI, IL, PH, TL, BR, BZ, CT, GL, TL, VR, DJ, GJ, MH, OT, VL, AR, CS, HD, TM, </t>
  </si>
  <si>
    <t>Dezvoltarea antreprenoriatului competitiv si inovativ</t>
  </si>
  <si>
    <t>Cresterea abilitatii persoanelor de a materializa idei de afaceri inovative prin dezvoltarea competentelor antreprenoriale si persoane cu varsta peste 18 ani manageriale pentru 350 de inscrise in sistemul de invatamant superior (studenti ISCED 5-7 inmatriculati cel putin in anul 2 de studii de licenta, doctoranzi in ciclul de studii universitare de doctorat, cursanti (ISCED 4, nivel de calificare 5 inmatriculati la colegiile organizate la nivelul institutiilor de invatamant superior), inmatriculati cel putin in anul 2 de studii).</t>
  </si>
  <si>
    <t>Centru, Nord Vest, Sud Muntenia, Sud Vest Oltenia, Vest</t>
  </si>
  <si>
    <t xml:space="preserve">AB, BV, CV, HR, MS, SB, BH, CJ, SJ, SM, MM, BN, AG, CL , DB, GI, IL, PH, TL, DJ, GJ, MH, OT, VL, AR, TM, HD, CS. </t>
  </si>
  <si>
    <t>Competitivitate si inovare in afaceri</t>
  </si>
  <si>
    <t>STudent - AntreprenoR de Succes – STARS</t>
  </si>
  <si>
    <t>SMART: Solutii Moderne pentru Antreprenoriat de succes in Randul Tinerilor</t>
  </si>
  <si>
    <t>Student Antreprenor</t>
  </si>
  <si>
    <t>Dezvoltarea aptitudinilor antreprenoriale pentru infiintarea de intreprinderi inovative si competitive - SMART BUSINESS STUDENT</t>
  </si>
  <si>
    <t>ANTREPRENORiat competitiv in Regiunea Sud-Vest Oltenia</t>
  </si>
  <si>
    <t>START STUDENT– Stiu, actionez, realizez prin antreprenoriat</t>
  </si>
  <si>
    <t>Dezvoltarea Resurselor Umane prin Invatare Continua</t>
  </si>
  <si>
    <t>Start-Up Sănătos - SUS</t>
  </si>
  <si>
    <t>Student pentru performanta</t>
  </si>
  <si>
    <t>Student - Antreprenor in regiunea Centru</t>
  </si>
  <si>
    <t>Antreprenoriat inovator in regiunea Centru</t>
  </si>
  <si>
    <t>Sprijinirea antreprenoriatului studentesc in regiunile Centru si Sud Muntenia</t>
  </si>
  <si>
    <t>Arhitecții Inovării</t>
  </si>
  <si>
    <t>Act aditional 1/22.10.2019Act aditional 2/12.05.2020, AA3/29.12.2021</t>
  </si>
  <si>
    <t>AA1/22.12.2021</t>
  </si>
  <si>
    <t>Sprijin acordat OIR POSDRU Regiunea Sud Muntenia pentru finantarea cheltuielilor materiale ocazionate de alocarea noilor axe prioritare conform AA la Acordul de delegare si suplimentarea schemei de personal cu 30 de persoane</t>
  </si>
  <si>
    <t>AA1/04.09.2018 
AA2/04.07.2019
AA3/23.12.2019
AA4/19.02.2020
AA6/24.02.2021
AA7/08.04.2021
AA8/01.07.2021
AA9/29.07.2021
AA10/10.01.2022</t>
  </si>
  <si>
    <t>AA1/03.04.2019
AA2/14.05.2019
AA3/28.11.2019
AA4/07.05.2020
AA5/22.09.2020
AA6/23.11.2020
AA7/27.04.2021
AA8/20.01.2022</t>
  </si>
  <si>
    <t>AA1/25.03.2021 
AA2/25.01.2022</t>
  </si>
  <si>
    <t>AA1/13.10.2021 AA2/13.01.2022</t>
  </si>
  <si>
    <t>AA1/15.12.2021
AA2/19.01.2022</t>
  </si>
  <si>
    <t>Deseneaza-ti viitorul!</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</si>
  <si>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</si>
  <si>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 xml:space="preserve">Arges,  Calarasi, Dâmbovita, Giurgiu, Ialomita, Prahova, Teleorman;
</t>
  </si>
  <si>
    <t>L: organism neguvernamental nonprofit (persoana juridica de drept privat fara scop patrimonial)/P 1 întreprindere mica/P2 microîntreprindere/P3 întreprindere mica</t>
  </si>
  <si>
    <t>Nr. 1/09.05.2018
Nr. 2/21.09.2018
Nr. 3/21.06.2019
Nr. 4/26.08.2019
Nr. 5/10.12.2019
Nr. 6/23.03.2020
Nr. 7/21.07.2020
Nr. 8/04.01.2021
Nr. 9/30.03.2021
Nr. 10/28.05.2021
Nr. 11/01.07.2021
Nr. 12/01.09.2021
Nr. 13/21.10.2021
Nr. 14/27.01.2022</t>
  </si>
  <si>
    <t>Nr. 1/05.04.2018
Nr. 2/10.09.2018
Nr. 3/08.03.2019
Nr. 4/20.01.2020
IN5/19.03.2020
Nr. 5/15.02.2021
Nr. 6/23.08.2021
Nr. 7/03.01.2022</t>
  </si>
  <si>
    <t>Nr. 1/12.09.2018
Nr. 2/28.09.2018
Nr. 3/01.02.2019
Nr. 4/09.07.2019
Nr. 5/10.01.2019
Nr. 6/13.04.2021
Nr. 7/23.07.2021
Nr. 8/14.01.2022</t>
  </si>
  <si>
    <t>Nr. 1/16.07.2021
Nr. 2/26.01.2022</t>
  </si>
  <si>
    <t>Student Start-up 1.0</t>
  </si>
  <si>
    <t>Consolidarea gradului de ocupare al pentru 342 studenti si masteranzi si doctoranzi, viitori absolventi de invatamant superior in domenii de activitate identificate ca fiind de viitor printr-un program integrat de formare, consiliere si stagii si finantare pentru cel putin 13 intreprinderi cu obiect de activitate in în sectoarele economice cu potential competitiv identificate conform SNC si domeniile de specializare inteligenta conform SNCDI pe care îl vom derula in trei etape pe parcursul a 30 de luni pornind de la parteneriate intre institutii de invatamant si potentiali angajatori relevanti</t>
  </si>
  <si>
    <t xml:space="preserve">S-organism neguvernamental nonprofit (persoană juridică de drept privat fără scop patrimonial)/P1-instituţie de învăţământ superior particulară acreditată/P2-instituţie de învăţământ superior de stat acreditată
</t>
  </si>
  <si>
    <t>Abordare integrată a sărăciei și excluziunii sociale în beneficiul comunităților marginalizate din Municipiul Tîrgu Mureș</t>
  </si>
  <si>
    <t>Dezvoltarea unui mecanism de servicii integrate care sa elimine factorii determinanti ai marginalizarii persoanelor aflate in risc de saracie si excluziune sociala din comunitatea marginalizata identificata pe teritoriul SDL aferenta Asociatiei Grupul de Actiune Locala Tirgu Mures, abordand cu precadere problema cresterii accesului si participarii la educatie si la servicii sociale, a lipsei studiilor/formarii profesionale si limitarea oportunitatilor de ocupare a fortei de munca.</t>
  </si>
  <si>
    <t>S-întreprindere mijlocie/P1-instituţii publice aflate în subordinea sau sub coordonarea consiliului local/primarului/P2-instituţie de învăţământ pre-universitar de stat acreditată</t>
  </si>
  <si>
    <t>AA1/05/09/2019; AA2/26/05/2020; AA3/27/01/2022</t>
  </si>
  <si>
    <t>AA1/26/06/2020; AA2/28/09/2020; AA3/27/01/2021; AA4/16/03/2021; AA5/09/04/2021; AA6/16/11/2021; AA7/26/01/2022; are AA de suspendare si AA de prelungire perioada de implementare</t>
  </si>
  <si>
    <t>AA1/15/04/2020; AA2/02/07/2020; AA3/18/08/2020; AA4/25/01/2021; AA5/17/06/2021; AA6/10/11/2021; AA7/21/01/2022; are AA de suspendare implementare si de prelungire proiect</t>
  </si>
  <si>
    <t>AA1/19/01/2022</t>
  </si>
  <si>
    <t>AA1/15/01/2021; AA2/29/10/2021; AA/3/13/12/2021; AA4/14/01/2022; are AA de prelungire a perioadei de implementare</t>
  </si>
  <si>
    <t>AA1/25/01/2022</t>
  </si>
  <si>
    <t>Impreuna pentru Hunedoara</t>
  </si>
  <si>
    <t>Municipiul Hunedoara</t>
  </si>
  <si>
    <t>Centru de tip respiro pentru familiile cu persoane cu dizabilitati din cadru ZUM Hunedoara</t>
  </si>
  <si>
    <t>LP: organism neguvernamental nonprofit (persoană juridică de drept privat fără scop patrimonial)</t>
  </si>
  <si>
    <t>Hub creativ Hunedoara</t>
  </si>
  <si>
    <t>Proiectul vizeaza acordarea de servicii sociale si efectuarea de activitati ce au ca scop imbunatatirea conditiilor de locuire, activitati de combaterea discriminarii si care genereaza un efect pozitiv pe termen lung pentru 175 de persoane, din care 50 de etnie roma, care locuiesc/ domiciliaza in zonele cu blocuri de tip ghetou sau din alte zone dezavantajate pe locuire din teritoriul SDL cu probleme de curatenie si degradare.</t>
  </si>
  <si>
    <t>Suntem alaturi de voi!</t>
  </si>
  <si>
    <t>Proiectul vizează creșterea gradului de incluziune socială si imbunatatirea calitatii vietii pentru 210 persoane vulnerabile, din teritoriul acoperit de SDL al municipiului Hunedoara. Dintre acestia 50 de persoane vor fi de etnie roma, iar 150 de persoane locuiesc/ domicilieaza in ZUM.</t>
  </si>
  <si>
    <t>Integrare prin Educatie_INTED 2021</t>
  </si>
  <si>
    <t>Proiectul vizează întarirea coeziunii comunitatii si imbunatatirea calitatii vietii la nivelul acesteia prin furnizarea de servicii de educatie si sociale pentru un numar de 251 copii si familiile acestora, persoane aflate in risc de saracie sau excluziune sociala, din Zonele urbane marginalizate de la nivelul Municipiului Hunedoara.</t>
  </si>
  <si>
    <t>nr.4/14.01.2022</t>
  </si>
  <si>
    <t>Act aditional nr.1/15524/05.08.2020    Act aditional nr.2/17202/31.08.2020      Act aditional nr.3/346/06.01.2021       Act aditional nr.4/30081/16.12.2021         Act aditional nr.5/1958/26.01.2022</t>
  </si>
  <si>
    <t>Act aditional nr.1/8330/30.04.2020        Act aditional nr.2/14933/27.07.2020       Act aditional nr.3/23466/18.11.2020          Act aditional nr.4/506/10.01.2022</t>
  </si>
  <si>
    <t>Act aditional nr.1/19041/25.09.2020    Act aditional nr.2/4085/24.02.2021         Act aditional nr.3/1908/26.01.2022</t>
  </si>
  <si>
    <t>1/28.08.2018  2/11.10.2018 3 - respins 4/01.08.2019 5/03.06.2020  6/26.02.2021   7 /retras   8/29.12.2021</t>
  </si>
  <si>
    <t>1/13.08.2018, 2/2.10.2018, 3/21.02.2019, 4/12.07.2019, 5/08.04.2020, 6/18.03.2021; 7/05.07.2021; 8/17.11.2021</t>
  </si>
  <si>
    <t>1 / 31.08.2021</t>
  </si>
  <si>
    <t>1/03.08.2020, 2/24.09.2020, 3/26.04.2021,4/19.01.2022</t>
  </si>
  <si>
    <t>1/06.01.2022</t>
  </si>
  <si>
    <t>1/22.12.2021</t>
  </si>
  <si>
    <t>Cresterea nivelului de ocupare a 450 de tineri NEETs din regiunea N-E prin servicii de formare profesionala, mediere, angajare si antreprenoriat. Scopul proiectului este ca prin activitatile desfasurate sa contribuie la cresterea numarului de tineri NEETs care vor iesi in aceasta categorie prin obtinerea unor calificari, gasirea unui loc de munca, sau prin inceperea unei afaceri pe cont propriu. Prin demersurile de mediere si antreprenoriat efectuate de 450 si respectiv, 60 de persoane se urmareste cresterea gradului de ocupare a tinerilor NEETs ceea ce corespunde Obiectivului specific 2.1, Axa 2 din POCU, iar prin organizarea a 26 grupe de formare profesionala se urmareste imbunatatirea nivelului de competente pt 351 de absolventi ceea ce corespunde Obiectivului specific 2.2, Axa 2 din POCU. Aceste tinte vor fi atinse prin implementarea activitatilor A3- formare profesionala, A4-mediere si angajare si A5-antreprenoriat. Proiectul are in vedere si cresterea numarului de tineri NEETs inregistrati la SPO prin identificarea a 150 de pers. care desi se incadreaza in categoria NEETs, nu au fost inca inregistrati si profilati de SPO, actiune ce se va realiza prin intermediul activitatii suport A 2.1. Prin rezultatele obtinute in cadrul acestor activitati, vom contribui la imbunatatirea situatiei tinerilor NEETs, respectiv la reducerea acestei categorii de someri si cresterea nivelului de ocupare cu efecte pozitive pe termen lung asupra acestor persoane si asupra pietei muncii in regiunea NE.</t>
  </si>
  <si>
    <t>1 / 31.01.2022</t>
  </si>
  <si>
    <t>1 / 22.12.2021</t>
  </si>
  <si>
    <t>EDUgate – Măsuri integrate de sprijin pentru creșterea accesului și participării la educație dedicate preșcolarilor și școlarilor din cartierelor Izvoare și Letea – Republicii, Municipiul Bacău</t>
  </si>
  <si>
    <t>LP: autoritate a administraţiei publice centrale finanţată integral de la bugetul de stat sau BAS</t>
  </si>
  <si>
    <t>AA1/19.12.2019; AA2/14.07.2020;  AA3/02.03.2021; AA4/18.01.2022</t>
  </si>
  <si>
    <t>AA1/20.01.2022</t>
  </si>
  <si>
    <t>AA1/07.01.2022</t>
  </si>
  <si>
    <t>AA1/05.12.2019; AA2/13.02.2020; AA3/25.11.2020; AA4-RESPINS;AA5/29.07.2021; AA6/28.10.2021; AA7/17.01.2022</t>
  </si>
  <si>
    <t>AA1/25.02.2021; AA2/11.01.2022</t>
  </si>
  <si>
    <t>Activi pe piata muncii prin masuri integrate in Municipiul Carei</t>
  </si>
  <si>
    <t>Proiectul are ca obiectiv cresterea sanselor de ocupare formala pentru 380 de persoane de varsta activa si care se afla în risc de saracie sau excluziune sociala, incluzand si persoane de etnie roma, prin implementarea de masuri integrate in Municipiul Carei.</t>
  </si>
  <si>
    <t>finalizat</t>
  </si>
  <si>
    <t>AA1/22.10.2021
AA2/21.01.2022</t>
  </si>
  <si>
    <t>CodSMIS</t>
  </si>
  <si>
    <t>OI POCU ME: Sprijin pentru angajare personal contractual in afara organigramei</t>
  </si>
  <si>
    <t>Sprijin acordat OIRPOSDRU Vest in vederea asigurarii pistei de audit si disponibilitatii documentelor aferente procesului de gestionare a operatiunilor finantate prin Programul Operational Capital Uman 2014-2020 prin achizitionarea unui SAN (Storage Area Network)</t>
  </si>
  <si>
    <t>Act adtional nr.1/5555/11.03.2021      Act aditional nr.2/4294/21.02.2022</t>
  </si>
  <si>
    <t>AA1/19.02.2020 AA2/25.08.2020, AA3/31.01.2022 , AA4/25.02.2022</t>
  </si>
  <si>
    <t>AA1/17.02.2022</t>
  </si>
  <si>
    <t>AA1/23.12.2020, AA2/16.07.2021, AA3/19.12.2021, AA4/22.02.2022</t>
  </si>
  <si>
    <t>AA1/22.02.2022</t>
  </si>
  <si>
    <t>AA1/28.02.2022</t>
  </si>
  <si>
    <t>AA1/07.02.2022</t>
  </si>
  <si>
    <t>AA1/08.01.2018 / AA2/ 07.03.2018/ AA3/22.06.2018/ AA4/18.09.2018/AA5/28.02.2020; AA6/12.06.2020; AA7/27.08.2020; IN7/15.05.2020; AA8/15.09.2021 ;AA9/15.02.2022</t>
  </si>
  <si>
    <t>AA1/28.01.2021; AA2/11.02.2022</t>
  </si>
  <si>
    <t>AA1/24.12.2019; AA2/15.09.2021; AA3/09.02.2022</t>
  </si>
  <si>
    <t>AA1/28.05.2021: AA2/12.10.2021; AA3/24.11.2021; AA4/02.02.2022</t>
  </si>
  <si>
    <t>AA1/01.09.2021; AA2/07.02.2022</t>
  </si>
  <si>
    <t>AA1/21.01.2022; AA2/09.02.2022</t>
  </si>
  <si>
    <t>AA1/28.01.2022</t>
  </si>
  <si>
    <t>AA1/27.01.2022;AA2/22.02.2022</t>
  </si>
  <si>
    <t>AA1/10.02.2022</t>
  </si>
  <si>
    <t>1 / 21.10.2019,
2 / 20.05.2020
3 /  19.04.2021
4 / 31.08.2021
5 / 18.11.2021</t>
  </si>
  <si>
    <t>1/09.06.2021, 2/11.02.2022</t>
  </si>
  <si>
    <t>1/10.02.2022</t>
  </si>
  <si>
    <t>1/12.05.2021; 2/02.02.2022</t>
  </si>
  <si>
    <t>1/07.02.2022</t>
  </si>
  <si>
    <t>Obiectivul general al proiectului este de reducere a numarului de persoane aflate in risc de saracie sau excluziune sociala in ZUM Izvoare (imbunatatirea calitatii vietii, cresterea coeziunii sociale, imbunatatirea mediului de viata) prin furnizarea unui pachet integrat de servicii in domeniul educatiei.</t>
  </si>
  <si>
    <t>Nr. 1/02.03.2018
Nr. 2/14.05.2018
Nr. 3/14.09.2018
Nr. 4/22.01.2019
Nr. 5/07.03.2019
Nr. 6/26.11.2019
IN5/19.03.2020
Nr. 7/10.12.2020
Nr. 8/17.02.2022</t>
  </si>
  <si>
    <t>Nr. 1/31.08.2018
Nr. 2/11.10.2018
Nr. 3/06.08.2019
Nr. 4/18.08.2020
Nr. 5/03.09.2020
Nr. 6/30.09.2020
Nr. 7/20.10.2020
Nr. 8/19.11.2020
Nr. 9/28.01.2021
Nr. 10/10.02.2022</t>
  </si>
  <si>
    <t>Nr. 1/23.03.2018
Nr. 2/16.05.2018
Nr. 3/23.08.2018
Nr. 4/05.11.2018
Nr. 5/16.05.2019
Nr. 6/05.03.2020
Nr. 7/27.04.2020
Nr. 8/17.08.2021
Nr. 9/24.02.2022</t>
  </si>
  <si>
    <t>Nr. 1/21.03.2018
Nr. 2/23.08.2018
Nr. 3/05.11.2018
Nr. 4/05.03.2020
Nr. 5/19.08.2021
Nr. 6/24.02.2022</t>
  </si>
  <si>
    <t>Nr. 1/23.03.2018
Nr. 2/23.08.2018
Nr. 3/05.11.2018
Nr. 4/24.05.2019
Nr. 5/05.03.2020
Nr. 6/19.08.2021
Nr. 7/24.02.2022</t>
  </si>
  <si>
    <t>Nr. 1/22.02.2022</t>
  </si>
  <si>
    <t>Nr. 1/10.02.2021
Nr. 2/11.06.2021
Nr. 3/29.12.2021</t>
  </si>
  <si>
    <t>Nr. 1/05.03.2021
Nr. 2/27.07.2021
Nr. 3/01.09.2021
Nr. 4/08.02.2022</t>
  </si>
  <si>
    <t>1/19.08.2019;2/21.11.2019;3/23.07.2021;4/20.01.2022</t>
  </si>
  <si>
    <t>1/22.11.2019;2/13.05.2020;3/15.07.2020;4/29.01.2021</t>
  </si>
  <si>
    <t>1/04.11.2019;3/19.03.2020;4/02.06.2020;5/22.06.2020;6/30.07.2020;7/14.09.20208/22.02.2021;9/05.05.2021;10/29.10.2021;11/12.01.2022</t>
  </si>
  <si>
    <t>1/12/11/2019;2/23.07.2020;3/14.10.2020;4/13.01.2021;5/19.03.2021;6/18.06.2021;7/17.09.2021;8/18.01.2022</t>
  </si>
  <si>
    <t>1/08.02.2021;2/12.03.2021;3/07.02.2022</t>
  </si>
  <si>
    <t>1/11.06.2021;2/23.11.2021;3/15.02.2022</t>
  </si>
  <si>
    <t>1/03.06.2021;2/22.11.2021;3/14.02.2022</t>
  </si>
  <si>
    <t>1/20.11.2020</t>
  </si>
  <si>
    <t>1/04.01.2022</t>
  </si>
  <si>
    <t>Imbunatatirea calitatii vietii pentru persoane din Municipiul Sfantu Gheorghe, din comunitati defavorizate identificate prin Strategia de Dezvoltare Locala, printr-o serie de activitati integrate, contribuind la reducerea saraciei,
combaterea discriminarii si a excluziunii sociale.</t>
  </si>
  <si>
    <t>S-organism neguvernamental nonprofit (persoană juridică de drept privat fără scop patrimonial)/P-nu este cazul, proiectul nu se desfasoara in parteneriat</t>
  </si>
  <si>
    <t>Dezvoltarea sectorului eonomiei sociale prin prin infiintarea a 7 intreprinderi sociale de insertie in zone defavorizate, definite în SDL a Mun. Alba Iulia si sprijinirea dezvoltarii acestora.</t>
  </si>
  <si>
    <t>S-întreprindere mică;P-nu este cazul, proiectul nu se desfasoara in parteneriat</t>
  </si>
  <si>
    <t xml:space="preserve">Centru, Nord-Est, Nord-Vest, Sud-Muntenia, Sud-Est, Sud-Vest Oltenia, Vest </t>
  </si>
  <si>
    <t>Centru, Sud – Muntenia, Sud-Vest Oltenia, Vest</t>
  </si>
  <si>
    <t>Alba, Brasov, Covasna, Harghita, Mures, Sibiu, Arges, Calarasi, Dambovita, Giurgiu, Ialomita, Prahova, Teleorman, Dolj, Gorj, Mehedinti, Olt, Valcea, Arad, Caraş-Severin, Hunedoara, Timiş</t>
  </si>
  <si>
    <t>Localitatile din judetele Alba, Brasov, Covasna, Harghita, Mures, Sibiu, Arges, Calarasi, Dambovita, Giurgiu, Ialomita, Prahova, Teleorman, Dolj, Gorj, Mehedinti, Olt, Valcea, Arad, Caraş-Severin, Hunedoara, Timiş</t>
  </si>
  <si>
    <t>AA1/10/03/2020; AA2/21/05/2020; AA3/20/11/2020; AA4/22/01/2021; AA5/28/06/2021; AA6/30/12/2021; AA7/28/02/2022; are AA de suspendare implementare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</si>
  <si>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</si>
  <si>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 xml:space="preserve">Bucuresti-Ilfov, Centru, Nord-Est, Nord-Vest, Sud-Muntenia, Sud-Est, Sud-Vest Oltenia, Vest </t>
  </si>
  <si>
    <t>Bucuresti,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</si>
  <si>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Bucuresti, Ilfov,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</si>
  <si>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LP: organism neguvernamental nonprofit (persoană juridică de drept privat fără scop patrimonial)/ P1: Întreprindere mică</t>
  </si>
  <si>
    <t>Sprijin pentru MIPE in vederea asigurarii necesarului de deplasari</t>
  </si>
  <si>
    <t>Sprijin acordat OIR POSDRU Regiunea Sud Est pentru inlocuirea si completarea dotarilor de tip IT</t>
  </si>
  <si>
    <t>Sprijin acordat Directiei OI POCU-Ministerul Educatiei in vederea achizitiei de autoturisme</t>
  </si>
  <si>
    <t>Act aditional nr.1/5917/26.06.2018     Act aditional nr.2/13071/26.11.2018    Act aditional nr.3/2826/01.03.2019          Act aditional nr.4/4662/08.04.2019          Act aditional nr.5/13409/27.09.2019     Act aditional nr.6/8310/30.04.2020      Act aditional nr.7/8298/12.04.2021    Act aditional nr.8/22317/27.09.2021        Act aditional nr.9/6819/18.03.2022</t>
  </si>
  <si>
    <t>Act aditional nr.1/7822/14.06.2019        Act aditional nr.2/3272/24.02.2020    Act aditional nr. 3/3272/24.02.2020            Act aditional nr. 4/16808/25.08.2020   Act aditional nr.5/12196/02.06.2021      Act aditional nr.6/7585/25.03.2022</t>
  </si>
  <si>
    <t xml:space="preserve">Act aditional nr.1 -RESPINS/15153/29.07.2020            Act aditional nr.2/19369/30.09.2020       Act aditional nr.3/5786/08.03.2022  </t>
  </si>
  <si>
    <t xml:space="preserve">AA1/02.08.2019 AA2/22.10.2019 AA3/19.11.2019, AA4/23.06.2021 AA5/29.03.2022 </t>
  </si>
  <si>
    <t>AA1/03.02.2021; AA2/29.04.2021; AA3/04.08.2021</t>
  </si>
  <si>
    <t>AA1/08.10.2020; AA2/26.05.2021</t>
  </si>
  <si>
    <t>AA1/22.12.2020, AA2/09.12.2021, AA3/07.04.2022</t>
  </si>
  <si>
    <t>AA1/26.10.2020; AA2/08.07.2021; AA3/19.01.2022</t>
  </si>
  <si>
    <t xml:space="preserve">AA1/20.05.2021 </t>
  </si>
  <si>
    <t>ADD TIC - Alfabetizare Digitala si Dezvoltare competente TIC pentru angajatii din intreprinderile care activeaza in sectoarele SNC/domeniile SNCDI la nivelul Regiunii Sud-Vest Oltenia si Sud-Muntenia</t>
  </si>
  <si>
    <t>Obiectivul general al proiectului il reprezinta diversificarea si dezvoltarea competentelor profesionale (competente de baza/avansate in
domeniul TIC) pentru un numar de 305 angajati din 32 intreprinderi care activeaza sau urmeaza sa activeze in sectoare economice cu
potential competitiv identificate conform SNC si in domeniile de specializare inteligenta conform SNCDI localizate in Regiunile Sud-Vest
Oltenia si Sud-Muntenia, in scopul imbunatatirii accesului egal la invatarea pe tot parcursul vietii, a actualizarii competentelor si a sporirii
flexibilitatii si competitivitatii acestora pe piata muncii.</t>
  </si>
  <si>
    <t>camera de comert/organism neguvernamental nonprofit/organism neguvernamental nonprofit</t>
  </si>
  <si>
    <t>AA1-22.11.2017; AA2-26.02.2018; AA3- 06.06.2018; AA4-19.06.2018; AA5 - 10.07.2018; AA6-17.09.2018; AA7-25.03.2019; AA8-29.05.2019; AA9/21.08.2019, AA 10/01.12.2019, AA11/26.08.2020, AA12/10.11.2020, AA13/17.12.2020, AA14/09.02.2021; AA15/26.03.2021; AA16/28.05.2021; AA22/18.03.2022</t>
  </si>
  <si>
    <t>AA1/12.09.2018; AA2/29.03.2019; AA3/26.09.2019; AA4/06.07.2021; AA5/24.03.2022</t>
  </si>
  <si>
    <t>AA1/11.10.2019, AA2/16.01.2020, AA3/13.11.2020; AA4/29.10.2021; AA5/21.03.2022</t>
  </si>
  <si>
    <t>AA1/25.08.2020; AA2/28.09.2021; AA3/04.03.2022</t>
  </si>
  <si>
    <t>AA1/16.03.2020; AA2/03.12.2020; AA3/08.04.2022</t>
  </si>
  <si>
    <t>AA1/16.03.2020; AA2/27.11.2020; AA3/27.01.2021; AA4/08.04.2022</t>
  </si>
  <si>
    <t>AA1/18.03.2020; AA2/03.12.2020; AA3/08.04.2022</t>
  </si>
  <si>
    <t>AA1/07.12.2020; AA2/17.05.2021; AA3/10.02.2022; AA4/24.03.2022</t>
  </si>
  <si>
    <t>AA1/06.01.2022; AA2/07.04.2022</t>
  </si>
  <si>
    <t>AA1/30.02.2022</t>
  </si>
  <si>
    <t>AA1/15.03.2022</t>
  </si>
  <si>
    <t>Obiectivul general al proiectului „Competenþe digitale pentru competitivitate” consta in cresterea si imbunatatirea nivelului de cunostinte si competente digitale pentru 310 angajati din regiunile de implementare.</t>
  </si>
  <si>
    <t>AB, BV, CV, HR, MS, SB, BC, SB, BT, HR, MS, SB, NT, SV, VS, BH, CJ, SJ, BN, MM, AG, CL, DB, GI, IL, PH, TL, BR, BZ, CT, GL, TL VN, DJ, GJ, MH, OT, VL, AR, CS, HD, TM</t>
  </si>
  <si>
    <t>DIGICOMP - Competente digitale pentru angajati</t>
  </si>
  <si>
    <t>Proiectul are ca obiectiv imbunatatirea nivelului de cunostinte/ competente/ aptitudini si cresterea performantelor profesionale pentru 320 persoane, avand calitatea de angajati in intreprinderi din sectoarele economice cu potential competitiv.</t>
  </si>
  <si>
    <t>1/13.03.2018, 2/06.12.2018(respins), 3/01.02.2019, 4/26.11.2019(respins), 5/19.02.2020, 6/25.01.2022(respins), A7/17.03.2022</t>
  </si>
  <si>
    <t>1/28.08.2018; 2/12.04.2019; 3/16.05.2019, 4/27.03.2020; 5/11.02.2021, 6/14.04.2021, 7/12.05.2021, 8/24.03.2022</t>
  </si>
  <si>
    <t>1/25.03.2022</t>
  </si>
  <si>
    <t>1/05.04.2021, 2/31.03.2022</t>
  </si>
  <si>
    <t>1/04.03.2022</t>
  </si>
  <si>
    <t>Facilitarea imbunatatirii aptitudinilor digitale a angajatilor prin programe de formare – EVO IMM</t>
  </si>
  <si>
    <t xml:space="preserve">Vrancea Tulcea Galaţi Constanţa Buzău Brăila Teleorman Prahova Ialomiţa Giurgiu Dâmboviţa Călăraşi Argeş Vaslui Suceava Neamţ Iaşi Botoşani Bacău Sibiu Mureş Harghita Covasna Braşov Alba
</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</si>
  <si>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 Judeţul Alba</t>
  </si>
  <si>
    <t xml:space="preserve">B:Organizatie patronala;M1:RD GLOBAL PROJECT CONSULTING SRL-microintreprindere;M2:ASOCIATIA DE DEZVOLTARE SI INOVARE SOCIALA PENTRU TINERET SI PERSOANE DIN
GRUPURI VULNERABILE ASIST-organism neguvernamental nonprofit </t>
  </si>
  <si>
    <t>Educatie si dezvoltare in era digitala</t>
  </si>
  <si>
    <t xml:space="preserve">Centru Nord-Est Nord-Vest Sud - Muntenia Sud-Est Sud-Vest Oltenia Vest
</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</si>
  <si>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</si>
  <si>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B:  organism neguvernamental nonprofit (persoană juridică de drept privat fără scop patrimonial); P1:  întreprindere mică, P2: organism neguvernamental nonprofit (persoană juridică de drept privat fără scop patrimonial)</t>
  </si>
  <si>
    <t>IMM IT-Competente digitale pentru IMM competitive</t>
  </si>
  <si>
    <t>OBIECTIVUL GENERAL AL PROIECTULUI: imbunatatirea nivelului de cunostinte/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Nord-Est si Sud-Est.</t>
  </si>
  <si>
    <t xml:space="preserve">Neamţ Iaşi Botoşani Bacău Vrancea Galaţi Constanţa Buzău Brăila Vaslui Suceava
</t>
  </si>
  <si>
    <t>B: organizație patronala, P1: microîntreprindere, P2: organism neguvernamental nonprofit (persoana juridica de drept privat fara scop patrimonial)</t>
  </si>
  <si>
    <t>NOI competente=NOI oportunitati</t>
  </si>
  <si>
    <t>Promovarea culturii antreprenoriale printr-un set complex 
de activitati integrate pentru personalul operativ si de conducere din IMM-uri</t>
  </si>
  <si>
    <t xml:space="preserve">Centru Nord-Vest Nord-Est Sud - Muntenia Vest Sud-Vest Oltenia Sud-Est
</t>
  </si>
  <si>
    <t xml:space="preserve">Braşov Bihor Bacău Argeş Arad Olt Neamţ Hunedoara Mehedinţi Ialomiţa Dolj Galaţi Giurgiu Dâmboviţa Harghita Călăraşi Covasna Constanţa Cluj Caraş-Severin Buzău Brăila Bistriţa-Năsăud Botoşani Maramureş Iaşi Mureş Alba Timiş Vâlcea Vrancea Tulcea Teleorman Vaslui Sălaj Suceava Sibiu Satu Mare Prahova Gorj
</t>
  </si>
  <si>
    <t>L: asociatie, P: SRL</t>
  </si>
  <si>
    <t>DigitalizeIT - Competente digitale pentru angajati</t>
  </si>
  <si>
    <t>Imbunatatirea accesului egal la invatare pe tot parcursul vietii prin cresterea nivelului de cunostiinte /competente/ aptitudini aferente sectoarelor economice/ domeniilor identificate conform SNC si SNCDI ale angajatilor, in domeniul competentelor digitale, a 340 de angajati in IMM-uri din sectoarele economice cu potential competitive si in domeniile de specializare inteligenta si prin sprijinul a 39 de IMM-uri pentru a implementa programe de formare la locul de munca in domeniul competentelor digitale din regiunile de dezvoltare Nord-Est, Vest si Sud-Muntenia timp de 18 luni.</t>
  </si>
  <si>
    <t>Sud - Muntenia Vest Nord-Est</t>
  </si>
  <si>
    <t xml:space="preserve">Teleorman Prahova Timiş Hunedoara Caraş-Severin Arad Vaslui Suceava Neamţ Iaşi Botoşani Bacău Ialomiţa Giurgiu Dâmboviţa Călăraşi Argeş
</t>
  </si>
  <si>
    <t>Digital IMMotion</t>
  </si>
  <si>
    <t>Imbunatatirea nivelului de cunostinte / competente/ aptitudini si cresterea performantelor profesionale pentru 320 persoane, avand calitatea de angajati in intreprinderi din sectoarele economice cu potential competitiv, respectiv din domeniile de specializare inteligenta (identificate si definite conform SNC 2015-2020/ SNCDI 2014-2020), prin furnizarea unor programe de formare in domeniul alfabetizarii digitale si tehnologiei informatiei si comunicatiilor si a altor masuri relevante, inovatoare si durabile, in scopul cresterii sanselor de dezvoltare sustenabila si a gradului de adaptabilitate a activitatii la dinamica pietei muncii a Regiunilor Sud-Est si Nord-Est.</t>
  </si>
  <si>
    <t>Suceava Neamţ Iaşi Botoşani Bacău Vrancea Galaţi Constanţa Vaslui Buzău Brăila</t>
  </si>
  <si>
    <t>112</t>
  </si>
  <si>
    <t>Nr. 2/19.03.2018
Nr. 3/05.07.2018
Nr. 4/09.08.2018
Nr. 5/31.08.2018
Nr. 6/30.01.2019
Nr. 7/03.07.2019
Nr. 8/24.10.2019
Nr. 9/14.02.2020
Nr. 10/08.12.2020
Nr. 11/31.03.2021
Nr. 12/15.09.2021
Nr. 13/10.02.2022
Nr. 14/25.03.2022</t>
  </si>
  <si>
    <t>Nr. 1/08.03.2022</t>
  </si>
  <si>
    <t>Nr. 1/23.06.2021
Nr. 2/08.03.2022</t>
  </si>
  <si>
    <t>Nr. 1/19.02.2021
Nr. 2/26.04.2021
Nr. 3/02.03.2022</t>
  </si>
  <si>
    <t>Nr. 1/16.03.2022</t>
  </si>
  <si>
    <t>1/2/4/2018; 2/18/05/2018;3/24.10.2018;4/19.12.2019;5/15.05.2020;6/24.06.2021;7/03.08.2021;8/01.03.2022</t>
  </si>
  <si>
    <t>1/30/03/2018;2/28/11/2018;3/17/01/2019;4/05/04/2019;5/18.10.2019;6/14.01.2020/7/22.10.2020;8/08.06.2021;9/01.03.2022;10/31.03.2022 (suspendare 3 luni)</t>
  </si>
  <si>
    <t>1/14.02.2020;2/22.06.2020/3/14.09.2020;4/20.10.2020;5/05.07.2021;6/13.10.2021;7/07.03.2022</t>
  </si>
  <si>
    <t>1/15.05.2020;2/24.06.2020;3/24.09.2020;4/29.01.2021;5/06.08.2021;6/27.09.2021;7/02.11.2021;8/16.11.2021;9-decizie de respingere din 17.01.2022;10??? De verificat/25.02.2022; 10/07.03.2022</t>
  </si>
  <si>
    <t>1/18/12/2019;2/18.03.2020;3/15.05.2020;4/29.10.2020;5/20.11.2020;6/30.07.2021;7/18.03.2022</t>
  </si>
  <si>
    <t>1/26.11.2021;2/18.03.2022</t>
  </si>
  <si>
    <t>Imbunatatirea, intr-o perioada de 18 luni, a nivelului de cunostinte/competente/abilitati in domeniul alfabetizarii digitale si al tehnologiei informatiei si comunicatiilor (TIC) ale angajatilor din intreprinderile din Regiunea Centru care activeaza in domeniile competitive conform SNC si in corelare cu domeniile de specializare inteligenta conform SNCDI, prin intermediul programelor de formare a competentelor digitale de baza/avansate si a unor masuri de sprijin specifice, inclusiv prin masuri de sprijin si asistenta pentru elaborarea si introducerea de programe de invatare la locul de munca in domeniul alfabetizarii digitale si TIC si masuri care contribuie la atingerea temele secundare si orizontale FSE, in vederea adaptarii angajatilor la provocarile si schimbarile produse odata cu trecerea la economia digitalizata si industria 4.0.</t>
  </si>
  <si>
    <t>S-organizaţie patronală/P1-întreprindere mică/P2-organism neguvernamental nonprofit (persoană juridică de drept privat fără scop patrimonial)</t>
  </si>
  <si>
    <t>Imbunatatirea nivelului de competente digitale de baza si avansate a 320 de agajati din minim 32 de IMM-uri care isi desfasoara activitatea principala sau secundara intr-unul din sectoarele economice cu potenþial competitiv identificate conform SNC si in domeniile de specializare inteligenta conform SNCDI, in regiunea Centru.</t>
  </si>
  <si>
    <t xml:space="preserve">S-cameră de comerţ/P1-organism neguvernamental nonprofit (persoană juridică de drept privat fără scop patrimonial)
</t>
  </si>
  <si>
    <t>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</si>
  <si>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</si>
  <si>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Județele 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Aras, Caraș-Severin, Hunedoara, Timiș</t>
  </si>
  <si>
    <t xml:space="preserve">S-cameră de comerţ/P1-întreprindere mică
</t>
  </si>
  <si>
    <t xml:space="preserve">AA1/ 02.03.2018
AA2 /11.04.2018
AA3/04.09.2018
AA4/08.11.2018
AA5/03.01.2019
AA6/01.02.2019
AA7/12.03.2019
AA8/05.09.2019
AA9/12.08.2020
AA10/04.02.2021  AA11/14.04.2022retras
</t>
  </si>
  <si>
    <t>AA1/05.04.2021
AA2/18.06.2021 AA3/04.02.2022</t>
  </si>
  <si>
    <t>AA 1/26.10.2021 AA2/31.03.2022</t>
  </si>
  <si>
    <t>AA1/24.03.2022</t>
  </si>
  <si>
    <t>AA1/26.10.2021  AA2/07.04.2022</t>
  </si>
  <si>
    <t>AA1/05.01.2022</t>
  </si>
  <si>
    <t>AA1/24/11/2021  AA2/24.03.2022</t>
  </si>
  <si>
    <t>AA1/31/03/2022; are AA de suspendare si prelungire perioada implementare</t>
  </si>
  <si>
    <t>AA1/10/12/2020; AA2/24/02/2021; AA3/21/07/2021; AA4/22/10/2021; AA5/14/01/2022; AA6/26/01/2022; AA7/11/03/2022; are AA de suspendare implementare</t>
  </si>
  <si>
    <t>AA1/08/06/2021; a fost suspendat pe Instructiunea 5 si 7</t>
  </si>
  <si>
    <t>AA1/10/12/2020; AA2/23/04/2021; AA3/10/08/2021; AA4/10/02/2022; AA5/09/03/2022</t>
  </si>
  <si>
    <t>a fost suspendat pe Instructiunea 7</t>
  </si>
  <si>
    <t>AA1/31/03/2022</t>
  </si>
  <si>
    <t>Proiectul  vizeaza cresterea capacitații de ocupare a 474 de persoane aflate in risc de saracie sau excluziune sociala, prin asigurarea accesului acestora la servicii integrate de informare, consiliere si orientare profesionala, la formare profesionala în meserii cerute pe piata muncii si la activitati de mediere a muncii.</t>
  </si>
  <si>
    <t xml:space="preserve">Proiectul vizeaza dezvoltarea competentelor digitale si din domeniul TIC pentru un numar seminificativ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</si>
  <si>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Localitati din judetele: Arad, Caras-Severin, Hunedoara, Timis</t>
  </si>
  <si>
    <t>LP: camera de comert/P1: organism neguvernamental nonprofit (persoană juridică de drept privat fără scop patrimonial)</t>
  </si>
  <si>
    <t xml:space="preserve">Proiectul vizeaza cresterea numarului de angajati din regiunile Centru si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t>
  </si>
  <si>
    <t>Alba, Brasov, Covasna, Harghita, Mures, Sibiu, Arad, Caraș-Severin, Hunedoara, Timiș</t>
  </si>
  <si>
    <t>Localitati din judetele:  Alba, Brasov, Covasna, Harghita, Mures, Sibiu, Arad, Caraș-Severin, Hunedoara, Timiș</t>
  </si>
  <si>
    <t>LP: organism neguvernamental nonprofit (persoana juridica de drept privat fara scop patrimonial)/ P1: întreprindere mica/ P2: organism neguvernamental nonprofit (persoana juridica de drept privat fara scop patrimonial)</t>
  </si>
  <si>
    <t>Asigurarea echipamentelor si mobilierului necesare personalului POCU 2022</t>
  </si>
  <si>
    <t>Achizitionarea unui autoturism necesar pentru buna desfasurare a activitatilor OIR POSDRU Regiunea BI</t>
  </si>
  <si>
    <t>Act aditional nr.1/1013/15.01.2021    Act aditional nr.2/13551/17.06.2021   Act aditional nr.3/23408/08.10.2021     Act aditional nr.4 -retras       Act aditional nr.5/7582/25.03.2022     Act aditional nr.6/9876/20.04.2022</t>
  </si>
  <si>
    <t>Act aditional nr.2/6382/15.03.2022    Act aditional nr.3/9840/20.04.2022</t>
  </si>
  <si>
    <t>Act aditional nr.2/5445/03.03.2022             Act aditional nr.3/9845/20.04.2022</t>
  </si>
  <si>
    <t>Act aditional nr.1/8565/06.04.2022</t>
  </si>
  <si>
    <t>Act aditional nr.1/9970/21.04.2022</t>
  </si>
  <si>
    <t>Act aditional nr.1/23656/11.10.2021       Act aditional nr.2/9768/19.04.2022</t>
  </si>
  <si>
    <t>AA1/30.08.2019; AA2/18.11.2019; AA3/27.04.2021; AA4/01.04.2022; AA5/04.04.2022</t>
  </si>
  <si>
    <t>AA1/30.10.2019; AA2/10.06.2020;  AA3 /08.06.2021;  AA4/13.01.2022; AA5/20.04.2022</t>
  </si>
  <si>
    <t>AA1/20.11.2019 ; AA2/06.02.2020 AA3/26.02.2020 AA4/08.05.2020; AA5/05.06.2020; AA6/07.08.2020; AA7/05.10.2020; AA8/22.10.2020 AA9/10.12.2020; AA10/16.03.2021; AA11/13.04.2021 ; AA12/ 29.03.2022</t>
  </si>
  <si>
    <t>AA1/16.12.2019 AA2/30.04.2020; AA3/23.06.2020 AA4/07.12.2020 AA5/14.01.2021; AA6/20.04.2022</t>
  </si>
  <si>
    <t>AA1/28.11.2019; AA2/08.05.2020; AA3/14.12.2021; AA4/20.04.2022</t>
  </si>
  <si>
    <t>AA1/14.04.2022</t>
  </si>
  <si>
    <t>AA1/27.04.2022</t>
  </si>
  <si>
    <t>AA1/28.02.2022; AA2/20.04.2022</t>
  </si>
  <si>
    <t>nr.3/20.04.2022</t>
  </si>
  <si>
    <t>1/20.04.2022</t>
  </si>
  <si>
    <t>1/3/21/2018;2/10/09/2018;3/29/11/2018;5/21/01/2019;6/21/08/2019;7/28/08/2019;8/04/03/2020;11/11.11.2020;13/15.02.2021;14…nu este in sistem;15/29.07.2021;16/08.10.2021;17/19.10.2021;18/07.03.2022;19/28.04.2022</t>
  </si>
  <si>
    <t>1/01.07.2019;2/22.08.2019;3/17.09.2019;4/03.06.2020;5/24.09.2020;6/22.09.2021;7/15.10.2021;8/04.04.2022</t>
  </si>
  <si>
    <t>1/14.02.2020;/02.11.2021;3/19.04.2022</t>
  </si>
  <si>
    <t>1/19.08.2020;2/21.10.2020;4/12.08.2021;6/20.04.2022</t>
  </si>
  <si>
    <t>1/26.08.2020;2/03.12.2020;3/15.07.2021;4/07.04.2022;5/19.04.2022</t>
  </si>
  <si>
    <t>1/26.08.2020;3/06.08.2021;4/05.04.2022;5/20.04.2022</t>
  </si>
  <si>
    <t>1/30.03.2021;2/08.06.2021;3/23.11.2021;4/04.04.2022</t>
  </si>
  <si>
    <t>1/28.04.2022</t>
  </si>
  <si>
    <t>1/19.04.2022</t>
  </si>
  <si>
    <t>Sprijin pentru accesul și menținerea pe piața muncii</t>
  </si>
  <si>
    <t>Facilitarea accesului membrilor comunitatii urbane marginalizate din teritoriul GAL Garcini la servicii suport in domeniul educatiei, formarii profesionale si ocuparii in vederea depasirii situatiei de vulnerabilitate.</t>
  </si>
  <si>
    <t>S-instituție de învățământ pre-universitar de stat acreditată/P1-organism neguvernamental nonprofit (persoană juridică de drept privat fără scop patrimonial)</t>
  </si>
  <si>
    <t>AA1/26/11/2020; AA2/09/03/2022; AA3/21/04/2022; are AA de prelungire perioada implementare</t>
  </si>
  <si>
    <t>AA1/23/07/2021; AA2/28/12/2021; AA3/28/04/2022</t>
  </si>
  <si>
    <t>AA1/04/10/2021; AA2/27/04/2022</t>
  </si>
  <si>
    <t>AA1/28/04/2022</t>
  </si>
  <si>
    <t>AA1/19/04/2022</t>
  </si>
  <si>
    <t>AA1/06/04/2022</t>
  </si>
  <si>
    <t>COMunitateTM – Acțiuni pentru integrarea socio-culturală a grupurilor vulnerabile</t>
  </si>
  <si>
    <t>LP: institutii publice aflate în subordinea sau sub coordonarea consiliului local/primarului</t>
  </si>
  <si>
    <t>ACCES PE PIATA MUNCII IN COMUNITATILE DEFAVORIZATE DIN LUGOJ</t>
  </si>
  <si>
    <t>Obiectivul general al proiectului consta in facilitarea accesului si mentinerea pe piata muncii a unui numar de 222 de persoane din cadrul celor 3 ZUM-uri (ZUM 1- Herendesti –Bocsei, ZUM 2- Maguri, ZUM 3 – Castela- Balta Lata) ducand la scaderea fenomenului de
marginalizare a persoanelor aflate in risc de saracie si excluziune sociala existente in teritoriul SDL din municipiul Lugoj.</t>
  </si>
  <si>
    <t>LP: microîntreprindere P1: microîntreprindere</t>
  </si>
  <si>
    <t>AA1/09.11.2020  AA2/23.12.2021  AA3/08.07.2021, AA4/25.11.2021, AA5/06.04.2022</t>
  </si>
  <si>
    <t>AA1/25.03.2021 
AA2/23.03.2022</t>
  </si>
  <si>
    <t>START ZUM - Formare profesionala si antreprenoriat</t>
  </si>
  <si>
    <t>Obiectivul general este 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t>
  </si>
  <si>
    <t>Sud – Muntenia;                                 J</t>
  </si>
  <si>
    <t>L: organism neguvernamental nonprofit (persoana juridica de drept privat fara scop patrimonial)/P 1organism neguvernamental nonprofit (persoana juridica de drept privat fara scop patrimonial)</t>
  </si>
  <si>
    <t xml:space="preserve">1. / 04.12.2020;   2. / 23.03.2021; </t>
  </si>
  <si>
    <t>1/ 20.10.2020,    2/26.05.2021,    3/30.09.2021,  4/12.04.2022</t>
  </si>
  <si>
    <t>1/16.04.2021; 2/19.07.2021; 3/13.04.2022</t>
  </si>
  <si>
    <t>AA1/ 14.04.2022</t>
  </si>
  <si>
    <t>Tehnologia cheia viitorului</t>
  </si>
  <si>
    <t>Iimbunatatirea nivelului de cunostinte/competente aptitudini in cadrul intreprinderilor din regiuni mai putin dezvoltate</t>
  </si>
  <si>
    <t>B: asociatie, P1: asociatie, P2: asociatie</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</si>
  <si>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
Sector 4, abordand cu precadere problema cresterii accesului si participarii la educatie si la servicii sociale, a lipsei studiilor/formarii profesionale si limitarea oportunitatilor de ocupare a fortei de munca</t>
  </si>
  <si>
    <t xml:space="preserve">Lider: intreprindere mijlocieP1: Autoritate locala cu responsabilitati în domeniul asistentei socialeP2: institutie de învatamânt pre-universitar de stat acreditataP3: Institutie de învatamânt pre-universitar de stat acreditata </t>
  </si>
  <si>
    <t>Nr. 1/06.04.2022</t>
  </si>
  <si>
    <t>Nr. 1/09.10.2019
Nr. 2/26.08.2021
Nr. 3/20.04.2022</t>
  </si>
  <si>
    <t>Nr. 1/27.05.2021
Nr. 2/14.04.2022</t>
  </si>
  <si>
    <t>AA1/67685/27.09.2019
AA5/44989/05.04.2022</t>
  </si>
  <si>
    <t>AA1/22667/20.04.2022</t>
  </si>
  <si>
    <t>Sprijin acordat OIR POSDRU BI pentru organizarea unei reuniuni ordinare, din anul 2022, a Comitetului de Monitorizare pentru POCU 2014 - 2020</t>
  </si>
  <si>
    <t>Act aditional nr.1/8131/24.06.2019               Act aditional nr.2/14123/11.10.2019       Act aditional nr.3/15812/12.11.2019          Act aditional nr.4/18650/16.12.2019     Act aditional nr.5/10533/28.05.2020-respins  Act aditional nr.6/25739/21.12.2020  Act aditional nr.7/22035/23.09.2021  Act aditional nr.8/11438/11.05.2022</t>
  </si>
  <si>
    <t>Act aditional nr.1/703/17.01.2020            Act aditional nr.2/8356/30.04.2020   Act aditional nr.3/15667/06.08.2020       Act aditional nr.4/25138/11.12.2020       Act aditional nr.5/5045/05.03.2021       Act aditional nr.6/25862/01.11.2021        Act aditional nr.7/11297/10.05.2022</t>
  </si>
  <si>
    <t>Act aditional nr.1/18110/17.12.2019      Act aditional nr.2/8393/30.04.2022      Act aditional nr.3/8035/31.03.2022      Act  aditional nr.4/10658/03.05.2022</t>
  </si>
  <si>
    <t>Act aditional nr. 1/20441/13.10.2021     Act aditional nr.2/12353/03.06.2021       Act aditional nr.3/10518/02.05.2022</t>
  </si>
  <si>
    <t>Act aditional nr.1/1279/18.01.2022     Act aditional nr.2/11163/09.05.2022</t>
  </si>
  <si>
    <t>Act aditional nr.1/11609/12.05.2022</t>
  </si>
  <si>
    <t>Act aditional nr.1/3442/10.02.2022     Act aditional nr.2/11713/13.05.2022</t>
  </si>
  <si>
    <t>3D - Digitalizarea Deltei Dunarii</t>
  </si>
  <si>
    <t>OBIECTIVUL GENERAL al proiectului il reprezinta imbunatatirea nivelului de cunostinte / competente / aptitudini in cadrul intreprinderilor din teritoriul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teritoriul ITI Delta Dunarii.OS2-Identificarea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3 IMM-uri vor fi sprijinite pentru introducerea de programe de invatare la locul de munca ce urmeaza a fi sprijinite prin proiect,teritoriul ITI Delta Dunarii.OS3-Implementarea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pietei.OS4 - 32 IMM-uri identificate si selectate pentru a fi sprijinite prin proiect-in vederea adaptarii activitatii la dinamica sectoarelor economice cu potential competitiv identificate conform SNC/domeniilor de specializare inteligenta conform SNCDI din care minimum 3 IMM-uri vor fi sprijinite pentru introducerea de programe de invatare la locul de munca.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</si>
  <si>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</si>
  <si>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 întreprindere mică/microîntreprindere</t>
  </si>
  <si>
    <t>Digit Up - Digitalizarea competentelor, drumul spre succes</t>
  </si>
  <si>
    <t>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Cresterea nivelului de constientizare a angajatorilor privind importanta si necesitatea participarii angajatilor la programe de formare continua.Dezvoltarea si imbunatatirea competentelor digitale in plan profesional, pentru un numar de 310 angajati din Regiunile de Dezvoltare Sud Muntenia, Sud-Est, Centru, Nord-Est prin organizarea de programe de formare profesionala, in urma carora un numar de minim 295 vor absolvi cursurile desfasurate.Sprijin acordat unui numar de 32 intreprinderi in vederea elaborarii si introducerii unor programe de invatare la locul de munca.</t>
  </si>
  <si>
    <t>AlbaBraşovCovasnaHarghitaMureşSibiuBacăuBotoşaniIaşiNeamţSuceavaVasluiArgeşCălăraşiDâmboviţaGiurgiuIalomiţaPrahovaTeleormanBrăilaBuzăuConstanţaGalaţiTulceaVrancea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</si>
  <si>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</si>
  <si>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camera de comerţ/microintreprindere</t>
  </si>
  <si>
    <t>AA1/13.05.2022</t>
  </si>
  <si>
    <t>AA1/03.03.2022;AA2/03.05.2022</t>
  </si>
  <si>
    <t>AA1/10.09.2020 AA2/23.12.2020 AA3/15.03.2021 AA4/03.03.2022  AA5/31.05.2022</t>
  </si>
  <si>
    <t>AA1/23.05.2022</t>
  </si>
  <si>
    <t>AA1 / 27.10.2021; AA2 / 29.03.2022</t>
  </si>
  <si>
    <t>AA1/01.03.2022;AA2/04.05.2022</t>
  </si>
  <si>
    <t>Sud-Vest Oltenia, Centru</t>
  </si>
  <si>
    <t>Dolj, Gorj, Mehedinti, Olt, Valcea, Alba, Brasov, Covasna, Harghita, Mures, Sibiu</t>
  </si>
  <si>
    <t>Municipiile Craiova, Targu jiu, Dr. Tr. Sverin, Slatina, Rm. Valcea, Alba-Iulia, Brasov, Sf. Gheorghe, Miercurea Ciuc, Tg. Mures, Sibiu</t>
  </si>
  <si>
    <t xml:space="preserve">AA1/29.03.2022 </t>
  </si>
  <si>
    <t>AA1/17.06.2020; AA2/30.05.2022</t>
  </si>
  <si>
    <t>AA1-RESPINS; AA2/31.03.2020; AA3/17.07.2020; AA4- RETRAS; AA5/07.06.2021; AA6/28.03.2022; AA7/30.05.2022</t>
  </si>
  <si>
    <t>AA 1/28.11.2019; AA2/24.09.2020; AA3/06.05.2022</t>
  </si>
  <si>
    <t>AA1/06.11.2020; AA2/15.04.2021; AA3/05.07.2021; AA4/23.08.2021; AA5/30.05.2022</t>
  </si>
  <si>
    <t>AA1/06.10.2020; AA2/28.12.2020; AA3/09.03.2021; AA4/06.05.2021; AA5/11.11.2021; AA6/08.02.2022; AA7/24.05.2022</t>
  </si>
  <si>
    <t>AA1/17.02.2021; AA2/25.06.2021; AA3/28.06.2021; AA4/10.02.2022; AA5/04.05.2022</t>
  </si>
  <si>
    <t>AA1/09.03.2021; AA2/07.04.2021; AA3/22.07.2021; AA4/22.12.2021; AA5/01.04.2022; AA6/16.05.2022</t>
  </si>
  <si>
    <t>AA1/23.10.2020; AA2/18.12.2020; AA3/22.10.2021; AA4/02.05.2022</t>
  </si>
  <si>
    <t>AA1/10.05.2022</t>
  </si>
  <si>
    <t>Nr. 1/14.12.2018
Nr. 2/01.02.2019
Nr. 3/10.06.2019
Nr. 4/18.09.2019
Nr. 5/21.11.2019
Nr. 6/21.04.2020
Nr. 7/03.09.2020
Nr. 8/21.09.2020
Nr. 9/14.12.2020
Nr. 10/02.03.2021
Nr. 11/12.11.2021
Nr. 12/27.05.2022</t>
  </si>
  <si>
    <t>Nr. 1/10.06.2020
Nr.2/26.05.2022</t>
  </si>
  <si>
    <t>Nr. 1/06.08.2020
Nr. 2/08.01.2021
Nr. 3/30.05.2022</t>
  </si>
  <si>
    <t>Nr. 1/13.09.2021
Nr. 2/14.01.2022
Nr. 3/30.05.2022</t>
  </si>
  <si>
    <t>AP 8</t>
  </si>
  <si>
    <t>nr.2/06.05.2022</t>
  </si>
  <si>
    <t xml:space="preserve">1/ 30/03/2018;2/28/09/2018;3/11/10/2018;4/11/12/2018;5/14.10.2020;6/05.02.2021;7/09.07.2021; 8/20.05.2022; </t>
  </si>
  <si>
    <t xml:space="preserve">1/04/11/2019;2/12/11/2019;3/17.12.2020;4/24.05.2021;5/13.07.2021;6/15.09.2021;7/03.12.2021;8/25.03.2022; 9/25.05.2022; </t>
  </si>
  <si>
    <t xml:space="preserve">1/29.07.2021;2/20.04.2022; 3/ 13.05.2022; </t>
  </si>
  <si>
    <t xml:space="preserve">1/20.04.2022; 2/24.05.2022; </t>
  </si>
  <si>
    <t xml:space="preserve">1/22.02.2021;2/06.05.2021;3/03.06.2021;4/13.01.2022; 5/18.05.2022; </t>
  </si>
  <si>
    <t>2/23.05.2022;</t>
  </si>
  <si>
    <t>1/21.01.2022; 2/ 13.05.2022;</t>
  </si>
  <si>
    <t xml:space="preserve">1/09.12.2021;2/08.02.2022;3/02.05.2022; </t>
  </si>
  <si>
    <t>Facilitarea accesului membrilor comunitatii urbane marginalizate din teritoriul GAL Garcini la servicii integrate in domeniul social, medical, socio-medical si al ocuparii in vederea depasirii situatiei de vulnerabilitate</t>
  </si>
  <si>
    <t xml:space="preserve">S-unitate administrativ teritorială nivel local/P1-instituţii publice aflate în subordinea sau sub coordonarea consiliului local/primarului/P2-organism neguvernamental nonprofit (persoană juridică de drept privat fără scop patrimonial)
/P3-microîntreprindere
</t>
  </si>
  <si>
    <t>AA1/04.09.2018
AA2/17.09.2018
AA3/08.02.2019
AA5/27.05.2020
AA6/17.08.2020
AA7/28.01.2021  AA8/22.07.2021  AA9/04.08.2021 AA10/17.12.2021 AA11/20.04.2022</t>
  </si>
  <si>
    <t>AA1/11.09.2019
AA2/06.03.2020
AA3/29.06.2020
AA4/25.09.2020
AA5/06.08.2021
AA6/16.05.2022</t>
  </si>
  <si>
    <t>AA1/08.12.2020 AA2/16.05.2022</t>
  </si>
  <si>
    <t>AA1/29.03.2021
AA2/17.01.2022
AA3/16.05.2022</t>
  </si>
  <si>
    <t>AA1 /14.10.2021 AA2/07.01.2022 AA3/28.01.2022 AA4/20.05.2022</t>
  </si>
  <si>
    <t>Act aditional nr.1/25.11.2021, AA2/06.04.2022, AA3/20.05.2022</t>
  </si>
  <si>
    <t>Act aditional nr. 1/25.11.2021, AA2/06.04.2022, AA3/10.05.2022</t>
  </si>
  <si>
    <t>CENTRUL INTEGRAT DE SERVICII SOCIO-MEDICALE EXMED</t>
  </si>
  <si>
    <t>Obiectivul general al proiectului consta in îmbunataþirea starii de sanatate a membrilor comunitaþii prin cresterea accesului la serviciile
medicale curative si preventive si dezvoltarea serviciilor sociale integrate si individualizate, prin furnizarea de servicii comunitare integrate
adaptate nevoilor medicale, sociale si educaþionale ale categoriilor defavorizate din teritoriul SDL Turnu 21 in randul a 1200 de persoane
care au domiciliul/ locuiesc (sunt rezidente) în teritoriul acoperit de SDL Turnu 21.</t>
  </si>
  <si>
    <t>L: microîntreprindere</t>
  </si>
  <si>
    <t>FABRICA 4.0</t>
  </si>
  <si>
    <t>Obiectivul general al proiectului va genera pe termen mediu si lung efecte pozitive în ceea ce priveste dezvoltarea capitalului uman si
cresterea adaptabilitatii angajatilor pe piaþa muncii prin asigurarea concordanþei dintre formarea profesionala si cerinþele locului de munca
si generarea de noi oportunitaþi pentru angajaþi de a se integra cu succes pe o piaþa a muncii moderna. Contributia proiectului la atingerea
Obiectivului Specific de program 3.12 “I?mbuna?ta?t?irea nivelului de cunos?tint?e/ competent?e/ aptitudini aferente sectoarelor
economice/ domeniilor identificate conform SNC s?i SNCDI ale angajat?ilor” este justificata prin prisma activitatilor derulate prin proiect,
care au ca scop imbunatatirea nivelului de cunostinte/competente/aptitudini aferente sectoarelor economice/ domeniilor identificate
conform SNC s?i SNCDI pentru 301 angajati cu domiciliul in una din regiunile mai putin dezvoltate (Nord-Est, Nord-Vest, Centru, Sud-Vest
Oltenia, Sud Muntenia, Sud-Est),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activitati de formare profesionala in cadrul carora 301 angajati vor dobandi competente digitale, activitati
de derulare a unei campanii de constientizare a angajatorilor cu privire la importanta formarii profesionale, in special in domeniul TIC,
activitati de realizare a analizei potentialului de digitalizare si formare pentru 32 de intreprinderi.</t>
  </si>
  <si>
    <t>L: organizatie patronala/P 1 întreprindere mica/P2 microîntreprindere/P 3 microîntreprindere</t>
  </si>
  <si>
    <t>Obiectivul general al proiectului IDEA - Inovare digitala esentiala pentru angajati si angajatori consta in cresterea si imbunatatirea nivelului
de cunostinte si competente digitale in randul angajatilor din Regiunile de Dezvoltare Sud Muntenia, Sud-Est,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</si>
  <si>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Nord-Est, Sud - Muntenia, Sud-Est</t>
  </si>
  <si>
    <t xml:space="preserve"> Bacau, Botosani, Iasi, Neamt, Suceava, Vaslui, Arges, Calarasi, Dâmbovita, Giurgiu, Ialomita, Prahova, Teleorman; Braila, Buzau, Constanta, Galati, Tulcea, Vrancea;</t>
  </si>
  <si>
    <t>judetele: Bacau, Botosani, Iasi, Neamt, Suceava, Vaslui, Arges, Calarasi, Dâmbovita, Giurgiu, Ialomita, Prahova, Teleorman; Braila, Buzau, Constanta, Galati, Tulcea, Vrancea;</t>
  </si>
  <si>
    <t>L: camera de comert/P 1 microîntreprindere</t>
  </si>
  <si>
    <t>OBIECTIVUL GENERAL al proiectului il reprezinta reducerea numarului de persoane aflate în risc de saracie si excluziune sociala din</t>
  </si>
  <si>
    <t>Municipiul Câmpina</t>
  </si>
  <si>
    <t>L: organism neguvernamental nonprofit (persoana juridica de drept privat fara scop patrimonial)/P1 unitate administrativ teritoriala nivel local/P2 institutie de învatamânt pre-universitar de stat acreditata/P3 organism neguvernamental nonprofit (persoana juridica de drept privat fara scop patrimonial)/P4 organism neguvernamental nonprofit (persoana juridica de drept privat fara scop patrimonial)</t>
  </si>
  <si>
    <t>Obiectivul general al proiectului este îmbunataþirea calitaþii vieþii, cresterea coeziunii sociale, îmbunataþirea mediului de viaþa si cresterea</t>
  </si>
  <si>
    <t>Municipiul Slobozia</t>
  </si>
  <si>
    <t>L: organism neguvernamental nonprofit (persoana juridica de drept privat fara scop patrimonial)/P1 unitate administrativ teritoriala nivel local/P2 institutie de învatamânt pre-universitar de stat acreditata/P3 întreprindere mijlocie/P4 microîntreprindere/P5 organism neguvernamental nonprofit (persoana juridica de drept privat fara scop patrimonial)</t>
  </si>
  <si>
    <t>AA1/06/12/2019; AA2/20/03/2020; AA3/01/07/2021; AA4/25/05/2022</t>
  </si>
  <si>
    <t>AA1/23/03/2020; AA2/14/05/2020; AA3/21/08/2020; AA4/31/12/2021; AA5/16/05/2022
are AA de suspendare implementare</t>
  </si>
  <si>
    <t>AA1/18/09/2020; AA2/19/01/2021; AA3/02/09/2021; AA4/09/05/2022; are AA de prelungire a perioadei de implementare</t>
  </si>
  <si>
    <t>lipsa</t>
  </si>
  <si>
    <t>AA1/30/05/2022</t>
  </si>
  <si>
    <t>AA1/18/05/2022</t>
  </si>
  <si>
    <t>AA1/12/05/2022</t>
  </si>
  <si>
    <t>Proiectul vizeaza cresterea ratei de participare a studentilor inmatriculati la Universitatea de Stiinte Agricole si Medicina Veterinara a Banatului „Regele Mihai I Al României” din Timisoara cel putin in anul 2 de studii de licenta, masteranzi, doctoranzi in ciclul de studii universitare de doctorat, la programele de invatare prin experienta practica, inclusiv prin formarea de competente antreprenoriale care sa faciliteze insertia pe piata muncii a absolventilor de studii tertiare.</t>
  </si>
  <si>
    <t>nespecificat</t>
  </si>
  <si>
    <t>Consilierea unui numar de 200 persoane din teritoriul SDL GAL Freidorf aflate în sărăcie și exluziune socială în vederea  soluționării problemelor de natură socială, juridică și tehnică, precum și promovarea integrării comunității marginalizate GAL și din teritoriul SDL în cadrul populației Municipiului Timișoara.</t>
  </si>
  <si>
    <t>LP: organism neguvernamental nonprofit (persoana juridica de drept privat fara scop patrimonial)</t>
  </si>
  <si>
    <t>Îmbunătățirea condițiilor de locuire din spațiile locative publice și combaterea discriminării și a segregării ZUM ale Municipiului Reșița prin facilitare comunitară, asistență juridică pentru reglementarea actelor de identitate și activități sportive, acțiuni comunitare, culturale și îmbunătățirea practicii locale pâna în decembrie 2023 Prin implementarea proiectului se urmarește integrarea comunităților din ZUM în comunitatea mai largă a orașului, reglementarea actelor de identitate pentru obținerea drepturilor de asistență socială și încadrarea în școala a copiilor</t>
  </si>
  <si>
    <t>LP: unitate administrativ teritoriala nivel local/ P: instituții publice aflate în subordinea sau sub coordonarea consiliului local/primarului</t>
  </si>
  <si>
    <t>1/30.08.2018; 2/06.12.2018; 3/09.08.2019; 4/18.10.2019;  5/04.12.2019; 6/13.03.2020; 7/04.09.2020; 8/27.11.2020, 9/05.04.2021; 10/28.04.2021; 11/09.03.2022; 12/24.05.2022</t>
  </si>
  <si>
    <t>1/15.11.2019
2/30.01.2020
3/18.10.2021
4/24.11.2021
5/23.02.2022
6/06.05.2022</t>
  </si>
  <si>
    <t>1/08.02.2021, 2/30.07.2021,3/12.01.2022,4/06.05.2022</t>
  </si>
  <si>
    <t>AA 1/ 27.11.2020, AA2/ 12.03.2021, AA3/ 03.02.2022, AA4/ 06.05.2022</t>
  </si>
  <si>
    <t>1/ 18.11.2020,  2/27.10.2021,3/24.05.2022</t>
  </si>
  <si>
    <t>AA1 / 27.01.2021, 2/28.03.2022</t>
  </si>
  <si>
    <t>1/24.11.2020, 2/15.09.2021, 3/19.05.2022</t>
  </si>
  <si>
    <t>1 / 05.10.2021; 2 / 02.06.2022</t>
  </si>
  <si>
    <t>1 / 19.05.2022</t>
  </si>
  <si>
    <t>1/28.03.2022, 2/18.05.2022</t>
  </si>
  <si>
    <t>1/10.03.2022, 2/08.04.2022</t>
  </si>
  <si>
    <t>Dezvoltare economica prin digitalizare</t>
  </si>
  <si>
    <t>Imbunatatirea nivelului de cunostinte, competente aptitudini aferente secoarelor economice identificate conform SNC si SNCDI ale angajatilor</t>
  </si>
  <si>
    <t>Centru Nord-Vest Nord-Est Sud - Muntenia Vest Sud-Vest Oltenia Sud-Est</t>
  </si>
  <si>
    <t xml:space="preserve">Braşov Bihor Bacău Argeş Arad Olt Neamţ Hunedoara Mehedinţi Ialomiţa Dolj Galaţi Giurgiu Dâmboviţa Harghita Călăraşi Covasna Constanţa Cluj Caraş-Severin Buzău Brăila Bistriţa-Năsăud Botoşani Maramureş </t>
  </si>
  <si>
    <t>L :asociatie,P1:SRL,P2 ;SRL</t>
  </si>
  <si>
    <t>Act aditional 1/11.12.2018
Act aditional 2/22.10.2021
Act aditional 3/18.04.2022</t>
  </si>
  <si>
    <t>AA1/12.09.2019; AA2/06.12.2019; AA3/15.10.2020;AA4/20.04.2022</t>
  </si>
  <si>
    <t>AA1/16.05.2022</t>
  </si>
  <si>
    <t>VIBE - VIitorul arata BIne!</t>
  </si>
  <si>
    <t xml:space="preserve">OBIECTIVUL GENERAL al proiectului consta in dezvoltarea unui mecanism integrat de promovare a unei ocupări sustenabile și de calitate a forței de muncă a cel putin 375 persoane care fac parte din categoria tinerilor NEETs someri cu varsta intre 16 – 29 ani, inregistrati la Servicul Public de Ocupare cu rezidenta in Regiunea Sud Muntenia. Mecanismul propus de noi asigura realizarea obiectivului specific al programului si apelului datorita elementelor care-l compun si modalitatilor de interventie stabilite. Din mecanismul nostru fac parte: membri grupului tinta, activitatile /subactivitati, serviciile, intreprinderile infiintate. Totodata, dorim sa includem in mecanism si alte entitati interesate de îmbunătățire a situației tinerilor din categoria NEETs: AJOFM, AJPIS, facultati cu profil economic si social, furnizori publici si privati de servicii de ocupare / formare continua a adultilor, directii de asistenta sociala, primarii si mass media. </t>
  </si>
  <si>
    <t>Prahova, Calarasi, Dambovita, Arges, Giurgiu, Ialomita Teleorman</t>
  </si>
  <si>
    <t>Sprijin integrat pentru tinerii Neet's din regiunea Sud-Muntenia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</si>
  <si>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</si>
  <si>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AFACERI TINERESTI!</t>
  </si>
  <si>
    <t>Obiectivul general al proiectului costa in imbunatatirea nivelului de competente a minimum 311 de tineri NEETs inregistrati la SPO, cu resedinta in Regiunea de Dezvoltare Sud-Est, in vederea cresterii ocuparii acestora, dar si a promovarii unei ocupari sustenabile si de calitate. Prin imbunatatirea competentelor profesionale a 311 de tineri NEETs, proiectul contribuie la indeplinirea obiectivelor Strategiei Nationale privind invatarea pe tot parcursul vietii 2015 – 2020.</t>
  </si>
  <si>
    <t>Braila, Galati, Buzau, Tulcea, Constanta, Vrancea</t>
  </si>
  <si>
    <t>organizaţie sindicală</t>
  </si>
  <si>
    <t>TAS - Tineri Angajati, o Sansa pentru un viitor sustenabil</t>
  </si>
  <si>
    <t>Obiectivul general al proiectului consta in stimularea ocuparii pentru 371 de tineri NEETs someri, cu varste cuprinse intre 16-29 de ani, din regiunea de dezvoltare Sud-Muntenia,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si furnizarea de servicii de integrare pe piata muncii pentru 371 dintre acestia.</t>
  </si>
  <si>
    <t>CRESTE -Calificarea și angajarea pentru tânăra generație</t>
  </si>
  <si>
    <t>Obiectivul general al proiectului consta in creșterea ocupării tinerilor NEETs șomeri si imbunătățirea nivelului de competențe pentru 378 tineri din categoria NEETs din regiunea de Sud-Est prin acordarea de pachete integrate si personalizate care sa asigure cresterea ocuparii si imbunatatirea nivelului de competente a tinerilor NEETs.</t>
  </si>
  <si>
    <t>Sanse pentru viitorul tinerilor NEETs din regiunea Sud Est</t>
  </si>
  <si>
    <t>OBIECTIVUL GENERAL 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</si>
  <si>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Braila, Galati, Buzau, Tulcea, Constanta</t>
  </si>
  <si>
    <t>TINERI DE TOP</t>
  </si>
  <si>
    <t>Obiectivul general al proiectului costa in cresterea oportunitatilor de ocupare si facilitarea integrarii pe piata muncii pentru 311 de tineri NEETs inregistrati la SPO, cu domiciliul in Regiunea de Dezvoltare Sud-Muntenia, din care 32 tineri NEETs de etnie roma si 63 tineri NEETs din mediul rural, prin oferirea de pachete integrate si personalizate de masuri active corelate cu nevoile pietei muncii pe parcursul a 18 luni. Prin imbunatatirea competentelor profesionale a 311 de tineri NEETs, proiectul contribuie la indeplinirea obiectivelor Strategiei Nationale privind invatarea pe tot parcursul vietii 2015 – 2020.</t>
  </si>
  <si>
    <t>NEXT LEVEL – Oportunitati de integrare durabila pe piata muncii a tinerilor NEETs din Regiunea Sud-Est</t>
  </si>
  <si>
    <t xml:space="preserve">OBIECTIVUL GENERAL al proiectului consta in facilitarea accesului unui numar de 378 de tinerilor NEETs someri cu varsta cuprinsa intre 16-29 ani, inregistrati la Serviciul Public de Ocupare din Regiunea Sud Est, la masuri si interventii integrate si personalizate de ocupare, in vederea dobandirii unor noi cunostinte, competente si aptitudini de munca, avand ca scop cresterea gradului de ocupare a acestora. </t>
  </si>
  <si>
    <t>organizaţie patronală</t>
  </si>
  <si>
    <t>MASuri de ocupare si antreprenoriat pentru TineRii NEETs - MASTER NEETs</t>
  </si>
  <si>
    <t>Cresterea gradului de ocupare si a nivelului de competenţe a cel putin 371 tineri NEETs şomeri, cu vârsta între 16 - 29 ani, înregistraţi la Serviciul Public de Ocupare, cu rezidenţa în regiunea Sud Est, prin asistare complexa&amp;integrata (informare, formare, servicii specializate pentru ocupare, dezvoltare afaceri etc.).</t>
  </si>
  <si>
    <t>ENTER – Acces pe piata muncii pentru tinerii NEETs din Regiunea Sud-Muntenia</t>
  </si>
  <si>
    <t xml:space="preserve">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 </t>
  </si>
  <si>
    <t>Prahova, Calarasi, Dambovita, Arges, Giurgiu, Ialomita, Teleorman</t>
  </si>
  <si>
    <t xml:space="preserve">Obiectivul general al proiectului îl reprezintă promovarea ocupării sustenabile și de calitate a forței de muncă reprezentate 372 someri NEETs cu vârsta între 16 -29 ani, înregistrați la SPO și cu rezidența în regiunea Sud-Est, cuprinzand si localitati din ITI Delta Dunarii, prin activități de sprijin pentru optimizarea premiselor de inserție pe piața muncii, acțiuni de formare profeionala, mediere și susținere a antreprenoriatului. </t>
  </si>
  <si>
    <t>Somova, Mineri, Frecatei, Mihail Kogalniceanu,
Valea Nucarilor, Maliuc din judetul Tulcea si Mihai Viteazu, Istria, Sacele, Corbu din
judetul Constanta</t>
  </si>
  <si>
    <t>Obiectivul general al proiectului il reprezinta cresterea gradului de ocupare si dezvoltarea competentelor pentru 378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</si>
  <si>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Sprijin integrat pentru tinerii Neet's din regiunea Sud Est</t>
  </si>
  <si>
    <t>Cresterea oportunitatilor de ocupare si facilitarea integrarii pe piata muncii pentru 375 de tineri NEETs din regiunea Sud Est, prin oferirea serviciilor integrate de masuri active si personalizate de ocupare, cuprinzand mediere, informare, programe de formare profesionala, acordarea de sprijin pentru înființarea de afaceri (formare profesională antreprenorială, sprijin pentru elaborarea planului de afaceri etc., analiza și selectarea planurilor de afaceri viabile, suport în înființarea companiei)pe o perioada de 18 de luni.</t>
  </si>
  <si>
    <t>Go 4 NEETs SE</t>
  </si>
  <si>
    <t>Cresterea gradului de intergrare pe piata muncii a 372 tineri NEETs someri cu varsta intre 16 - 29 ani, cu domiciliul in regiunea SE, prin oferirea de servicii de mediere si formare profesionala, pe perioada de implementare a proiectului.</t>
  </si>
  <si>
    <t>So Digi - Solutii optime pentru digitalizarea intreprinderilor</t>
  </si>
  <si>
    <t xml:space="preserve">Obiectivul general al proiectului Digit Up - Digitalizarea competentelor, drumul spre succes consta in cresterea si imbunatatirea nivelului de cunostinte si competente digitale in randul angajatilor din Regiunile de Dezvoltare Sud Muntenia, Sud-Est, Centru, Nord-Est,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</si>
  <si>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SM, SE</t>
  </si>
  <si>
    <t>Alba, Brasov, Covasna, Harghita, Mures, Sibiu, Bacau, Botosani, Iasi, Neamt, Suceava, Vaslui, Prahova, Calarasi, Dambovita, Arges, Giurgiu, Ialomita, Teleorman, Braila, Galati, Buzau, Tulcea, Constanta, Vrancea</t>
  </si>
  <si>
    <t>organism neguvernamental nonprofit (persoană juridică de drept privat fără scop patrimonial)/SRL</t>
  </si>
  <si>
    <t>Consolidarea capacitatii profesionale a angajatilor prin digitalizare</t>
  </si>
  <si>
    <t xml:space="preserve">Obiectivul general al proiectului „Consolidarea capacitatii profesionale a angajatilor prin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 </t>
  </si>
  <si>
    <t>Centru, NE, NV,  SE, SM, SV, V</t>
  </si>
  <si>
    <t>Alba, Brasov, Covasna, Harghita, Mures, Sibiu, Bacau, Botosani, Iasi, Neamt, Suceava, Vaslui, Prahova, Calarasi, Dambovita, Arges, Giurgiu, Ialomita, Teleorman, Braila, Galati, Buzau, Tulcea, Constanta, Vrancea, Timis, Hunedoara, Caras Severin, Arad, Valcea, Olt, Mehedinti,  Gorj, Dolj, Salaj, Satu Mare, Maramures, Cluj, Bistrita, Bihor,</t>
  </si>
  <si>
    <t xml:space="preserve">AA2-23943 /23.06.2022 </t>
  </si>
  <si>
    <t>AA1/21265/06.06.2022</t>
  </si>
  <si>
    <t>AA1/06.06.2022</t>
  </si>
  <si>
    <t>AA1/19.04.2021 ; AA2/14.06.2021; AA3/19.04.2022,AA4/29.06.2022</t>
  </si>
  <si>
    <t>AA1/06.05.2022</t>
  </si>
  <si>
    <t>AA1/21036/02.06.2022</t>
  </si>
  <si>
    <t>AA1/23.06.2022</t>
  </si>
  <si>
    <t>AA1/29.03.2022,AA2/29.06.2022</t>
  </si>
  <si>
    <t>AA1/16.06.2022</t>
  </si>
  <si>
    <t>AA1/31.01.2022,AA2/03.06.2022</t>
  </si>
  <si>
    <t>AA1/29.03.2022, AA2 03.06.2022</t>
  </si>
  <si>
    <t>Sprijin pentru tineri NEETs din Regiunea SV Oltenia</t>
  </si>
  <si>
    <t>Prezentul proiect are ca obiectiv general crsterea premiselor privind angajarea tinerilor NEETs din Reg. SV Oltenia prin masuri de formare
profesionala si prin sprijinirea initiativelor antreprenoriale. Astfel, vom sprijini dezvoltarea competentelor profesionale pentru un numar de
300 peroane, dezvoltarea spiritului si competentele antreprenoriale a minim 28 persoane din grupul tinta care vor participa la instruiri
acreditate ANC si concursul de planuri de afaceri, crearea a minim 9 afaceri durabile si competitive bazate pe cunostinte acumulate prin
proiect si vom asigura ocuparea unui numar de 165 persoane</t>
  </si>
  <si>
    <t>Dolj, Gorj, Olt, Valcea</t>
  </si>
  <si>
    <t>Craiova, Tg. Jiu, Slatina, Rm. Valcea</t>
  </si>
  <si>
    <t>organism neguvernamental nonprofit/autoritate a administratiei publice centrale finantata integral de la bugetul de stat sau BAS</t>
  </si>
  <si>
    <t>ANA - Antreprenor NEETs Activ</t>
  </si>
  <si>
    <t>Obiectivul general al proiectului il reprezinta cresterea gradului de ocupare al 378 tineri NEETs someri cu varste cuprinse intre 16-29 ani
inregistrati la Serviciul Publice de Ocupare din regiunea mai putin dezvoltata Sud-Vest Oltenia,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</si>
  <si>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microîntreprindere/întreprindere mica/organism neguvernamental nonprofit</t>
  </si>
  <si>
    <t>Tinerii, o sansa pentru viitor !</t>
  </si>
  <si>
    <t>Obiectiv general: Cresterea gradului de ocupare si a nivelului de competente a cel putin 380 de tineri NEETs someri, cu vârsta între 16 –
29ani, care sunt inregistrati la SPO, cu domiciliul in regiunea de implementare a proiectului, si anume Sud-Vest Oltenia, prin oferirea de
servicii complexe si integrate ( campanie de informare,selectie,recrutare, consiliere si mediere, formare profesionala, cursuri de
antreprenoriat,infiintare si subventionare firme noi infiintate etc.)</t>
  </si>
  <si>
    <t>societate comerciala aflata în subordinea, sub coordonarea sau sub autoritatea unei autoritati a
administratiei publice centrale sau locale/microîntreprindere/organism neguvernamental nonprofit</t>
  </si>
  <si>
    <t>Tineri Neets de succes in cariera! - SUCCES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</si>
  <si>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</si>
  <si>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Vreau Primul Job!</t>
  </si>
  <si>
    <t>OBIECTIVUL GENERAL al proiectului: Cresterea ocuparii si a nivelului de competente pentru 285 de tineri NEETs, care nu detin un loc de
munca si nu participa la programe de educatie sau formare, cu varste intre 16 si 29 de ani, domiciliati in Regiunea Sud Vest Oltenia,
inclusiv tineri cu risc de excluziune sociala si din comunitati marginalizate, in vederea unei integrari sustenabile si de calitate pe piata
muncii prin:
- servicii de informare-consiliere-mediere pentru 285 tineri NEETs, ducand la ocuparea a 123 dintre ei,
- calificare relevanta pe piata muncii pentru 208 tineri NEETs si cresterea competentelor antreprenoriale a 60 de tineri,
- incurajarea antreprenoriatului in randul tinerilor NEETs si sprijinirea infiintarii a 10 firme.</t>
  </si>
  <si>
    <t>organism neguvernamental nonprofit/întreprindere mijlocie</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</si>
  <si>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din nivelurile
de ocupabilitate C si D, respectiv, „greu ocupabil” si „foarte greu ocupabil”, dar si din nivelul A si facilitarea tranzitiei acestora catre piata
muncii.</t>
  </si>
  <si>
    <t>organism neguvernamental nonprofit/întreprindere mica</t>
  </si>
  <si>
    <t>INFINNEETs - Instruire și finanțare pentru tinerii NEETS din Regiunea SVO</t>
  </si>
  <si>
    <t>Cresterea gradului de ocupare a 372 tineri NEETs someri cu varsta intre 19 si 29 de ani, inregistrati la Serviciul Public de Ocupare, cu
domiciliul/resedinta in Regiunea Sud-Vest Oltenia, prin furnizarea masurilor pentru stimularea ocuparii fortei de munca si a imbunatatirii
nivelului de competente, pe o perioada de 18 luni.</t>
  </si>
  <si>
    <t>TECH - Tineri, Educație, Competenta</t>
  </si>
  <si>
    <t>Investeste in tinerii NEETs!</t>
  </si>
  <si>
    <t>Obiectivul general al proiectului consta in dezvoltarea unui mecanism integrat de promovare a unei ocupari sustenabile si de calitate in
randul a 375 de persoane care fac parte din categoria tinerilor NEETs someri, cu accent pe cei din mediul rural (min. 80 de persoane) si
pe cei apartinand minoritatii roma (minim 40 de persoane), cu varsta intre 16-29 ani, cu domiciliul sau resedinta in regiunea Sud Vest
Oltenia, inregistrati si profilati de catre Serviciul public de ocupare – SPO, prin furnizarea unui pachet personalizat de masuri adaptat
nevoilor, competentelor si intereselor lor.</t>
  </si>
  <si>
    <t>Integrare profesionala sustenabila pentru tinerii Neets din regiunea Sud-Vest Oltenia</t>
  </si>
  <si>
    <t>Cresterea ocuparii a 372 tineri NEETs someri cu varsta intre 16 si 29 de ani, inregistrati la Serviciul Public de Ocupare, cu
domiciliul/resedinta in Regiunea Sud-Vest Oltenia, prin imbunatatirea nivelului de competente si furnizarea masurilor pentru stimularea
ocuparii fortei de munca, pe o perioada de 18 luni.</t>
  </si>
  <si>
    <t>1/3/28/2018;2/03/07/2018;3/06/09/2018;4/11/07/2019;5/20.08.2019;6/14.01.2020;7/15.05.2020;8/14.08.2020;9/22.09.2020;10/29.10.2020 (la versiunea de AA 12 din SMIS2014); 12/02.06.2022;</t>
  </si>
  <si>
    <t xml:space="preserve">1/22.03/2018;2/19.04.2018;3/24.07.2018;4/26.09.2018;5/04.12.2018/6/13.02.2019;7/17.04.2019;8/31.07.2019;9/08.10.2019;10/15.11.2019;11/18.12.2019/12/12.03.2020;13/14.05.2020;14/13.10.2020;15 in MySMIS=AA 14;15/22.12.2020;16/01.07.2021;17/12.10.2021;18/19.11.2021;20/25.03.2022; 21/ 19.05.2022; 22/19.05.2022; 23/27.06.2022; 
</t>
  </si>
  <si>
    <t>1/09.11.2018/2/02.04.2019;3/10.10.2019;4/02.07.2020; 7/08.06.2022;</t>
  </si>
  <si>
    <t xml:space="preserve">1/18/12/2019; 3/14.06.2022; </t>
  </si>
  <si>
    <t xml:space="preserve">2/13.05.2022;3/27.06.2022; </t>
  </si>
  <si>
    <t>1/12.01.2022;</t>
  </si>
  <si>
    <t>1/08.09.2021;2/05.11.2021;3/08.06.2021; 4/02.06.2022</t>
  </si>
  <si>
    <t>1/09.02.2022; 2/29.06.2022;</t>
  </si>
  <si>
    <t xml:space="preserve">1/09.02.2022; 2/29.06.2022; </t>
  </si>
  <si>
    <t xml:space="preserve">1/08.02.2022; 2/29.06.2022; </t>
  </si>
  <si>
    <t>1/16.03.2022;2/20.04.2022;3/09.06.2022; 4/27.06.2022;</t>
  </si>
  <si>
    <t xml:space="preserve">1/22.06.2022; </t>
  </si>
  <si>
    <t>EGAL - Eliminam diferențele dintre tineri</t>
  </si>
  <si>
    <t>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</si>
  <si>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 xml:space="preserve">S-organism neguvernamental nonprofit (persoană juridică de drept privat fără scop patrimonial)/P1-întreprindere mică
</t>
  </si>
  <si>
    <t>CALM  – Calificarea și Medierea tinerilor NEETs șomeri în vederea ocupării</t>
  </si>
  <si>
    <t>Cresterea oportunitatilor de ocupare si facilitarea integrarii pe piata muncii pentru 372 tineri NEETs someri cu vârsta cuprinsa între 16-29 ani, din regiunea Centru, judetele Alba, Brasov, Covasna, Harghita, Sibiu, prin oferirea serviciilor integrate de masuri active si personalizate de ocupare, cuprinzând atat formare profesionala si mediere cât si dobandirea de competente cheie.</t>
  </si>
  <si>
    <t xml:space="preserve">S-întreprindere mijlocie/P1-microîntreprindere/P2-organism neguvernamental nonprofit (persoană juridică de drept privat fără scop patrimonial)
</t>
  </si>
  <si>
    <t>Tineri NEETs Pentru Viitor</t>
  </si>
  <si>
    <t>Cresterea gradului de ocupare si dezvoltarea competentelor pentru 371 tineri NEETs someri cu varste cuprinse intre 16-29 ani inregistrati la Serviciul Publice de Ocupare din regiunea Centru, cu accent pe cei din categorii defavorizate cum ar fi rromi si din mediu rural, prin furnizarea de servicii de informare, servicii de formare profesionala, servicii de mediere pe piata muncii si sprijin pentru dezvoltarea antreprenorialului in randul acestora pe perioada proiectului.</t>
  </si>
  <si>
    <t xml:space="preserve">S-microîntreprindere/P1-întreprindere mijlocie
</t>
  </si>
  <si>
    <t>Sansa pentru viitor</t>
  </si>
  <si>
    <t>Cresterea oportunitatilor de ocupare si facilitarea integrarii pe piata muncii pentru 371 de tineri NEETs din regiunea Centru, prin oferirea serviciilor integrate de masuri active si personalizate de ocupare, cuprinzand mediere, programe de formare profesionala, acordarea de sprijin pentru înfiintarea de afaceri etc. pe o perioada de 18 de luni.</t>
  </si>
  <si>
    <t>S-camera de comerţ/P1-autoritate a administraţiei publice centrale finanţată integral de la bugetul de stat sau BAS</t>
  </si>
  <si>
    <t>Activ Neets - pregatirea tinerilor pentru un viitor activ!</t>
  </si>
  <si>
    <t>Furnizarea masurilor pentru stimularea ocuparii fortei de munca acordate pentru 372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255 tineri NEETs, precum si ocuparea in munca a minim 162 tineri NEETs, interventie derulata in Regiunea Centru, materializata pe parcursul a 18 luni</t>
  </si>
  <si>
    <t xml:space="preserve">S-microîntreprindere/P1-organism neguvernamental nonprofit (persoană juridică de drept privat fără scop patrimonial)
</t>
  </si>
  <si>
    <t>AntrepreNEETs</t>
  </si>
  <si>
    <t>Dezvoltarea unui mecanism integrat de promovare a unei ocupari sustenabile si de calitate a fortei de munca a cel putin 374 persoane care fac parte din categoria tinerilor NEETs someri cu varsta intre 16 – 29 ani, inregistrati la Servicul Public de Ocupare cu rezidenta in Regiunea Centru.</t>
  </si>
  <si>
    <t xml:space="preserve">S-organism neguvernamental nonprofit (persoană juridică de drept privat fără scop patrimonial)/P1-microîntreprindere/P2-organism neguvernamental nonprofit (persoană juridică de drept privat fără scop patrimonial)
</t>
  </si>
  <si>
    <t>EDUTEEN - EDUcatia TinErilor NEETs – sansa la un viitor sustenabil</t>
  </si>
  <si>
    <t>Stimularea ocuparii pentru 371 de tineri NEETs someri, cu varste cuprinse intre 16-29 de ani, din regiunea de dezvoltare Centru,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</si>
  <si>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 xml:space="preserve">S-camera de comerţ/P1-microîntreprindere
</t>
  </si>
  <si>
    <t>ActivNEET’s-Activarea tinerilor Neet’s pentru integrarea pe piata muncii</t>
  </si>
  <si>
    <t>Cresterea ratei de ocupare a tinerilor NEETs someri, prin masuri integrate si personalizate de informare, calificare, mediere si antreprenoriat, in randurile a 372 tineri NEETs din regiunea Centru, care sa le faciliteze accesul la educatie prin formare profesionala si integrarea sustenabila pe piata muncii</t>
  </si>
  <si>
    <t xml:space="preserve">S-întreprindere mică/P1-microîntreprindere
</t>
  </si>
  <si>
    <t>ASTRA-Asistenta pentru Someri Tineri prin Reconversie si Antreprenoriat</t>
  </si>
  <si>
    <t>Crearea unui sistem de masuri active de ocupare, pentru tinerii NEETs someri cu varsta intre 16 – 29 ani, cu accent pe persoanele de etnie roma si din mediul rural, inregistrati si profilati de catre Serviciul Public de ocupare (SPO), prin programe de educatie si masuri active de ocupare, pentru facilitarea tranzitiei catre piata muncii si cresterea sanselor de ocupare a acestora</t>
  </si>
  <si>
    <t xml:space="preserve">S-organism neguvernamental nonprofit (persoană juridică de drept privat fără scop patrimonial)/P1-organism neguvernamental nonprofit (persoană juridică de drept privat fără scop patrimonial)/P2-autoritate a administraţiei publice centrale finanţată integral de la bugetul de stat sau BAS
</t>
  </si>
  <si>
    <t>Cresterea sanselor pentru o viata mai buna pentru tinerii NEETs din Regiunea Centru</t>
  </si>
  <si>
    <t>Obiectivul general al proiectului este de a creste, pe parcursul a 18 luni calendaristice, gradul de ocupare a 312 tineri NEETs someri cu varsta intre 16-29 ani inregistrati la SPO din Regiunea Centru, prin imbunatatirea nivelului de competente cerute pe piata muncii, precum si prin masuri de stimulare a ocuparii si a ocuparii pe cont propriu prin incurajarea antreprenoriatului in randul tinerilor NEETs din Regiunea Centru, corelativ cu masuri care contribuie la atingerea temelor secundare FSE ". Imbunatatirea accesibilitatii, a utilizarii si a calitatii tehnologiilor informatiei si comunicatiilor "si "Nediscriminarea".</t>
  </si>
  <si>
    <t xml:space="preserve">S-întreprindere mică/P1-organism neguvernamental nonprofit (persoană juridică de drept privat fără scop patrimonial)/P2-microîntreprindere
</t>
  </si>
  <si>
    <t>Creșterea ocupării, precum si imbunătățirea nivelului de competențe al tinerilor NEETs</t>
  </si>
  <si>
    <t>Scopul prezentului proiect este cresterea ocuparii, precum si imbunatatirea nivelului de competente al tinerilor NEETs someri cu vârsta între 16 - 29 ani, înregistrati la Serviciul Public de Ocupare, cu rezidenta în regiunea Centru prin: derularea cursului de formare Lucrator in structuri pentru constructii pentru 40 persoane, a cursului de formare Montator rigips pentru 40 persoane, a cursului de formare Lucrator in alimentatie pentru 40 persoane, a cursului de formare Gestiunea deseurilor pentru 120 persoane, derularea cursului de Competente Antreprenoriale pentru 140 persoane, derularea programelor de mediere pe piata muncii pentru 380 persoane si finantarea a 16 planuri de afaceri cu sume de pana la 25.000 euro.</t>
  </si>
  <si>
    <t xml:space="preserve">S-întreprindere mică/P1-microîntreprindere/P2-microîntreprindere
</t>
  </si>
  <si>
    <t>INVESTESTE IN VIITORUL TAU</t>
  </si>
  <si>
    <t>Facilitarea accesului la ocupare pentru minim 375 tineri NEETs din Regiunea Centru, judetele ALBA si SIBIU, cu accent pe certificarea lor in vederea integrarii durabile pe piata muncii a minim 162 dintre acestia, de-a lungul a 18 luni</t>
  </si>
  <si>
    <t>Județele Alba și Sibiu</t>
  </si>
  <si>
    <t xml:space="preserve">S-organism neguvernamental nonprofit (persoană juridică de drept privat fără scop patrimonial)/P1-organism neguvernamental nonprofit (persoană juridică de drept privat fără scop patrimonial)
</t>
  </si>
  <si>
    <t>Calificare si locuri de munca pentru tinerii NEETs</t>
  </si>
  <si>
    <t>Obiectivul general al proiectului este de a creste, pe parcursul a 18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t>
  </si>
  <si>
    <t xml:space="preserve">S-microîntreprindere/P1-organism neguvernamental nonprofit (persoană juridică de drept privat fără scop patrimonial)/P2-microîntreprindere
</t>
  </si>
  <si>
    <t>PERSPECTIVE pentru tineri NEETs</t>
  </si>
  <si>
    <t>AA1/07/01/2021; AA2/04/05/2022;
AA3/28/06/2022</t>
  </si>
  <si>
    <t>AA1/09/03/2021; AA2/09/06/2021; AA3/26/01/2022;AA4/01/04/2022</t>
  </si>
  <si>
    <t>AA1/17/06/2021; AA2/27/10/2021; AA3/07/01/2022;
AA4/27/06/2022</t>
  </si>
  <si>
    <t>AA1/28/06/2022</t>
  </si>
  <si>
    <t>AA1/19/08/2021
AA2/07/06/2022</t>
  </si>
  <si>
    <t>AA1/10/06/2022</t>
  </si>
  <si>
    <t>AA1/30/12/2021
AA2/20/06/2022</t>
  </si>
  <si>
    <t>AA1/20/01/2022
AA2/20/06/2022</t>
  </si>
  <si>
    <t>AA1/25/05/2022
AA2/21/06/2022</t>
  </si>
  <si>
    <t>Cresterea integrarii sociale a persoanelor defavorizate din comunitatile marginalizate de pe teritoriul SDL, prin actiuni interculturale, artistice, de participare civica si dialog intercultural, precum si prin îmbunatatirea imaginii publice a acestor comunitati.</t>
  </si>
  <si>
    <t>Ocupare pentru tinerii NEETS din Regiunea Centru</t>
  </si>
  <si>
    <t>Obiectivul general al proiectului este cresterea gradului de ocupare prin furnizarea serviciilor de informare si promovare, programelor de formare profesionala in domenii solicitate de angajatori, servicii de mediere pe piata muncii (inclusiv masuri inovative – Job Club si networking) si sprijinirea initiativelor antreprenoriale (auto-ocupare) pentru 372 tineri NEETs din Regiunea Centru, cu accent categoriile defavorizate (peste 30% - minim 112 persoane vor fi din categoria tinerilor NEETs greu ocupabili si foarte greu ocupabili, 21,23% - minim 79 persoane vor fi din mediul rural si 10,21% - 38 persoane vor fi de etnie roma, iar minim 110 persoane vor fi someri de lunga durata) si masuri de asigurare a sustenabilitatii locurilor de munca ocupate.</t>
  </si>
  <si>
    <t>EDUCAȚIA LUDICĂ a RESURSELOR pentru OCUPAREA NEETS DURABILĂ</t>
  </si>
  <si>
    <t>Scopul declarat al proiectului propus este acela de creste sansele de integrare/ reintegrare profesionala pe piata fortei de munca a tinerilor NEETs din Regiunea Sud-Vest Oltenia, prin imbunatatii nivelul de competente profesionale si prin furnizarea serviciilor de medierea muncii.</t>
  </si>
  <si>
    <t>Integrarea tinerilor NEETs pe piata muncii</t>
  </si>
  <si>
    <t>O SANSA PENTRU VIITOR – TINERII NEETS DIN SV OLTENIA</t>
  </si>
  <si>
    <t>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Valcea, Gorj si Olt in vederea facilitarii insertiei pe piata muncii si ocuparii durabile a acestora.</t>
  </si>
  <si>
    <t>Tineri NEETs Antreprenori – Pregatit pentru un viitor luminos!</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</si>
  <si>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 Prezentul proiect contribuie la atingerea obiectivului general al POCU “dezvoltarea resurselor umane”, datorita activitatilor ce vizeaza dezvoltarea competentelor profesionale a tinerilor NEETs, coroborate cu actiunile de mediere piata muncii pentru un grup tinta de minimum 380 persoane din Regiunea Sud Vest Oltenia.</t>
  </si>
  <si>
    <t>Nu Exista Evolutie fara Tineri Seriosi</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</si>
  <si>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</si>
  <si>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WORK - Muncește pentru viitorul tău!</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</si>
  <si>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</si>
  <si>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Sanse reale pentru tinerii NEETs</t>
  </si>
  <si>
    <t>AgeNT – Agentia pentru Tinerii NEETS</t>
  </si>
  <si>
    <t>OBIECTIVUL GENERAL al proiectului consta in facilitarea accesului unui numar de 378 de tinerilor NEETs someri cu varsta cuprinsa intre 16-29 ani, inregistrati la Serviciul Public de Ocupare din Regiunea Sud Muntenia, la masuri si interventii integrate si personalizate de ocupare, in vederea dobandirii unor noi cunostinte, competente si aptitudini de munca, avand ca scop cresterea gradului de ocupare a acestora.</t>
  </si>
  <si>
    <t>Un nou ÎNCEPUT pentru NEETs</t>
  </si>
  <si>
    <t>Obiectivul general al proiectului este: facilitarea accesului la cursuri de formare profesionala, consiliere antreprenoriala si medierea muncii pentru 375 de tineri NEETs someri cu varsta intre 16 – 29 ani din Regiunea Centru, cu accent pe judetul Brasov, in vederea cresterii gradului de ocupare in randul tinerilor NEETs si infiintarii de noi afaceri de catre tinerii NEETs.</t>
  </si>
  <si>
    <t>EDUPRENOR – EDUCATIE SI ANTREPRENORIAT PENTRU TINERII NEETS</t>
  </si>
  <si>
    <t>Obiectivul general al proiectului consta in stimularea ocuparii pentru 371 de tineri NEETs someri, cu varste cuprinse intre 16-29 de ani, din regiunea de dezvoltare Sud Vest Oltenia, cu accent pe tinerii NEETs cu domiciliul sau resedinta din mediul rural sau de etnie roma. Indeplinirea obiectivului general va fi asigurata prin demararea unor campanii de informare si constientizare in vederea identificarii tinerilor NEETs someri, organizarea unui program de formare profesionala pentru 186 dintre acestia, furnizarea de servicii de integrare pe piata muncii pentru 371 dintre acestia si organizarea unui program de sustinere a antreprenoriatului pentru 56 de tineri NEETs in vederea infiintarii de noi afaceri, cu sutinere financiara pentru 9 dintre acestea.</t>
  </si>
  <si>
    <t>Integrarea durabilă pe piața muncii și creșterea nivelului de competențe al tinerilor NEETs</t>
  </si>
  <si>
    <t>Scopul prezentului proiect este cresterea ocuparii, precum si îmbunatatirea nivelului de competente al tinerilor NEETs someri cu vârsta între 16 - 29 ani, înregistrati la Serviciul Public de Ocupare, cu rezidenta în regiunea de dezvoltare Sud-Vest Oltenia prin: derularea programului de formare Montator rigips pentru 68 persoane, programului de formare Lucrator in alimentatie pentru 68 persoane, derularea programului de evaluare a competentelor dobandite in mod informal pentru 180 persoane si programului de Competente Antreprenoriale pentru 64 persoane.</t>
  </si>
  <si>
    <t>LP:organism neguvernamental nonprofit (persoana juridica de drept privat fara scop patrimonial)/P1:organism neguvernamental nonprofit (persoana juridica de drept privat fara scop patrimonial)/P2:organizatie patronala</t>
  </si>
  <si>
    <t>Tinerii de azi, viitorul de maine</t>
  </si>
  <si>
    <t>Imbunatatirea competentelor sau certificarea competentelor dobandite pe alte cai pentru 371 de persoane tineri NEETs someri cu vârsta cuprinsa între 16-29 ani, inregistrati si profilati de SPO, care beneficiaza de sprijin si ocuparea a minim 160 dintre acestia.</t>
  </si>
  <si>
    <t>MAC-Masuri active pentru tinerii NEETs din SV Oltenia</t>
  </si>
  <si>
    <t xml:space="preserve">Obiectivul general al proiectului consta in furnizarea de masuri integrate, personalizate, de informare, mediere a muncii, formare profesionala, consiliere antreprenoriala si acordarea de subventii pentru infiintarea de noi afaceri pentru 371 de tineri NEETs someri cu vârsta între 16 - 29 ani, înregistrati la Serviciul Public de Ocupare, inclusiv persoane din mediul rural si cetateni de etnie roma din judetele Olt, Gorj, Mehedinti si Valcea in vederea facilitarii insertiei pe piata muncii si ocuparii durabile a acestora. </t>
  </si>
  <si>
    <t>Solutii Integrate de Ocupare pentru tinerii NEETs din Regiunea Sud-Vest Oltenia</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</si>
  <si>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C si D, respectiv, „greu ocupabil” si „foarte greu ocupabil”, dar si din nivelul A, si facilitarea tranzitiei acestora catre piata muncii.</t>
  </si>
  <si>
    <t>AA1/17.05.2018; AA 2/10.07.2018; AA3/10.08.2019; AA4/11.09.2018; AA5/09.10.2018; AA6/07.12.2018; AA7/29.07.2019; AA 8/18.11.2019; AA9/22.01.2020; AA10/26.03.2020; AA11-RESPINS; AA12/24.03.2021; AA13/05.07.2021; AA4/06.06.2022</t>
  </si>
  <si>
    <t>AA1/17.06.2022</t>
  </si>
  <si>
    <t>AA1/18.09.2019; AA2/31.07.2020; AA3/31.08.2020; AA4/13.08.2021; AA5/30.06.2022</t>
  </si>
  <si>
    <t>AA1/18.11.2019, AA2/27.02.2020; AA3/09.06.2020; AA4/12.10.2020; AA5/07.01.2021; AA6/11.08.2021 ; AA7/28.06.2022</t>
  </si>
  <si>
    <t>AA1/06.11.2020; AA2/15.04.2021; AA3/31.03.2022; AA4/07.06.2022</t>
  </si>
  <si>
    <t>AA1/09.04.2021; AA2/23.06.2021; AA3/16.06.2022</t>
  </si>
  <si>
    <t>AA1/17.06.2021; AA2/10.06.2022</t>
  </si>
  <si>
    <t>AA1/04.01.2022; AA2/06.06.2022</t>
  </si>
  <si>
    <t>Scopul prezentului proiect este cresterea ocuparii, precum si imbunataþirea nivelului de competenþe al tinerilor NEETs someri cu vârsta între 16 - 29 ani, înregistraþi la Serviciul Public de Ocupare, cu rezidenþa în regiunea Centru prin derularea programului de formare profesionala in domeniul Competentelor Antreprenoriale pentru 280 tineri NEETs someri din grupul tinta al proiectului, furnizarea de servicii de consultanta pentru dezvoltarea unei afaceri pentru 370 si finantarea a 10 planuri de afaceri cu sume de maxim 20.000 euro.</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</si>
  <si>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</si>
  <si>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Proiectul se va implementa in zona SDL/ZUM din Municipiul Baia Mare. ZUM prezent in cartierul V. Alecsandri alaturi de zona urbana functionala este comunitatea de romi Craica care se localizeaza geografic de-a lungul paraului Craica. Obiectivul general: Cresterea calitatii vietii si reducerea riscului de marginalizare si excluziune sociala pentru un numar de 250 persoane (100 copii, 100 tineri si 50 persoane adulte) cu domiciliul in cartierul Vasile Alecsandri din muncipiul Baia Mare, prin furnizarea unui pachet de servicii integrate adaptat categoriilor de varst a Grupului Tinta.</t>
  </si>
  <si>
    <t>Furnizarea de măsuri specifice privind consilierea, formarea profesională, medierea și plasarea pe piața muncii pentru 930 de persoane aflate în risc de sărăcie sau excluziune socială</t>
  </si>
  <si>
    <t>Cresterea calitatii vietii si reducerea riscului de marginalizare si excluziune sociala pentru un numar de 930 persoane (din care minim 80 tineri) cu domiciliul in cartierul Vasile Alecsandri din Muncipiul Baia Mare, prin dezvoltarea si implementarea unei scheme speciale de servicii active de ocupare personalizate. Un numar de 465 de beneficiari vor participa la cursuri de formare profesionala, din care 110 vor fi persoane de etnie roma. Serviciile sprijin pe piata muncii vor asigura locuri de munca pentru 233 de persoane din grupurile vulnerabile din ZUM/SDL.</t>
  </si>
  <si>
    <t>Furnizarea unui pachet specializat de servicii pentru persoanele cu dependențe și adicții</t>
  </si>
  <si>
    <t>Reducerea numarului de persoane consumatoare de droguri si substanþe halucinogene din teritoriul SDL/ZUM prin acordarea de servicii specializate de dezintoxicare, asistenþa socio-medicala, terapie si servicii alternative. Scopul proiectului este de a dezvolta servicii inovative la nivelul Municipiului Baia Mare, servicii care sa reduca numarul de persoane consumatoare de droguri si substanþe halucinogene, oferindu-le atât servicii specializate cât si susþinere pe toata perioada programului de dezintoxicare.</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</si>
  <si>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</si>
  <si>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VIVAT - Viitor valoros pentru tineri</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</si>
  <si>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</si>
  <si>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ONG/SRL/ONG</t>
  </si>
  <si>
    <t>Învățare pentru toți</t>
  </si>
  <si>
    <t>AA1/29.05.2018
AA2/24.08.2018
AA3/06.09.2018
AA4/21.11.2018
AA5/10.12.2018
AA6/25.03.2019
AA7/21.08.2019               AA8/09.03.2020                        AA9/24.02.2021-RETRAS                       AA10/24.05.2021   AA11/20.01.2022</t>
  </si>
  <si>
    <t>AA1/11.10.2019
AA2/16.01.2020
AA3/05.03.2020
AA4/05.08.2020
AA5/16.10.2020
AA6/06.01.2021  AA7/28.02.2022</t>
  </si>
  <si>
    <t>AA1/03.02.2020
AA2/20.05.2020
AA3/31.08.2020
AA4/29.06.2021     AA5/24.06.2022</t>
  </si>
  <si>
    <t>AA1/05.11.2020
AA2/12.01.2021
AA3/17.09.2021
AA4/13.01.2022   AA5/21.06.2022</t>
  </si>
  <si>
    <t>AA1/03.05.2022</t>
  </si>
  <si>
    <t>AA1/21.06.2022</t>
  </si>
  <si>
    <t>Cresterea oportunitatilor de ocupare si facilitarea integrarii pe piata muncii pentru 371 de tineri NEETs (ILMT) din Regiunea de Dezvoltare
Sud-Muntenia prin oferirea de pachete integrate si personalizate de masuri active corelate cu nevoile pietei muncii pe parcursul a 18 luni.</t>
  </si>
  <si>
    <t>L: întreprindere mijlocie/P1 microîntreprindere</t>
  </si>
  <si>
    <t>CARIERA TA INCEPE CU NOI - PROGRAM DE SERIVICII INTEGRATE ADRESAT TINERILOR NEET'S DIN REGIUNEA CENTRU!</t>
  </si>
  <si>
    <t>Obiectivul general al proiectului il reprezinta cresterea gradului de ocupare si dezvoltarea competentelor pentru 378 tineri NEETs someri
cu varste cuprinse intre 16-29 ani inregistrati la Serviciul Publice de Ocupare din regiunea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</si>
  <si>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întreprindere mica/P1 microîntreprindere/P2 microîntreprindere</t>
  </si>
  <si>
    <t>PRIMUL PAS IN CARIERA - INTEGRAREA TINERILOR NEET'S PE PIATA MUNCII IN REGIUNEA SUD-MUNTENIA!</t>
  </si>
  <si>
    <t>Obiectivul general al proiectului il reprezinta cresterea gradului de ocupare si dezvoltarea competentelor pentru 378 tineri NEETs someri
cu varste cuprinse intre 16-29 ani inregistrati la Serviciul Publice de Ocupare din regiunea Sud-Muntenia,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378 tineri NEETs someri inregistrati la
Serviciul Public de Ocupare (SPO) vizati de proiect (din care cel putin 165 isi vor gasi un loc de munca) si de calificare a acestora (din
care cel putin 227 tineri vor obtine un certificate de calificare).</t>
  </si>
  <si>
    <t>L: întreprindere mica/P1 organism neguvernamental nonprofit (persoana juridica de drept privat fara scop patrimonial)/P2 microîntreprindere</t>
  </si>
  <si>
    <t>1/26.08.2019; 2/15.11.2019; 3/09.01.2020; 4/02.04.2020; 5/respins; 6/22.05.2020; 7/19.06.2020; 8/04.08.2020; 9/05.11.2020; 10/06.12.2020, 11/10.05.2021; 12/02.06.2022</t>
  </si>
  <si>
    <t>1 / 21.06.2022</t>
  </si>
  <si>
    <t>1/04.05.2022</t>
  </si>
  <si>
    <t>1./28.06.2022</t>
  </si>
  <si>
    <t>Construiește-ti viitorul !</t>
  </si>
  <si>
    <t>Obiectivul general al proiectului il reprezinta promovarea si cresterea unei ocupari sustenabile si de calitate a tinerilor NEETs someri cu
vârsta între 16 - 29 ani, înregistraþi la Serviciul Public de Ocupare si sprijinirea mobilitaþii forþei de munca, prin imbunataþirea nivelului de
competenþe, inclusiv prin evaluarea si certificarea competenþelor dobândite în sistem non-formal si informal, precum si prin stimularea
antreprenoriatului si dezvoltarea de mici afaceri factor important pentru promovarea auto-ocuparii dura</t>
  </si>
  <si>
    <t>Buzău Galați</t>
  </si>
  <si>
    <t>Buzau Galați</t>
  </si>
  <si>
    <t>L:microîntreprindere,M1:organism neguvernamental nonprofit (persoană juridică de drept privat fără scop patrimonial)</t>
  </si>
  <si>
    <t>CURSIV - Crează resurse sigure pentru viitor!</t>
  </si>
  <si>
    <t>Cresterea gradului de ocupare al 378 tineri NEETs someri cu varste cuprinse intre 16-29 ani inregistrati la Serviciul Publice de Ocupare din regiunea mai putin dezvoltata SV OLTENIA, cu accent pe cei din categorii defavorizate cum ar fi rromi si din mediu rural, prin furnizarea de servicii de informare si promovare, servicii de formare p</t>
  </si>
  <si>
    <t>L; intreprindere mica, M1:i: microîntreprindere, M2:i: organism neguvernamental nonprofit (persoană juridică de drept privat fără scop patrimonial)</t>
  </si>
  <si>
    <t>NEETS SV - Nivel Educativ Elevat pentru Tinerii Someri din Regiunea SV OLTENIA</t>
  </si>
  <si>
    <t>Obiectivul general al proiectului vizeaza promovarea unei ocupari sustenabile si de calitate a fortei de munca si sprijinirea mobilitatii fortei
de munca in regiunea Sud Vest Oltenia,in vederea integrarii durabile pe piaþa muncii a tinerilor (ILMT), în special a celor care nu au un loc
de munca, educaþie sau formare, inclusiv a tinerilor cu risc de excluziune sociala si a tinerilor din comunitaþile marginalizate cu scopul
imbunatatirii si validarii nivelului de competente si cresterii ocuparii tinerilor NEETs someri cu vârsta între 16 - 29 ani, înregistraþi la
Serviciul Public de Ocupare, cu rezidenþa în regiunea Sud Vest Oltenia, prin participarea la interventii integrate</t>
  </si>
  <si>
    <t>Dolj, Gorj, Mehedinti, Olt, Vâlcea</t>
  </si>
  <si>
    <t>B:întreprindere mijlocie, P:organism neguvernamental nonprofit (persoana juridica de drept privat fara scop patrimonial)</t>
  </si>
  <si>
    <t>NEETS SE - Nivel Educativ Elevat pentru Tinerii Someri din Regiunea SE</t>
  </si>
  <si>
    <t>Obiectivul general al proiectului vizeaza promovarea unei ocupari sustenabile si de calitate a forþei de munca si sprijinirea mobilitatii fortei</t>
  </si>
  <si>
    <t>START IN CARIERA - PROGRAM DE INTEGRARE PE PIATA MUNCII A TINERILOR NEET'S DIN REGIUNEA SUD-MUNTENIA!</t>
  </si>
  <si>
    <t>Obiectivul general al proiectului il reprezinta cresterea gradului de ocupare si dezvoltarea competentelor pentru 378 tineri NEETs someri</t>
  </si>
  <si>
    <t>L:organism neguvernamental nonprofit (persoană juridică de drept privat fără scop patrimonial), P:întreprindere mica</t>
  </si>
  <si>
    <t>Un viitor mai bun pentru tinerii NEETs</t>
  </si>
  <si>
    <t>Obiectivul general al proiectului contribuie la integrarea durabila pe piaþa muncii a tinerilor care nu au un loc de munca, educaþie sau
formare, inclusiv a tinerilor cu risc de excluziune sociala si a tinerilor din comunitaþile marginalizate, inclusiv prin imbunatatirea
competentelor sau certificarea competentelor dobandite pe alte cai pentru persoane tineri NEETs someri cu vârsta cuprinsa între 16-29
ani, inregistrati si profilati de SPO.</t>
  </si>
  <si>
    <t>LP-organism neguvernamental nonprofit (persoana juridica de drept privat fara scop patrimonial; P1-organism neguvernamental nonprofit (persoana juridica de drept privat fara scop patrimonial)</t>
  </si>
  <si>
    <t>ACCES-PARTENERIAT PENTRU INTEGRARE SOCIALA</t>
  </si>
  <si>
    <t>Cresterea sanselor de integrare durabila pentru un numar de 371 tineri someri NEETs cu varste cuprinse intre 16-29 ani inregistrati la Serviciul Public de Ocupare din regiunea Sud-Est, cu accent pe cei din categorii defavorizate, roma si din mediu rural, prin furnizarea de
servicii de informare si promovare, servicii de formare profesionala,evaluarea si certificare competentelor profesionale, servicii de mediere pe piata muncii si sprijin pentru dezvoltarea antreprenorialului.</t>
  </si>
  <si>
    <t>Brăila Buzău Constanța Galați, Vrancea</t>
  </si>
  <si>
    <t>Județul Brăila Județul Buzău Județul Constanța Județul Galați Județul Vrancea</t>
  </si>
  <si>
    <t>L: SRL, M1: Organizație non profit de utilitate publică, M2: organizație non-guvernamentala, non-profit</t>
  </si>
  <si>
    <t>NEETS SM - Nivel Educativ Elevat pentru Tinerii Someri din Regiunea SM</t>
  </si>
  <si>
    <t>ARGES, CALARASI, DAMBOVITA, GIURGIU, IALOMITA,  TELEORMAN</t>
  </si>
  <si>
    <t>ARGES, CALARASI, DAMBOVITA, GIURGIU, IALOMITA, TELEORMAN</t>
  </si>
  <si>
    <t>LP-întreprindere mijlocie, P1-organism neguvernamental nonprofit (persoana juridica de drept privat fara scop patrimonial)</t>
  </si>
  <si>
    <t>RESTART-UP Activitati de integrare a tinerilor NEETs prin identificarea nevoilor, îmbunătățirea nivelul de competențe și acționarea în vederea cresterii ocupării pe piața muncii</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</si>
  <si>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</si>
  <si>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institutie publica.</t>
  </si>
  <si>
    <t>FOCUSAT - Creșterea și dezvoltarea tinerilor prin calificare, antreprenoriat si angajare</t>
  </si>
  <si>
    <t>Obiectivul general al proiectului consta in cresterea ocuparii tinerilor NEETs someri si imbunataþirea nivelului de competenþe pentru 378</t>
  </si>
  <si>
    <t xml:space="preserve">Braila, Buzau, Constanta, Galati, Tulcea, Vrancea, </t>
  </si>
  <si>
    <t>L: autoritate a administratiei publice centrale finantata integral de la bugetul de stat sau BAS; P: întreprindere mijlocie</t>
  </si>
  <si>
    <t>Ma pregatesc pentru viitor</t>
  </si>
  <si>
    <t>Cresterea ocuparii tinerilor NEETs someri cu vârsta între 16 - 29 ani, înregistraþi la Serviciul
Public de Ocupare cu rezidenþa în regiuniunea Sud -Est printr un program integrat de masuri compus din cursuri de formare profesionala,
servicii de mediere a muncii, cursuri de antreprenoriat si acordare granturi pentru dezvoltarea de noi afaceri</t>
  </si>
  <si>
    <t>Braila, Buzau, Galati, Vrancea</t>
  </si>
  <si>
    <t>LP: ONG; P1: SRL</t>
  </si>
  <si>
    <t>Viitorul suna bine!</t>
  </si>
  <si>
    <t>OBIECTIVUL GENERAL Dezvoltarea unui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</si>
  <si>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 xml:space="preserve">Buzău, Constanţa, Galaţi, Tulcea, Vrancea, </t>
  </si>
  <si>
    <t>LP - organism neguvernamental nonprofit, P1 - SRL</t>
  </si>
  <si>
    <t>Tineri NEETs - un pas spre viitor</t>
  </si>
  <si>
    <t>Sa dezvoltam un mecanism integrat de promovare a unei ocupări sustenabile şi de calitate a forţei de muncă a
cel putin 374 persoane care fac parte din categoria tinerilor NEETs someri cu varsta intre 16 – 29 ani, inregistrati la Servicul Public de
Ocupare cu rezidenta in Regiunea Sud-Est.</t>
  </si>
  <si>
    <t>L:microîntreprindere, M1: organism neguvernamental nonprofit (persoană juridică de drept privat fără scop patrimonia, M2:microîntreprindere</t>
  </si>
  <si>
    <t>Viitorul incepe azi!</t>
  </si>
  <si>
    <t>Obiectiv general: Cresterea sanselor de ocupare si imbunatatirea situatiei profesionale pentru 375 tineri NEETs someri cu vârsta între 16 - 29 ani (din care 80 din mediul rural si 40 de etnie roma) înregistrati si profilati la Serviciul Public de Ocupare, cu rezidenta în regiunea Sud Muntenia, beneficiari de servicii integrate si flexibile de ocupare pe piata fortei de munca</t>
  </si>
  <si>
    <t xml:space="preserve">,Prahova, Ialomiţa, Giurgiu, Dâmboviţa, Călăraşi, Argeş
</t>
  </si>
  <si>
    <t>LP- organism neguvernamental nonprofit, P1 -organism neguvernamental nonprofit, P2 -organism neguvernamental nonprofit</t>
  </si>
  <si>
    <t>Start 4 NEETs Sud-Est</t>
  </si>
  <si>
    <t>Cresterea gradului de intergrare pe piata muncii a 372 tineri NEETs someri cu varsta intre 16 - 29 ani, cu domiciliul in regiunea Sud-Est,
prin oferirea de servicii de mediere si formare profesionala, pe perioada de implementare a proiectului.</t>
  </si>
  <si>
    <t>Brăila Buzău Constanța Galați Tulcea Vrancea</t>
  </si>
  <si>
    <t>Brăila Buză Constanța Galați Tulcea Vrancea</t>
  </si>
  <si>
    <t>L:microîntreprindere,M1:microîntreprindere</t>
  </si>
  <si>
    <t>Act aditional nr. 1/21.06.2022</t>
  </si>
  <si>
    <t>3/21.06.2022</t>
  </si>
  <si>
    <t>Accesibilitatea cercetărilor avansate pentru o dezvoltare economica sustenabilă - ACADEMIKA</t>
  </si>
  <si>
    <t>OBIECTIVUL GENERAL al proiectului este acela de a furniza un sistem integrat de masuri de educaþie si de formare stiinþifica în vederea
fundamentarii cercetarilor avansate cu caracter aplicativ pentru o dezvoltare economica sustenabila si totodata cresterea vizibilitaþii
cercetarilor efectuate pentru o integrare mai buna a grupul þinta format din 125 doctoranzi/postdoctoranzi (GT) în concordanþa cu cerinþele
pieþei muncii din regiuni mai puþin dezvoltate (Sud Muntenia, Centru, Nord-Est).</t>
  </si>
  <si>
    <t>Municipiul Târgovişte</t>
  </si>
  <si>
    <t xml:space="preserve">L: institutie de învatamânt superior de stat acreditata; P 1- institutie de învaþamânt superior de stat acreditata; P 2 - institutie de învaþamânt superior de stat acreditata; institut national de cercetare-dezvoltare; </t>
  </si>
  <si>
    <t>Performanta in cercetare</t>
  </si>
  <si>
    <t>Cresterea relevantei programelor de studii doctorale si post-doctorale organizate de catre Universitatea din Craiova, Universitatea de
Medicina si Farmacie din Craiova si Universitatea Politehnica din Bucuresti in raport cu piata muncii si in raport cu sectoarele economice
cu potential competitiv din domeniile de specializare inteligenta prin promovarea componentei practice a cercetarii realizate de catre 83
de doctoranzi si 20 post-doctoranzi, acordarea de sprijin financiar pentru cercetare aplicata si mobilitati interne si internationale, precum
si facilitarea angajarii acestora</t>
  </si>
  <si>
    <t xml:space="preserve">L : institutie de învatamânt superior de stat acreditata;  P 1 - instituþie de învaþamânt superior de stat acreditata; P 2 - instituþie de învaþamânt superior de stat acreditata; </t>
  </si>
  <si>
    <t>Pregătirea doctoranzilor și cercetătorilor poStdoctorat în vederea dobândirii de coMpetente de cercetARe aplicaTivă - SMART</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</si>
  <si>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industriala, Inginerie mecanica, Ingineria transporturilor, Inginerie chimica, Chimie, Inginerie si
Management, Ingineria mediului, Ingineria materialelor si Inginerie aerospaþiala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</si>
  <si>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superior de stat acreditata; P 1-  organism neguvernamental nonprofit (persoana juridica de drept privat fara scop patrimonial)</t>
  </si>
  <si>
    <t>Standardizare și evaluare unitară pentru sistemul de educație preuniversitar - STANDEV</t>
  </si>
  <si>
    <t>Cresterea calitaþii serviciilor educaþionale în sistemul de învaþamânt preuniversitar prin elaborarea, implementarea, monitorizarea,
evaluarea si revizuirea unui sistem naþional coerent si fiabil de standarde curriculare de învaþare si de standarde de evaluare, construit pe
baza de soluþii digitale/de tip TIC, pâna în 2023.</t>
  </si>
  <si>
    <t>L: autoritate a administratiei publice centrale finanþata partial din venituri proprii si bugetul de stat sau BAS</t>
  </si>
  <si>
    <t>Suport educațional și formativ pentru doctoranzi și tineri cercetători în pregătirea inserției în piața muncii</t>
  </si>
  <si>
    <t>Cresterea competitivitatii si a performantei profesionale a doctoranzilor si cercetatorilor postdoctorat de la Universitatea „Alexandru Ioan
Cuza” din Iasi in vederea insertiei pe piata muncii urmare acordarii sprijinului financiar, a formarii de competente de cercetare avansata cu
componenta aplicativa, precum si a dobandirii de competente transversale.</t>
  </si>
  <si>
    <t>L: institutie de învatamânt superior de stat acreditata; P 1  - Academia Româna</t>
  </si>
  <si>
    <t>Dezvoltarea competențelor de cercetare avansată și aplicată în logica STEAM + Health</t>
  </si>
  <si>
    <t>Obiectivul general al proiectului il reprezinta cresterea numarului absolventilor de invatamant tertiar universitar care isi gasesc un loc de
munca. Astfel, cel putin 30% din reprezentantii grupului tinta vor face dovada angajarii sau a promovarii ca urmare a accesului la activitati
de invatare la un potential loc de munca / cercetare/ inovare, cu accent pe sectoarele economice cu potential competitiv identificate
conform SNC si domeniile de specializare inteligenta conform SNCDI.</t>
  </si>
  <si>
    <t>L: institutie de învatamânt superior de stat acreditata; P 1 - institutie de învatamânt superior de stat acreditata; P 2 - Academia Româna; P 3 -instituþie de învatamânt superior de stat acreditata</t>
  </si>
  <si>
    <t>OPTIMizarea rezultatelor cercetării aplicative a doctoranzilor și cercetătorilor postdoctorat – OPTIM Research</t>
  </si>
  <si>
    <t>Obiectivul general al proiectului vizeaza cresterea relevantei programelor doctorale si post-doctorale prin dezvoltarea competentelor de
cercetare aplicativa si avansata a 90 de doctoranzi inmatriculati in ultimul an de studii universitare de doctorat si 26 de cercetatori postdoctorat
ce studiaza in domeniile Inginerie electrica, Inginerie energetica, Calculatoare si tehnologia informatiei, Ingineria sistemelor,
Inginerie electronica, telecomunicatii si tehnologii informationale, Matematica, Fizica si Inginerie industriala, prin acordarea de sprijin
financiar, participarea acestora la un program de formare pedagogica, module de cursuri complementare si prin incurajarea de activitati de
tip networking in vederea dezvoltarii/consolidarii de parteneriate sustenabile cu agenti economici si alti actori relevanti din domeniul CDI, in
domenii de specializare inteligenta conform SNCDI, cu accent pe sectoarele economice cu potential competitiv identificate-SNC.</t>
  </si>
  <si>
    <t>L: institutie de învatamânt pre-universitar de stat acreditata; P 1  - organism neguvernamental nonprofit (persoana juridica de drept privat fara scop patrimonial)</t>
  </si>
  <si>
    <t>Program pentru cresterea performantei si inovarii in cercetarea doctorala si postdoctorala de excelenta_PROINVENT</t>
  </si>
  <si>
    <t>OBIECTIVUL GENERAL AL PROIECTULUI (OG) vizeaza 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
Ca urmare, proiectul PROINVENT isi propune implementarea unor masuri specifice prin care sa creasca numarul absolventilor de
invatamant tertiar universitar care, ca urmare a accesului la activitatile de invatare propuse, isi vor gasi un loc de munca in sectoarele
economice cu potential competitiv identificate conform SNC si domeniile de specializare inteligenta conform SNCDI</t>
  </si>
  <si>
    <t xml:space="preserve">L: institutie de învatamânt superior de stat acreditata; P 1 - institutie de învaþamânt superior de stat acreditata; P  2- instituyie de învaþamânt superior de stat acreditata; P 3 - instituþie de învatamânt superior de stat acreditata; P 4 - institutie de învaþamânt superior de stat acreditata; P 5 - institutie de învaþamânt superior de stat acreditata; P 6 - instituyie de învatamânt superior de stat acreditata; P 7 - institutie de învatamânt superior de stat acreditata; P 8 -instituþie de învatamânt superior de stat acreditata </t>
  </si>
  <si>
    <t>AP 7 Asistenţă tehnică; OS 4 Obiectiv compozit OS AT POCU; PI Nu se aplica</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</si>
  <si>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PI (ii) integrarea socio-economică a comunităţilor marginalizate, cum ar fi romii</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</si>
  <si>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PI (ii) integrarea socio-economică a comunităţilor marginalizate, cum ar fi romii</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</si>
  <si>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</si>
  <si>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AP 3 Locuri de muncă pentru toţi; OS 7 Creşterea ocupării prin susţinerea întreprinderilor cu profil non-agricol din zona urbană; PI (iii) activităţi independente, antreprenoriat şi înfiinţare de întreprinderi, inclusiv a unor microîntreprinderi şi a unor întreprinderi mici şi mijlocii inovatoare</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</si>
  <si>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PI (v) adaptarea la schimbare a lucrătorilor, a întreprinderilor şi a antreprenorilor</t>
  </si>
  <si>
    <t>AP 3 Locuri de muncă pentru toţi; OS 14 Obiectiv specific integrat 3.1, 3.2, 3.3, 3.4, 3.5, 3.6;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</si>
  <si>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16 Consolidarea capacităţii întreprinderilor de economie socială de a funcţiona într-o manieră auto-sustenabilă; PI (v) promovarea antreprenoriatului social şi a integrării profesionale în întreprinderile sociale şi promovarea economiei sociale şi solidare pentru a facilita accesul la locuri de muncă</t>
  </si>
  <si>
    <t>AP 4 Incluziunea socială şi combaterea sărăciei; OS 4 Reducerea numărului de persoane apartinând grupurilor vulnerabile prin furnizarea unor servicii sociale/ medicale/ socio-profesionale/ de formare profesională adecvate nevoilor specifice; PI (ii) integrarea socio-economică a comunităţilor marginalizate, cum ar fi romii</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</si>
  <si>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</si>
  <si>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4 Incluziunea socială şi combaterea sărăciei; OS 15 Reducerea numărului persoanelor vârstnice şi a celor cu dizabilitaţi plasate în instituţii rezidenţiale, prin furnizarea de servicii sociale şi medicale la nivelul comunităţii, inclusiv servicii pe termen lung; PI (iv) creşterea accesului la servicii accesibile, durabile şi de înalta calitate, inclusiv asistenţă medicală şi servicii sociale de interes general</t>
  </si>
  <si>
    <t>AP 4 Incluziunea socială şi combaterea sărăciei; OS 18 Obiectiv specific integrat 4.12, 4.13, 4.14; PI (iv) creşterea accesului la servicii accesibile, durabile şi de înalta calitate, inclusiv asistenţă medicală şi servicii sociale de interes general</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</si>
  <si>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</si>
  <si>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</si>
  <si>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4 Incluziunea socială şi combaterea sărăciei; OS 20 Obiectiv specific integrat OS 4.12, OS 4.13; PI (iv) creşterea accesului la servicii accesibile, durabile şi de înalta calitate, inclusiv asistenţă medicală şi servicii sociale de interes general</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</si>
  <si>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PI (vi) strategii de dezvoltare locală elaborate la nivelul comunităţii</t>
  </si>
  <si>
    <t>AP 6 Educaţie şi competenţe; OS 23 OS 6.4, 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</si>
  <si>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</si>
  <si>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1 Iniţiativa locuri de muncă pentru tineri; OS 4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</si>
  <si>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24 Obiectiv specific integrat OS 6.2, OS 6.3;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</si>
  <si>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1 Iniţiativa locuri de muncă pentru tineri; OS 3 Obiectiv specific integrat 1.1 1.2;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</si>
  <si>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8 REACT EU; OS 3 Obiectiv Specific 8.3: Măsuri de investiţii şi relansare economică prin antreprenoriat pentru limitarea efectelor pandemiei COVID-19; PI 13i (FSE) Depășirea efectelor stării de urgență cauzate de pandemia de COVID-19 și pregătirea pentru o redresare economică ecologică, digitală și durabilă</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</si>
  <si>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</si>
  <si>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4 Obiectiv specific integrat 2.1 2.2;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</si>
  <si>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9 Creşterea numărului de persoane care beneficiază de programe de sănătate şi de servicii orientate către prevenţie, depistare precoce (screening), diagnostic şi tratament precoce pentru principalele patologii; PI (iv) creşterea accesului la servicii accesibile, durabile şi de înalta calitate, inclusiv asistenţă medicală şi servicii sociale de interes general</t>
  </si>
  <si>
    <t>AP 4 Incluziunea socială şi combaterea sărăciei; OS 8 Îmbunătăţirea nivelului de competenţe al profesioniştilor din sectorul medical;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</si>
  <si>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16 - 24 ani, înregistraţi la Serviciul Public de Ocupare, cu rezidenţă în regiunile eligibile (Centru,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</si>
  <si>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3 Creşterea numărului tinerilor NEETs inactivi înregistraţi la Serviciul Public de Ocupare;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</si>
  <si>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13 Obiectiv specific integrat 3.1, 3.2, 3.3;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</si>
  <si>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17 Obiectiv specific integrat 4.5, 4.6, 4.10; PI (iv) creşterea accesului la servicii accesibile, durabile şi de înalta calitate, inclusiv asistenţă medicală şi servicii sociale de interes general</t>
  </si>
  <si>
    <t>AP 2 Îmbunatăţirea situaţiei tinerilor din categoria NEETs; OS 1 Creşterea ocupării tinerilor NEETs someri cu vârsta înre 16 - 24 ani, înregistraţi la Serviciul Public de Ocupare, cu rezidenţă în regiunile eligibile (Bucureşti-Ilfov, Nord-Est, Nord-Vest, Vest, Sud-Vest Oltenia);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</si>
  <si>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19 Obiectiv specific integrat 4.5,  4.14; PI (iv) creşterea accesului la servicii accesibile, durabile şi de înalta calitate, inclusiv asistenţă medicală şi servicii sociale de interes general</t>
  </si>
  <si>
    <t>AP 4 Incluziunea socială şi combaterea sărăciei; OS 6 Creşterea numărului de persoane care beneficiază de servicii de asistenţă socială la nivelul comunităţii; PI (iv) creşterea accesului la servicii accesibile, durabile şi de înalta calitate, inclusiv asistenţă medicală şi servicii sociale de interes general</t>
  </si>
  <si>
    <t>AP 1 Iniţiativa locuri de muncă pentru tineri; OS 1 Creşterea ocupării tinerilor NEETs someri cu vârsta înre 16 - 29 ani, înregistraţi la Serviciul Public de Ocupare, cu rezidenţă în regiunile eligibile (Centru, Sud-Vest Oltenia, Sud-Est şi Sud Muntenia);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</si>
  <si>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 Creşterea ocupării şomerilor şi a persoanelor inactive, cu accent pe şomerii de lungă durată, lucrătorii vârstnici (55-64 ani), persoanelor cu dizabilităţi, persoanelor cu nivel redus de educaţie;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</si>
  <si>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3 Locuri de muncă pentru toţi; OS 15 Obiectiv specific integrat 3.10, 3.11; PI (vii) modernizarea instituţiilor pieţei forţelor de muncă, precum serviciile publice şi private de ocupare a forţei de muncă şi îmbunătăţind satisfacerea nevoilor pieţei forţelor de muncă, prin măsuri de stimulare a mobilităţii transnaţionale a lucrătorilor şi prin programe de mobilitate şi printr-o mai bună cooperare între instituţii şi parţile interesate relevante</t>
  </si>
  <si>
    <t>AP 8 REACT EU; OS 2 Obiectiv Specific 8.2: Măsuri active de sprijin destinate angajaților și angajatorilor în contextul situației epidemiologice determinate de răspândirea coronavirusului SARS-CoV-2; PI 13i (FSE) Depășirea efectelor stării de urgență cauzate de pandemia de COVID-19 și pregătirea pentru o redresare economică ecologică, digitală și durabilă</t>
  </si>
  <si>
    <t>AP 8 REACT EU; OS 4 Obiectiv Specific 8.4: Măsuri de sprijin pentru personalul din sănătate implicat direct în transportul, echiparea, evaluarea, diagnosticarea şi tratamentul pacienţilor infectaţi cu COVID-19; PI 13i (FSE) Depășirea efectelor stării de urgență cauzate de pandemia de COVID-19 și pregătirea pentru o redresare economică ecologică, digitală și durabilă</t>
  </si>
  <si>
    <t>AP 6 Educaţie şi competenţe; OS 18 Obiectiv specific integrat 6.2, 6.3, 6.4,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</si>
  <si>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6 Îmbunătăţirea competenţelor personalului didactic din învăţământul pre-universitar în vederea promovării unor servicii educaţionale de calitate orientate pe nevoile elevilor şi a unei şcoli incluzive.;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</si>
  <si>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19 Obiectiv compozit OS. 6.13 si 6.14;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</si>
  <si>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20 Obiectiv specific integrat 6.3,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</si>
  <si>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21 Obiectiv specific integrat 6.7, 6.9, 6.10;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</si>
  <si>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11 Creşterea participării la programele de formare profesională iniţială, în special pentru elevii/ucenicii care provin din comunităţi dezavantajate, cu accent pe mediul rural şi cei aparţinând minorităţii roma;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</si>
  <si>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6 Educaţie şi competenţe; OS 3 Reducerea părăsirii timpurii a şcolii prin măsuri integrate de prevenire şi de asigurare a oportunităţilor egale pentru elevii aparţinând grupurilor vulnerabile, cu accent pe elevii aparţinând minorităţii roma şi elevii din mediul rural/ comunităţile dezavantajate socio-economic;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</si>
  <si>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8 Implementarea de măsuri sistemice în  învăţământul terţiar universitar şi non-universitar organizat în cadrul instituţiilor de  învăţământ superior acreditate pentru a facilita adaptarea la cerinţele pieţei muncii;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</si>
  <si>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22 Obiectiv specific integrat 6.2,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</si>
  <si>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 Creşterea participării la învăţământul ante-preşcolar şi preşcolar, în special a grupurilor cu risc de părăsire timpurie a şcolii, cu accent pe copiii aparţinând minorităţii roma şi a celor din mediul rural;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</si>
  <si>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 Creşterea numărului de tineri NEETs şomeri cu vârsta între 16 - 24 ani, înregistraţi la SPO care se reîntorc în educaţie în programe de tip a doua şansă, inclusiv în programe de formare profesională iniţială;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</si>
  <si>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25 Obiectiv specific integrat 6.5,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</si>
  <si>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Activare ocupațională a tinerilor NEETs din zona ITI a regiunii Sud-Est</t>
  </si>
  <si>
    <t>LA START - PROGRAM DE INTEGRARE PE PIATA MUNCII A TINERILOR NEET'S DIN REGIUNEA SUD-EST!</t>
  </si>
  <si>
    <t>START CALIFICARE: Un nou inceput pentru NEETS</t>
  </si>
  <si>
    <t>Competențe digitale pentru competitivitate</t>
  </si>
  <si>
    <t>"Tineri NEETs - Competenti si Ocupati"</t>
  </si>
  <si>
    <t>Transportul elevilor din ZUM/SDL si solutionarea locuirii ilicite</t>
  </si>
  <si>
    <t>Furnizarea unui pachet integrat de servicii in cadrul Centrului Comunitar Multifunctional</t>
  </si>
  <si>
    <t>PRONEETs - PROGRAM DE INTEGRARE A TINERILOR NEETs DIN REGIUNEA CENTRU PE PIATA MUNCII!</t>
  </si>
  <si>
    <t>Servicii integrate pentru dezvoltare comunitara pe teritoriul GAL Sector 4</t>
  </si>
  <si>
    <t>INTEGRAHELP DIAKONIA - Serviciu integrat in vederea reducerii saraciei si discriminarii pentru persoane din Municipiul Sfântu Gheorghe</t>
  </si>
  <si>
    <t>Insertie sociala prin antreprenoriat social</t>
  </si>
  <si>
    <t>ALFA-DIGI - Formarea competentelor digitale ale angajatilor pentru economia viitorului</t>
  </si>
  <si>
    <t>Evolutie prin digitalizare – Imbunatatirea competentelor digitale pentru angajatii IMM din regiunea Centru</t>
  </si>
  <si>
    <t>Abilitati digitale pentru intreprinderi competitive</t>
  </si>
  <si>
    <t>Servicii integrate pentru membrii comunității ZUM Gârcini</t>
  </si>
  <si>
    <t>IDEA - Inovare digitala esentiala pentru angajati si angajatori</t>
  </si>
  <si>
    <t>CADESS - Campina: anti Discriminare Excluziune Sociala  Saracie</t>
  </si>
  <si>
    <t>SOFT - Slobozia, un Oraș mai Frumos pentru Tine</t>
  </si>
  <si>
    <t>Acționăm împreună!  – Participare și dialog intercultural pentru incluziune și dezvoltare comunitară.</t>
  </si>
  <si>
    <t xml:space="preserve">L: ORGANISMUL INTERMEDIAR REGIONAL PENTRU PROGRAMUL OPERATIONAL SECTORIAL PENTRU DEZVOLTAREA RESURSELOR UMANE - REGIUNEA BUCURESTI - ILFOV CUI 20806019 ; PARTENERI:- </t>
  </si>
  <si>
    <t xml:space="preserve">L: ORGANISMUL INTERMEDIAR REGIONAL PENTRU PROGRAMUL OPERATIONAL SECTORIAL PENTRU DEZVOLTAREA RESURSELOR UMANE REGIUNEA S-V OLTENIA CUI 20765792 ; PARTENERI:- </t>
  </si>
  <si>
    <t xml:space="preserve">L: MINISTERUL FONDURILOR EUROPENE/DGPCS CUI 38918422 ; PARTENERI:- </t>
  </si>
  <si>
    <t xml:space="preserve">L: ORGANISM INTERMEDIAR REGIONAL PENTRU P.OS.D.R.U. REGIUNEA SUD MUNTENIA CUI 20771840 ; PARTENERI:- </t>
  </si>
  <si>
    <t xml:space="preserve">L: ORGANISMUL INTERMEDIAR REGIONAL PENTRU PROGRAMUL OPERATIONAL SECTORIAL PENTRU DEZVOLTAREA RESURSELOR UMANE - REGIUNEA CENTRU CUI 20765008 ; PARTENERI:- </t>
  </si>
  <si>
    <t xml:space="preserve">L: ORGANISMUL INTERMEDIAR REGIONAL PENTRU PROGRAMUL OPERAŢIONAL SECTORIAL PENTRU DEZVOLTAREA RESURSELOR UMANE - REGIUNEA SUD-EST CUI 20737431 ; PARTENERI:- </t>
  </si>
  <si>
    <t xml:space="preserve">L: ORGANISMUL INTERMEDIAR REGIONAL PENTRU POS DRU REGIUNEA NORD-EST CUI 20846102 ; PARTENERI:- </t>
  </si>
  <si>
    <t xml:space="preserve">L: ORGANISMUL INTERMEDIAR REGIONAL PENTRU PROGRAMUL OPERATIONAL SECTORIAL PENTRU DEZVOLTAREA RESURSELOR UMANE - REGIUNEA NORD VEST CUI 20747400 ; PARTENERI:- </t>
  </si>
  <si>
    <t xml:space="preserve">L: ORGANISMUL INTERMEDIAR REGIONAL PENTRU PROGRAMUL OPERATIONAL SECTORIAL PENTRU DEZVOLTAREA RESURSELOR UMANE-REGIUNEA VEST CUI 20779330 ; PARTENERI:- </t>
  </si>
  <si>
    <t xml:space="preserve">L: MINISTERUL DEZVOLTĂRII REGIONALE, ADMINISTRATIEI PUBLICE SI FONDURILOR EUROPENE/ DMP CUI 26369185 ; PARTENERI:- </t>
  </si>
  <si>
    <t xml:space="preserve">L: MINISTERUL INVESTIȚIILOR ȘI PROIECTELOR EUROPENE/Directia Generala Management Resurse Umane CUI 38918422 ; PARTENERI:- </t>
  </si>
  <si>
    <t xml:space="preserve">L: MINISTERUL FONDURILOR EUROPENE/ DMP CUI 38918422 ; PARTENERI:- </t>
  </si>
  <si>
    <t xml:space="preserve">L: MINISTERUL INVESTIȚIILOR ȘI PROIECTELOR EUROPENE/ DMP CUI 38918422 ; PARTENERI:- </t>
  </si>
  <si>
    <t xml:space="preserve">L: MINISTERUL MUNCII SI JUSTITIEI SOCIALE/secretar general CUI 4266669 ; PARTENERI:- </t>
  </si>
  <si>
    <t xml:space="preserve">L: MINISTERUL EDUCATIEI NATIONALE/SS ANDEA CUI 13729380 ; PARTENERI:- </t>
  </si>
  <si>
    <t xml:space="preserve">L: MINISTERUL DEZVOLTĂRII REGIONALE, ADMINISTRATIEI PUBLICE SI FONDURILOR EUROPENE CUI 26369185 ; PARTENERI:- </t>
  </si>
  <si>
    <t xml:space="preserve">L: MINISTERUL EDUCATIEI CUI 13729380 ; PARTENERI:- </t>
  </si>
  <si>
    <t xml:space="preserve">L: MINISTERUL INVESTITIILOR SI PROIECTELOR EUROPENE/DGMRUACA CUI 38918422 ; PARTENERI:- </t>
  </si>
  <si>
    <t xml:space="preserve">L: MINISTERUL FONDURILOR EUROPENE/ DMP CUI 26369185 ; PARTENERI:- </t>
  </si>
  <si>
    <t xml:space="preserve">L: MINISTERUL INVESTITIILOR SI PROIECTELOR EUROPENE/MIPE - SCIS CUI 38918422 ; PARTENERI:- </t>
  </si>
  <si>
    <t xml:space="preserve">L: MINISTERUL INVESTIȚIILOR ȘI PROIECTELOR EUROPENE/DGPECU CUI 38918422 ; PARTENERI:- </t>
  </si>
  <si>
    <t xml:space="preserve">L: MINISTERUL FONDURILOR EUROPENE/DGPECU CUI 38918422 ; PARTENERI:- </t>
  </si>
  <si>
    <t xml:space="preserve">L: MINISTERUL INVESTIȚIILOR ȘI PROIECTELOR EUROPENE/ DGAPSI CUI 38918422 ; PARTENERI:- </t>
  </si>
  <si>
    <t xml:space="preserve">L: MINISTERUL EDUCATIEI/OIPOCU CUI 13729380 ; PARTENERI:- </t>
  </si>
  <si>
    <t xml:space="preserve">L: MINISTERUL EDUCATIEI ȘI CERCETĂRII CUI 13729380 ; PARTENERI:- </t>
  </si>
  <si>
    <t xml:space="preserve">L: Organismul Intermediar Regional pentru Programe Europene Capital Uman - Regiunea Vest CUI 20779330 ; PARTENERI:- </t>
  </si>
  <si>
    <t xml:space="preserve">L: MINISTERUL FONDURILOR EUROPENE/DGAPSI CUI 38918422 ; PARTENERI:- </t>
  </si>
  <si>
    <t>L: ASOCIATIA EUROPEANA PENTRU O VIATA MAI BUNA CUI 25614863 ; PARTENERI:- 26292243-FUNDATIA PENTRU DEZVOLTAREA SERVICIILOR SOCIALE10747683-ASOCIAŢIA COMUNELOR DIN ROMÄNIA17954368-APDRP - ASOCIAŢIA PENTRU DEZVOLTARE REGIONALĂ ŞI PARTENERIAT29481301-ŞCOALA GIMNAZIALĂ NR.1 CUZA VODĂ/ Scoala gimnaziala nr. 1 Cuza Vod16432269-COMUNA CUZA VODA/Primaria</t>
  </si>
  <si>
    <t>L: "ORASUL MARASESTI"/Proiecte CUI 4410623 ; PARTENERI:- 33227566-CERTIO CONCEPT S.R.L.11733112-AGENTIA PTR. DEZVOLTARE REGIONALA A REGIUNII DE DEZVOLTARE SUD-EST4410674-"SCOALA GIMNAZIALA NR.2 MARASESTI"/Proiecte</t>
  </si>
  <si>
    <t>L: ALIANTA PENTRU LUPTA IMPOTRIVA ALCOOLISMULUI SI TOXICOMANIILOR CUI 10855863 ; PARTENERI:- 4618226- SCOALA GIMNAZIALA NR.1 HARSOVA/INVATAMANT25857730-FUNDATIA ,,ROMA EDUCATION FUND ROMANIA"30437563-ASOCIATIA " BRAHMA "7453165-Unitatea Administrativ Teritoriala ORASUL HARSOVA29353353-GRADINITA CU PROGRAM PRELUNGIT "TIC-PITIC" HARSOVA/educatie</t>
  </si>
  <si>
    <t>L: UAT MUNICIPIUL TECUCI/POCU CUI 4269312 ; PARTENERI:- 29089694-ŞCOALA GIMNAZIALĂ "NICOLAE BĂLCESCU" TECUCI/secretariat</t>
  </si>
  <si>
    <t>L: MUNICIPIUL GALATI/DPFE CUI 3814810 ; PARTENERI:- 15203674-RomActiv Business Consulting SRL15567810-ASOCIATIA "CENTRUL DE DEZVOLTARE SMART"</t>
  </si>
  <si>
    <t>L: U.A.T. MUNICIPIUL MEDGIDIA CUI 4301456 ; PARTENERI:- 13073764-CENTRUL DE INSTRUIRE ŞI CONSULTANŢĂ LABOR - SLOBOZIA15433940-ALCONST DESIGN S.R.L.</t>
  </si>
  <si>
    <t>L: MUNICIPIUL RÎMNICU SĂRAT CUI 2406871 ; PARTENERI:- 29766988-DUGHEANA DE PRINTURI SRL-D26948110-FEDERATIA ORGANIZATIILOR RAMNICENE DE TINERET EDUCATIE SI SPORT</t>
  </si>
  <si>
    <t>L: "COMUNA SLOBOZIA BRADULUI"/Social CUI 4410658 ; PARTENERI:- 27959095-THP ELEMENTAL INVESTMENTS SRL28082795-"SCOALA GIMNAZIALA SLOBOZIA BRADULUI"/Scoala</t>
  </si>
  <si>
    <t>L: ASOCIATIA "ESE - EUROPEAN SUPPORT FOR EDUCATION" CUI 33577430 ; PARTENERI:- 26292243-FUNDATIA PENTRU DEZVOLTAREA SERVICIILOR SOCIALE17625870-ASOCIATIA PENTRU DEZVOLTAREA COMUNITATII RURALE4088197-COMUNA VERNEŞTI28156663-ŞCOALA GIMNAZIALĂ CÎNDEŞTI</t>
  </si>
  <si>
    <t>L: ASOCIATIA "CENTRUL DE DEZVOLTARE SMART" CUI 15567810 ; PARTENERI:- 27232100-ASOCIATIA PATRONATUL TINERILOR INTREPRINZATORI DIN REGIUNEA SUD-ES3655919-UAT COMUNA CUDALBI17714411-LICEUL TEHNOLOGIC NR.1 CUDALBI</t>
  </si>
  <si>
    <t>L: WORK CONSULTING SRL CUI 14266143 ; PARTENERI:- 11864363-POWER NET CONSULTING SRL93086240426-E.N.F.A.P. Marche33888924-FUNDATIA CENTRUL PENTRU ACCES LA EXPERTIZA STUDENTILOR SI ABSOLVEN</t>
  </si>
  <si>
    <t>L: ASOCIATIA PENTRU DEZVOLTAREA ANTREPRENORIATULUI FEMININ CUI 14196560 ; PARTENERI:- 1570298-IPA SA90020670593-OSSERVATORIO ECONOMICO PER LO SVILUPPO DELLA CULTURA MANAGERIAL97446640589-Associazione di Promozione Sociale SPIRIT ROMANESC ONLUS</t>
  </si>
  <si>
    <t>L: ASOCIATIA "CENTRUL DE DEZVOLTARE SMART" CUI 15567810 ; PARTENERI:- 27232100-ASOCIATIA PATRONATUL TINERILOR INTREPRINZATORI DIN REGIUNEA SUD-ES25219546-ASOCIATIA LIGA STUDENTILOR ROMANI DIN STRAINATATE</t>
  </si>
  <si>
    <t>L: ASOCIATIA "CENTRUL DE DEZVOLTARE SMART" CUI 15567810 ; PARTENERI:- 21804350-ASOCIAŢIA "PATRONATUL JUDEŢEAN AL FEMEILOR DE AFACERI DIN ÎNTREPRI25219546-ASOCIATIA LIGA STUDENTILOR ROMANI DIN STRAINATATE</t>
  </si>
  <si>
    <t>L: UNIVERSITATEA „DUNĂREA DE JOS” DIN GALAŢI CUI 3127522 ; PARTENERI:- 34142123-RESURSE DE VIITOR ŞI FORMARE PROFESIONALĂ SRL11361990-AGENTIA JUDETEANA PENTRU OCUPAREA FORTEI DE MUNCA GALATI13591111-ROMANIAN SOFT COMPANY S.R.L.</t>
  </si>
  <si>
    <t xml:space="preserve">L: MERLIN BUSINESS CONSULTING SRL CUI 25605695 ; PARTENERI:- </t>
  </si>
  <si>
    <t>L: ASOCIATIA PENTRU DEZVOLTARE SI PROMOVARE SOCIO - ECONOMICA - CATALACTICA CUI 13696843 ; PARTENERI:- 31732596-ASOCIATIA PENTRU PROMOVARE INCLUZIVA "INTEGRAT"</t>
  </si>
  <si>
    <t>L: ALERON TRAINING CENTER SRL CUI 14529444 ; PARTENERI:- 26913308-R4 - CONSULTANŢĂ ŞI FORMARE PROFESIONALĂ SRL18906849-FUNDATIA CENTRUL DE RESURSE PENTRU EDUCATIE SI FORMARE PROFESIONAL</t>
  </si>
  <si>
    <t>L: ASOCIATIA "C4C COMMUNICATION FOR COMMUNITY" CUI 13964415 ; PARTENERI:- 22700285-CENTRUL DE RESURSE PENTRU ORGANIZATII STUDENTESTI</t>
  </si>
  <si>
    <t>L: S.C. K Consulting Management and Coordination S.R.L CUI 23824265 ; PARTENERI:- 31311430-ASOCIAŢIA "AI ÎNCREDERE"26550610-Asociatia "CENTRUL PENTRU POLITICI DURABILE ECOPOLIS"</t>
  </si>
  <si>
    <t xml:space="preserve">L: INSTITUTUL NATIONAL DE CERCETARE-DEZVOLTARE PENTRU BIORESURSE ALIMENTARE - IBA BUCURESTI CUI 27285465 ; PARTENERI:- </t>
  </si>
  <si>
    <t>L: UNIVERSITATEA OVIDIUS DIN CONSTANTA CUI 4301332 ; PARTENERI:- 19861729-CIVITTA STRATEGY  CONSULTING SA14299248-PROJECT MANAGEMENT SOLUTIONS S.R.L.</t>
  </si>
  <si>
    <t xml:space="preserve">L: LIBRO EVENTS SRL CUI 26301716 ; PARTENERI:- </t>
  </si>
  <si>
    <t>L: ASOCIATIA "NOUL VAL" CUI 26023318 ; PARTENERI:- 4181562-FUNDATIA CENTRUL ROMAN PT.INTREPRIND.MICI SI MIJLOCII CRIMM25818391-ASOCIATIA PENTRU TINERET ,, LIBERTE DE PENSEE ,,</t>
  </si>
  <si>
    <t>L: IPA SA CUI 1570298 ; PARTENERI:- 18941668-FUNDATIA "CENTRUL PENTRU EDUCATIE ECONOMICA SI DEZVOLTARE DIN ROMA</t>
  </si>
  <si>
    <t>L: ECO RURAL CONSULTING SRL CUI 30504972 ; PARTENERI:- 27025899-ASOCIATIA "LIGA DE UTILITATE PUBLICA" (LUP)8064239-ASOCIATIA ,,SFANTUL STELIAN"</t>
  </si>
  <si>
    <t>L: UNIVERSITATEA DIN BUCURESTI CUI 4505502 ; PARTENERI:- 18677087-CAMERA CONSULTANTILOR FISCALI</t>
  </si>
  <si>
    <t>L: ASOCIATIA "AGENTIA ADVENTISTA PENTRU DEZVOLTARE, REFACERE SI AJUTOR - ADRA ROMANIA" CUI 14355291 ; PARTENERI:- 17002960-ASOCIATIA "DOMINOU"34588771-ASOCIAŢIA CENTRUL METROPOLITAN DE RESURSE UMANE CRUM8948782-FUNDATIA ZAMOLXES</t>
  </si>
  <si>
    <t>L: EGIS ROMANIA S.A. CUI 8549269 ; PARTENERI:- 34086031-Asociatia de Marketing a Studentilor din Romania</t>
  </si>
  <si>
    <t>L: GE-COST 2001 SRL CUI 14147932 ; PARTENERI:- 24696024-NEXT BUSINESS CONSULTING SRL32914871-MANAGEMENT BUSINESS EXPERT SRL</t>
  </si>
  <si>
    <t xml:space="preserve">L: UNIVERSITATEA „DUNĂREA DE JOS” DIN GALAŢI CUI 3127522 ; PARTENERI:- </t>
  </si>
  <si>
    <t>L: ASOCIATIA "CENTRUL DE DEZVOLTARE SMART" CUI 15567810 ; PARTENERI:- 21210838-GRUPUL DE CONSULTANTA PENTRU DEZVOLTARE DCG SRL27232100-ASOCIATIA PATRONATUL TINERILOR INTREPRINZATORI DIN REGIUNEA SUD-ES</t>
  </si>
  <si>
    <t>L: GIGA PROD SRL CUI 2263305 ; PARTENERI:- 5848592-FUNDATIA CENTRUL PENTRU DEZVOLTAREA INTREPRINDERILOR MICI SI MIJLOC</t>
  </si>
  <si>
    <t>L: "CAMERA DE COMERT, INDUSTRIE SI AGRICULTURA VRANCEA" CUI 4297622 ; PARTENERI:- 1651724-CAMERA DE COMERT INDUSTRIE SI AGRICULTURA GALATI2756842-CAMERA DE COMERT INDUSTRIE, NAVIGATIE SI AGRICULTURA</t>
  </si>
  <si>
    <t>L: G.S. CONSULTING SERV SRL CUI 14289678 ; PARTENERI:- 31667250-G.S. TRAINING SERV SRL</t>
  </si>
  <si>
    <t>L: UNIUNEA NATIONALA A TUTUROR STUDENTILOR DIN ROMANIA CUI 21370898 ; PARTENERI:- 18049511-ASOCIAŢIA "CENTRUL DE INFORMARE ŞI DOCUMENTARE PTR. INTEGRARE EURO30416340-ASOCIAŢIA PENTRU SPRIJIN ÎN DEZVOLTAREA ECONOMIEI SOCIALE - INCLUZ</t>
  </si>
  <si>
    <t>L: ACADEMIA DE STUDII ECONOMICE DIN BUCURESTI CUI 4433775 ; PARTENERI:- 30108471-CCDL EVENTS AND TRAINING SRL</t>
  </si>
  <si>
    <t>L: INSTITUTUL PENTRU DEZVOLTAREA RESURSELOR UMANE CUI 13838042 ; PARTENERI:- 14473033-ASOCIATIA CENTRUL DE RESURSE SI FORMARE IN PROFESIUNI SOCIALE "PRO33577430-ASOCIATIA "ESE - EUROPEAN SUPPORT FOR EDUCATION"30097968-ASOCIAŢIA CLUBUL SPORTIV "AQUA 1969 BAIA MARE "</t>
  </si>
  <si>
    <t>L: ASOCIATIA PENTRU DEZVOLTAREA ANTREPRENORIATULUI FEMININ CUI 14196560 ; PARTENERI:- 21647540-GLOBAL COMMERCIUM DEVELOPMENT SRL11864363-POWER NET CONSULTING SRL22108390-HR SPECIALISTS SRL</t>
  </si>
  <si>
    <t>L: INSTITUTUL PENTRU DEZVOLTAREA RESURSELOR UMANE CUI 13838042 ; PARTENERI:- 449981-FIATEST SRL2756842-CAMERA DE COMERT INDUSTRIE, NAVIGATIE SI AGRICULTURA</t>
  </si>
  <si>
    <t>L: ASOCIATIA FORTA TINERILOR "FORTIN" CUI 14217280 ; PARTENERI:- 4514632-COMUNA MIRCEA VODA/Integrare Europeana4300868-SANATORIUL BALNEAR SI DE RECUPERARE TECHIRGHIOL/Sanatate28184450-BIOSAFETY  SRL29413617-ŞCOALA GIMNAZIALĂ NR.1 MIRCEA VODĂ</t>
  </si>
  <si>
    <t>L: UNITATEA ADMINISTRATIV TERITORIALA MUNICIPIUL CONSTANŢA CUI 4785631 ; PARTENERI:- 4618455-LICEUL TEORETIC " DECEBAL "/INVATAMANT</t>
  </si>
  <si>
    <t>L: ASOCIAŢIA PRO SOCIETATE "SF.CIPRIAN" CUI 29965689 ; PARTENERI:- 8451677-BPI MANAGEMENT CONSULTING ROMANIA SRL4410623-"ORASUL MARASESTI"/Proiecte4410674-"SCOALA GIMNAZIALA NR.2 MARASESTI"/Proiecte26450220-ASOCIATIA PROFESIONALA A FORMARII IN ADMINISTRATIA PUBLICA LOCALA</t>
  </si>
  <si>
    <t>L: COMUNA BRAHASESTI CUI 3602000 ; PARTENERI:- 21886067-ŞCOALA GIMNAZIALĂ NR.1 COMUNA BRĂHĂŞEŞTI29117425-ŞCOALA GIMNAZIALĂ NR.1 SAT TOFLEA/Secretariat</t>
  </si>
  <si>
    <t>L: ASOCIATIA EUROCLASSTRAINING CUI 25586151 ; PARTENERI:- 19861729-CIVITTA STRATEGY  CONSULTING SA</t>
  </si>
  <si>
    <t>L: ASOCIAŢIA - CENTRUL DE FORMARE PROFESIONALĂ, ORIENTARE, CONSILIERE ŞI PLASAREA FORŢEI DE MUNCĂ "FORMATEMP" CUI 28441180 ; PARTENERI:- 28923014-FORMARE PROFESIONALA PLUS SRL8451677-BPI MANAGEMENT CONSULTING ROMANIA SRL24703547-ŞCOALA GIMNAZIALĂ PODGORIA2407893-COMUNA PODGORIA35210218-ASOCIATIA DE DEZVOLTARE COMUNITARA ,,SANSE EGALE``</t>
  </si>
  <si>
    <t>L: ASOCIAŢIA - CENTRUL DE FORMARE PROFESIONALĂ, ORIENTARE, CONSILIERE ŞI PLASAREA FORŢEI DE MUNCĂ "FORMATEMP" CUI 28441180 ; PARTENERI:- 28923014-FORMARE PROFESIONALA PLUS SRL8451677-BPI MANAGEMENT CONSULTING ROMANIA SRL35210218-ASOCIATIA DE DEZVOLTARE COMUNITARA ,,SANSE EGALE``3662550-LICEUL TEHNOLOGIC BECENI BZ3662568-COMUNA BECENI</t>
  </si>
  <si>
    <t>L: COMUNA VALEA-TEILOR CUI 17590461 ; PARTENERI:- 28673813-ŞCOALA GIMNAZIALĂ "MIHAI EMINESCU" VALEA TEILOR</t>
  </si>
  <si>
    <t>L: UAT Orasul Babadag CUI 4508533 ; PARTENERI:- 7443749-ORGANIZATIA NATIONALA CERCETASII ROMANIEI - FILIALA BRASOV VIRGIL O14355291-ASOCIATIA "AGENTIA ADVENTISTA PENTRU DEZVOLTARE, REFACERE SI AJUTO30972280-ASOCIAŢIA G.A.L. VALEA TELIŢEI28643448-ŞCOALA GIMNAZIALĂ "CONSTANTIN BRÂNCOVEANU" BABADAG8948782-FUNDATIA ZAMOLXES13625940-SCOALA GIMNAZIALĂ " MIRCEA CEL BĂTRÂN" BABADAG</t>
  </si>
  <si>
    <t>L: UAT COMUNA JURILOVCA CUI 4793952 ; PARTENERI:- 27828596-ASOCIATIA AFACERI COMUNITATI OAMENI DIN ROMANIA (ACOR)27504840-Asociatia ,,EDUCO - EDUCATIA PENTRU GRUPURI VULNERABILE"28673805-ŞCOALA GIMNAZIALĂ JURILOVCA15133331-INTACT SERV S.R.L.</t>
  </si>
  <si>
    <t>L: FEDERATIA NATIONALA A SINDICATELOR DIN AGRICULTURA, ALIMENTATIE, TUTUN, DOMENII SI SERVICII CONEXE AGROSTAR CUI 7167490 ; PARTENERI:- 27828596-ASOCIATIA AFACERI COMUNITATI OAMENI DIN ROMANIA (ACOR)</t>
  </si>
  <si>
    <t xml:space="preserve">L: MANAGER CONSULT SRL CUI 15528382 ; PARTENERI:- </t>
  </si>
  <si>
    <t xml:space="preserve">L: ASOCIATIA FOUR CHANGE CUI 30064634 ; PARTENERI:- </t>
  </si>
  <si>
    <t xml:space="preserve">L: EURO BEST TEAM SRL CUI 21030918 ; PARTENERI:- </t>
  </si>
  <si>
    <t xml:space="preserve">L: SORSTE SA CUI 6704250 ; PARTENERI:- </t>
  </si>
  <si>
    <t xml:space="preserve">L: TOURISM, HOTEL AND RESTAURANT CONSULTING GROUP SRL CUI 10288009 ; PARTENERI:- </t>
  </si>
  <si>
    <t xml:space="preserve">L: PUBLIC CREATION SRL CUI 16957447 ; PARTENERI:- </t>
  </si>
  <si>
    <t xml:space="preserve">L: N  C TURISM SRL CUI 18184437 ; PARTENERI:- </t>
  </si>
  <si>
    <t xml:space="preserve">L: FUNDATIA CONVERGENTE EUROPENE CUI 26635848 ; PARTENERI:- </t>
  </si>
  <si>
    <t xml:space="preserve">L: UNIVERSITATEA DE STIINTE AGRONOMICE SI MEDICINA VETERINARA DIN BUCURESTI CUI 4602041 ; PARTENERI:- </t>
  </si>
  <si>
    <t xml:space="preserve">L: CIVITTA STRATEGY  CONSULTING SA CUI 19861729 ; PARTENERI:- </t>
  </si>
  <si>
    <t>L: FUNDATIA "ZI DESCHISA" CUI 26377285 ; PARTENERI:- 31184132-ASOCIATIA DE DEZVOLTARE "EQ"6704250-SORSTE SA</t>
  </si>
  <si>
    <t>L: UAT PRIMARIA ORAS MACIN CUI 3839156 ; PARTENERI:- 28643650-ŞCOALA GIMNAZIALĂ "GHEORGHE BANEA" MĂCIN/secretariat</t>
  </si>
  <si>
    <t xml:space="preserve">L: UNIVERSITATEA OVIDIUS DIN CONSTANTA CUI 4301332 ; PARTENERI:- </t>
  </si>
  <si>
    <t>L: ASOCIAŢIA DE DEZVOLTARE ŞI INOVARE SOCIALĂ PENTRU TINERET ŞI PERSOANE DIN GRUPURI VULNERABILE ASIST CUI 37217050 ; PARTENERI:- 27285465-INSTITUTUL NATIONAL DE CERCETARE-DEZVOLTARE PENTRU BIORESURSE ALIM30039789-ASOCIATIA CORPUL EXPERTILOR IN SIGURANTA ALIMENTARA (CESA)</t>
  </si>
  <si>
    <t>L: ASOCIAŢIA SIGMA DEVELOPMENT CENTER CONSTANŢA CUI 27243435 ; PARTENERI:- 10288009-TOURISM, HOTEL AND RESTAURANT CONSULTING GROUP SRL15084158-ATLANTIS MAR GROUP S.R.L.</t>
  </si>
  <si>
    <t>L: ASOCIAŢIA VALORI DOBROGENE CUI 28268640 ; PARTENERI:- 21212219-MARITIME INDUSTRY ELECTRIC SERVICE SRL</t>
  </si>
  <si>
    <t>L: RU EUROPE SRL CUI 24843893 ; PARTENERI:- 29138355-ASOCIAŢIA EURO TRAINING BRĂILA</t>
  </si>
  <si>
    <t xml:space="preserve">L: CENTRUL DE CONSULTANŢĂ ŞI STUDII EUROPENE SRL CUI 17253210 ; PARTENERI:- </t>
  </si>
  <si>
    <t>L: THP ELEMENTAL INVESTMENTS SRL CUI 27959095 ; PARTENERI:- 31191423-ASOCIATIA ,, PROACTIV PENTRU COMUNITATE "</t>
  </si>
  <si>
    <t>L: ASOCIAŢIA REGIONALĂ PENTRU DEZVOLTARE SOCIALĂ CUI 23563763 ; PARTENERI:- 35216466-ASOCIAŢIA REGIONALĂ PENTRU PROMOVAREA CAPITALULUI UMAN19053464-INTERNATIONAL SERVICE EXPERT SRL</t>
  </si>
  <si>
    <t xml:space="preserve">L: ASOCIAŢIA "INSTITUTUL PENTRU PARTENERIAT SOCIAL BUCOVINA" CUI 28562769 ; PARTENERI:- </t>
  </si>
  <si>
    <t>L: UNIVERSITATEA „DUNĂREA DE JOS” DIN GALAŢI CUI 3127522 ; PARTENERI:- 34142123-RESURSE DE VIITOR ŞI FORMARE PROFESIONALĂ SRL16297200-ASOCIAŢIA EDUTECO</t>
  </si>
  <si>
    <t>L: BLOCUL NATIONAL SINDICAL BNS CUI 7137227 ; PARTENERI:- 12475330-SINDICAT - SANAB BRAILA33183338-ASOCIATIA PROFESIONALA A SALVAMARILOR</t>
  </si>
  <si>
    <t>L: ASOCIATIA ,,EXCELENTA IN EDUCATIE SI FORMARE CONTINUA" CUI 31122229 ; PARTENERI:- 14292940-MONDO CONSULT SRL17253210-CENTRUL DE CONSULTANŢĂ ŞI STUDII EUROPENE SRL26990718-DEVELOPMENT PROJECTS AND STRATEGIES S.R.L.26101963-DIACOSTAMPET SRL</t>
  </si>
  <si>
    <t xml:space="preserve">L: ASOCIATIA GRUPUL DE ACTIUNE LOCALA SUS RAMNICUL CUI 38393381 ; PARTENERI:- </t>
  </si>
  <si>
    <t xml:space="preserve">L: Asociatia Grupul de Actiune Locala STRATEGAL CUI 38465976 ; PARTENERI:- </t>
  </si>
  <si>
    <t xml:space="preserve">L: ASOCIATIA GRUPUL DE ACTIUNE LOCALA UNIREA FOCSANI CUI 38460898 ; PARTENERI:- </t>
  </si>
  <si>
    <t xml:space="preserve">L: ASOCIAŢIA " GRUPUL DE ACŢIUNE LOCALĂ URBAN MEDGIDIA - GAL URBAN MEDGIDIA " CUI 38520248 ; PARTENERI:- </t>
  </si>
  <si>
    <t xml:space="preserve">L: ASOCIATIA PENTRU IMPLEMENTAREA DEMOCRATIEI CUI 16561182 ; PARTENERI:- </t>
  </si>
  <si>
    <t xml:space="preserve">L: INTRATEST S.A. CUI 17218655 ; PARTENERI:- </t>
  </si>
  <si>
    <t>L: ASOCIATIA "NOUL VAL" CUI 26023318 ; PARTENERI:- 17253210-CENTRUL DE CONSULTANŢĂ ŞI STUDII EUROPENE SRL</t>
  </si>
  <si>
    <t>L: ASOCIATIA "INAPOI LA MUNCA" CUI 14175584 ; PARTENERI:- 13829125-ASOCIATIA DE SPRIJIN A SOMERILOR (A.S.S.D)16363398-COMUNA BEŞTEPE28637152-ŞCOALA GIMNAZIALĂ BEŞTEPE</t>
  </si>
  <si>
    <t>L: ASOCIATIA PENTRU FORMARE, EDUCATIE SI DEZVOLTARE EUROFED CUI 30299010 ; PARTENERI:- 25594642-ASOCIAŢIA "PROGRESSON"4860016-COMUNA MIHAI VITEAZU/PRIMARIA28053072-LICEUL TEHNOLOGIC"MIHAI VITEAZUL" MIHAI VITEAZU</t>
  </si>
  <si>
    <t>L: MUNICIPIUL TULCEA CUI 4321429 ; PARTENERI:- 15338175-DIRECŢIA DE ASISTENŢĂ ŞI PROTECŢIE SOCIALĂ13625923-ŞCOALA GIMNAZIALĂ "ION LUCA CARAGIALE" TULCEA26572146-ŞCOALA GIMNAZIALĂ "IOAN NENIŢESCU" TULCEA</t>
  </si>
  <si>
    <t>L: MUNICIPIUL TULCEA CUI 4321429 ; PARTENERI:- 15338175-DIRECŢIA DE ASISTENŢĂ ŞI PROTECŢIE SOCIALĂ3908191-COLEGIUL "ANGHEL SALIGNY" TULCEA</t>
  </si>
  <si>
    <t>L: FUNDAŢIA LUMINA BRĂILA CUI 9598804 ; PARTENERI:- 4874739-COMUNA MIRCEA VODĂ</t>
  </si>
  <si>
    <t>L: G.S. TRAINING SERV SRL CUI 31667250 ; PARTENERI:- 4540666-COMUNA CIORTEŞTI2433043-CAMERA DE COMERŢ INDUSTRIE ŞI AGRICULTURĂ VASLUI25215595-WOLFBAU GRUP SRL</t>
  </si>
  <si>
    <t>L: G.S. TRAINING SERV SRL CUI 31667250 ; PARTENERI:- 2433043-CAMERA DE COMERŢ INDUSTRIE ŞI AGRICULTURĂ VASLUI25215595-WOLFBAU GRUP SRL</t>
  </si>
  <si>
    <t>L: ASOCIATIA MAINI INTINSE CUI 14635380 ; PARTENERI:- 31311430-ASOCIAŢIA "AI ÎNCREDERE"26550610-Asociatia "CENTRUL PENTRU POLITICI DURABILE ECOPOLIS"</t>
  </si>
  <si>
    <t>L: ASOCIAŢIA PENTRU SPRIJIN ÎN DEZVOLTAREA ECONOMIEI SOCIALE - INCLUZIUNE, RESPONSABILITATE, COOPERATISTĂ, ANTREPRENORIAT SOCIAL CUI 30416340 ; PARTENERI:- 14635380-ASOCIATIA MAINI INTINSE33547102-ASOCIAŢIA CENTRUL PENTRU DEZVOLTARE DURABILĂ DELTA NOVA</t>
  </si>
  <si>
    <t>L: ADDWISE EUROPEAN EXPERTISE SRL CUI 31906323 ; PARTENERI:- 15103179-AGRAFICS COMMUNICATION SRL</t>
  </si>
  <si>
    <t>L: PUBLIC CREATION SRL CUI 16957447 ; PARTENERI:- 9250043-FUNDATIA EMMA24189650-FUNDATIA EuroAcademia24870499-EXELO TRAINING  DEVELOPMENT SRL</t>
  </si>
  <si>
    <t>L: ASOCIAŢIA PENTRU IMPLICARE SOCIALĂ ŞI DEZVOLTARE DURABILĂ CUI 32882524 ; PARTENERI:- 29099329-ASOCIATIA HERMES BUCURESTI37149983-ASOCIATIA INSIDE MIND27687900-ASOCIATIA MY COMMUNITY</t>
  </si>
  <si>
    <t xml:space="preserve">L: ASOCIATIA PENTRU DEZVOLTARE SI PROMOVARE SOCIO - ECONOMICA - CATALACTICA CUI 13696843 ; PARTENERI:- </t>
  </si>
  <si>
    <t>L: ADDWISE EUROPEAN EXPERTISE SRL CUI 31906323 ; PARTENERI:- 19861729-CIVITTA STRATEGY  CONSULTING SA</t>
  </si>
  <si>
    <t>L: ASOCIATIA SOCIETATEA ROMANA DE PROTECTIA MEDIULUI CUI 26392820 ; PARTENERI:- 27285465-INSTITUTUL NATIONAL DE CERCETARE-DEZVOLTARE PENTRU BIORESURSE ALIM24532374-ASOCIATIA OPERATORILOR DIN AGRICULTURA ECOLOGICA BIO ROMANIA</t>
  </si>
  <si>
    <t>L: MANAGER CONSULT SRL CUI 15528382 ; PARTENERI:- 14292940-MONDO CONSULT SRL14808937-ASOCIATIA ''FORMARE , DEZVOLTARE , ASISTENTA - FORDA '' BUZAU30394730-TIME CONSULTING FOR LEARN SRL28059326-O ŞANSĂ ÎN PLUS SRL</t>
  </si>
  <si>
    <t xml:space="preserve">L: BRAICONF SA CUI 2266085 ; PARTENERI:- </t>
  </si>
  <si>
    <t>L: ASOCIATIA GENERALA A PROFESIONISTILOR IN VANZARI CUI 16919630 ; PARTENERI:- 33837076-ASOCIATIA EVA</t>
  </si>
  <si>
    <t>L: FUNDATIA "CORPUL EXPERTILOR IN ACCESAREA FONDURILOR STRUCTURALE SI DE COEZIUNE EUROPENE" CUI 27197800 ; PARTENERI:- 2407893-COMUNA PODGORIA16376312-COMUNA BORĂNEŞTI26450220-ASOCIATIA PROFESIONALA A FORMARII IN ADMINISTRATIA PUBLICA LOCALA 4364896- COMUNA DRIDU17467699-COMUNA COLELIA</t>
  </si>
  <si>
    <t>L: LIBRO EVENTS SRL CUI 26301716 ; PARTENERI:- 13932740-ASOCIATIA EURO &lt; 26</t>
  </si>
  <si>
    <t>L: PATRONATUL ÎNTREPRINDERILOR MICI ŞI MIJLOCII CUI 36358655 ; PARTENERI:- 30299010-ASOCIATIA PENTRU FORMARE, EDUCATIE SI DEZVOLTARE EUROFED25594642-ASOCIAŢIA "PROGRESSON"34080004-AGRO LINE CONSULTING SRL</t>
  </si>
  <si>
    <t>L: CAMERA DE COMERT SI INDUSTRIE A ROMANIEI CUI 2842250 ; PARTENERI:- 31184132-ASOCIATIA DE DEZVOLTARE "EQ"4428558-CAMERA DE COMERT INDUSTRIE SI AGRICULTURA - IALOMITA</t>
  </si>
  <si>
    <t>L: CAMERA DE COMERT INDUSTRIE SI AGRICULTURA GALATI CUI 1651724 ; PARTENERI:- 4426581-UAT Municipiul Drobeta Turnu Severin36128389-ASOCIAŢIA SIMO</t>
  </si>
  <si>
    <t>L: ASOCIAŢIA "CENTRUL DE INFORMARE ŞI DOCUMENTARE PTR. INTEGRARE EUROPEANĂ ŞI DEZVOLTARE DURABILĂ BRĂILA" CUI 18049511 ; PARTENERI:- 9598804-FUNDAŢIA LUMINA BRĂILA4874631-ORASUL IANCA4721301-COMUNA GEMENELE4874739-COMUNA MIRCEA VODĂ4721298-COMUNA SILIŞTEA</t>
  </si>
  <si>
    <t xml:space="preserve">L: ARSENOAIEI SI MATASEL CONSULTING SRL CUI 24386449 ; PARTENERI:- </t>
  </si>
  <si>
    <t>L: ASOCIATIA "PARTNET - PARTENERIAT PENTRU DEZVOLTARE DURABILA" CUI 18690221 ; PARTENERI:- 27974109-ASOCIAŢIA "ASCEND"</t>
  </si>
  <si>
    <t xml:space="preserve">L: CONSILIUL NATIONAL AL INTREPRINDERILOR PRIVATE MICI SI MIJLOCII DIN ROMANIA CUI 5541651 ; PARTENERI:- </t>
  </si>
  <si>
    <t>L: PATRONATUL OAMENILOR DE AFACERI BRĂILA CUI 34007534 ; PARTENERI:- 11258553-FUNDATIA ROMTENS18049511-ASOCIAŢIA "CENTRUL DE INFORMARE ŞI DOCUMENTARE PTR. INTEGRARE EURO</t>
  </si>
  <si>
    <t>L: CAMERA DE COMERT INDUSTRIE SI AGRICULTURA GALATI CUI 1651724 ; PARTENERI:- 2756842-CAMERA DE COMERT INDUSTRIE, NAVIGATIE SI AGRICULTURA27855000-RD GLOBAL PROJECT CONSULTING SRL</t>
  </si>
  <si>
    <t>L: CAMERA DE COMERT, INDUSTRIE SI AGRICULTURA BRAILA CUI 2243154 ; PARTENERI:- 3127522-UNIVERSITATEA „DUNĂREA DE JOS” DIN GALAŢI</t>
  </si>
  <si>
    <t>L: CAMERA DE COMERT,INDUSTRIE SI AGRICULTURA A JUD. TULCEA CUI 3430452 ; PARTENERI:- 4301332-UNIVERSITATEA OVIDIUS DIN CONSTANTA2263305-GIGA PROD SRL</t>
  </si>
  <si>
    <t>L: "CAMERA DE COMERT, INDUSTRIE SI AGRICULTURA VRANCEA" CUI 4297622 ; PARTENERI:- 26635848-FUNDATIA CONVERGENTE EUROPENE24979799-CENTRUL NAŢIONAL DE ÎNVĂŢĂMÂNT TURISTIC S.A.</t>
  </si>
  <si>
    <t>L: CAMERA DE COMERT,INDUSTRIE SI AGRICULTURA A JUD. TULCEA CUI 3430452 ; PARTENERI:- 26330622-A  C PROIECTE ŞI CONSULTANŢĂ MANAGERIALĂ SRL14670337-RESUM CONSULTING S.R.L.14783670-ASOCIATIA NATIONALA DE TURISM RURAL ECOLOGIC SI CULTURAL - ANTREC</t>
  </si>
  <si>
    <t xml:space="preserve">L: DIRECTIA GENERALA DE ASISTENTA SOCIALA CUI 35804563 ; PARTENERI:- </t>
  </si>
  <si>
    <t>L: DIRECŢIA DE ASISTENŢĂ ŞI PROTECŢIE SOCIALĂ CUI 15338175 ; PARTENERI:- 32643110-ASOCIAŢIA "VITAS SERV"</t>
  </si>
  <si>
    <t xml:space="preserve">L: UAT COMUNA JIRLĂU CUI 4874690 ; PARTENERI:- </t>
  </si>
  <si>
    <t xml:space="preserve">L: COMUNA BAIA CUI 4794109 ; PARTENERI:- </t>
  </si>
  <si>
    <t>L: ASOCIATIA MAINI INTINSE CUI 14635380 ; PARTENERI:- 26041829-ARFE TRADING SRL</t>
  </si>
  <si>
    <t xml:space="preserve">L: FUNDATIA GERON CUI 4643408 ; PARTENERI:- </t>
  </si>
  <si>
    <t xml:space="preserve">L: DIRECTIA GENERALA DE ASISTENTA SOCIALA SI PROTECTIA COPILULUI BUZAU CUI 17091470 ; PARTENERI:- </t>
  </si>
  <si>
    <t xml:space="preserve">L: DIRECTIA GENERALA DE ASISTENTA SOCIALA SI PROTECTIA COPILULUI CONSTANTA CUI 16762887 ; PARTENERI:- </t>
  </si>
  <si>
    <t>L: FUNDATIA GERON CUI 4643408 ; PARTENERI:- 37886136-PSIHO-TEAM SOLUTION SRL</t>
  </si>
  <si>
    <t>L: U.A.T. ORAŞUL ISACCEA CUI 3721907 ; PARTENERI:- 16599055-ASOCIATIA PENTRU EDUCATIE SI DEZVOLTARE COMUNITARA</t>
  </si>
  <si>
    <t xml:space="preserve">L: FUNDATIA SERA ROMANIA CUI 8327386 ; PARTENERI:- </t>
  </si>
  <si>
    <t>L: ASOCIATIA "ASURA" CUI 31310770 ; PARTENERI:- 33837076-ASOCIATIA EVA</t>
  </si>
  <si>
    <t>L: ASOCIATIA "ASURA" CUI 31310770 ; PARTENERI:- 15151478-LIBRA STUDIO SRL</t>
  </si>
  <si>
    <t xml:space="preserve">L: ASOCIATIA "ASURA" CUI 31310770 ; PARTENERI:- </t>
  </si>
  <si>
    <t>L: YMAC SABY COMPANY SRL CUI 31252148 ; PARTENERI:- 22197680-PATRONATUL NATIONAL AL FEMEILOR DE AFACERI DIN INTREPRINDERI MICI</t>
  </si>
  <si>
    <t xml:space="preserve">L: ASOCIATIA "LIGA DE UTILITATE PUBLICA" (LUP) CUI 27025899 ; PARTENERI:- </t>
  </si>
  <si>
    <t>L: ASOCIATIA KOFOED'S SCHOOL ROMANIA CUI 23683662 ; PARTENERI:- 30299010-ASOCIATIA PENTRU FORMARE, EDUCATIE SI DEZVOLTARE EUROFED36358655-PATRONATUL ÎNTREPRINDERILOR MICI ŞI MIJLOCII</t>
  </si>
  <si>
    <t xml:space="preserve">L: UNIVERSITATEA NAŢIONALĂ DE APĂRARE "CAROL I" CUI 4267052 ; PARTENERI:- </t>
  </si>
  <si>
    <t xml:space="preserve">L: SCOALA POSTLICEALA SANITARA "VASILE ALECSANDRI" CUI 31023098 ; PARTENERI:- </t>
  </si>
  <si>
    <t xml:space="preserve">L: ASOCIATIA GRUP DE ACTIUNE LOCALA " LUNCA JOASA A SIRETULUI" CUI 30849360 ; PARTENERI:- </t>
  </si>
  <si>
    <t>L: UNIVERSITATEA MARITIMA DIN CONSTANTA CUI 2747321 ; PARTENERI:- 14303764-MARKETSCOPE SRL</t>
  </si>
  <si>
    <t>L: ASOCIATIA HANDMADE ROMANIA CUI 27494488 ; PARTENERI:- 14083537-ASOCIATIA ALMA RO</t>
  </si>
  <si>
    <t>L: ASOCIATIA "NOUL VAL" CUI 26023318 ; PARTENERI:- 4515484-UM 02192 CTA/Academia Navala</t>
  </si>
  <si>
    <t>L: ASOCIATIA ECOVIVERE CUI 28982517 ; PARTENERI:- 4508754-LICEUL TEHNOLOGIC "BRAD SEGAL" TULCEA/conta4705489-LICEUL TEHNOLOGIC "HENRI COANDA" TULCEA/conta</t>
  </si>
  <si>
    <t>L: ASOCIATIA DE TINERET CULTURA SI EDUCATIE - SPERANTA RAMNICEANA CUI 22448286 ; PARTENERI:- 14207090-LICEUL TEHNOLOGIC ,, VICTOR FRUNZĂ''/Liceu24560226-LICEUL TEHNOLOGIC ECONOMIC "ELINA MATEI BASARAB"</t>
  </si>
  <si>
    <t>L: INSTITUTUL PENTRU DEZVOLTAREA RESURSELOR UMANE CUI 13838042 ; PARTENERI:- 21683917-ASOCIAŢIA DE DEZVOLTARE INTERCOMUNITARĂ ZONA METROPOLITANĂ CONSTAN</t>
  </si>
  <si>
    <t>L: MONDO CONSULT SRL CUI 14292940 ; PARTENERI:- 25454525-ASOCIAŢIA PRO EUROCULT</t>
  </si>
  <si>
    <t>L: ASOCIATIA ,,EXCELENTA IN EDUCATIE SI FORMARE CONTINUA" CUI 31122229 ; PARTENERI:- 14207090-LICEUL TEHNOLOGIC ,, VICTOR FRUNZĂ''/Liceu06713430012-INFOR ELEA</t>
  </si>
  <si>
    <t xml:space="preserve">L: COMPLEX DELTA SRL CUI 2361176 ; PARTENERI:- </t>
  </si>
  <si>
    <t>L: RD GLOBAL PROJECT CONSULTING SRL CUI 27855000 ; PARTENERI:- 3721966-COLEGIUL ECONOMIC "DELTA DUNARII" TULCEA</t>
  </si>
  <si>
    <t>L: ASOCIAŢIA VALORI DOBROGENE CUI 28268640 ; PARTENERI:- 18664672-ASOCIATIA PATRONILOR TULCEA</t>
  </si>
  <si>
    <t xml:space="preserve">L: UNIVERSITATEA "SPIRU HARET" CUI 14871616 ; PARTENERI:- </t>
  </si>
  <si>
    <t xml:space="preserve">L: INSPECTORATUL ŞCOLAR JUDEŢEAN BRĂILA CUI 4343060 ; PARTENERI:- </t>
  </si>
  <si>
    <t>L: HR SPECIALISTS SRL CUI 22108390 ; PARTENERI:- 14196560-ASOCIATIA PENTRU DEZVOLTAREA ANTREPRENORIATULUI FEMININ</t>
  </si>
  <si>
    <t xml:space="preserve">L: UNIVERSITATEA MARITIMA DIN CONSTANTA CUI 2747321 ; PARTENERI:- </t>
  </si>
  <si>
    <t>L: ASOCIATIA ,,EXCELENTA IN EDUCATIE SI FORMARE CONTINUA" CUI 31122229 ; PARTENERI:- 06713430012-INFOR ELEA24560226-LICEUL TEHNOLOGIC ECONOMIC "ELINA MATEI BASARAB"</t>
  </si>
  <si>
    <t xml:space="preserve">L: UNIVERSITATEA "TITU MAIORESCU" DIN BUCURESTI CUI 4337662 ; PARTENERI:- </t>
  </si>
  <si>
    <t>L: ASOCIATIA "ESE - EUROPEAN SUPPORT FOR EDUCATION" CUI 33577430 ; PARTENERI:- 4234101-COLEGIUL ECONOMIC</t>
  </si>
  <si>
    <t>L: ASOCIATIA "ESE - EUROPEAN SUPPORT FOR EDUCATION" CUI 33577430 ; PARTENERI:- 23172323-ASOCIATIA HAPPY CHILDREN15235064-FUNDAŢIA ÎNVĂŢ.PREUNIVERSITAR AL COOP. MEŞTEŞUG. "SPIRU HARET" FIL</t>
  </si>
  <si>
    <t>L: RD GLOBAL PROJECT CONSULTING SRL CUI 27855000 ; PARTENERI:- 33577430-ASOCIATIA "ESE - EUROPEAN SUPPORT FOR EDUCATION"4280094-LICEUL ”VOIEVODUL MIRCEA” TÂRGOVIȘTE</t>
  </si>
  <si>
    <t>L: RD GLOBAL PROJECT CONSULTING SRL CUI 27855000 ; PARTENERI:- 3126780-Liceul Tehnologic „CAROL I”, Galați1651724-CAMERA DE COMERT INDUSTRIE SI AGRICULTURA GALATI</t>
  </si>
  <si>
    <t>L: ASOCIATIA CULTURALA "ROMANIA IN LUME" CUI 14045274 ; PARTENERI:- 4508754-LICEUL TEHNOLOGIC "BRAD SEGAL" TULCEA/conta4705489-LICEUL TEHNOLOGIC "HENRI COANDA" TULCEA/conta</t>
  </si>
  <si>
    <t>L: ASOCIATIA THE FOUR HUNDRED CUI 30222947 ; PARTENERI:- 13313425-LICEUL ECONOMIC VIRGIL MADGEARU CONSTANTA/contabilitate</t>
  </si>
  <si>
    <t>L: ASOCIATIA "INSTITUTUL ROMAN PENTRU EDUCATIE SI INCLUZIUNE SOCIALA" CUI 24065805 ; PARTENERI:- 14808937-ASOCIATIA ''FORMARE , DEZVOLTARE , ASISTENTA - FORDA '' BUZAU33002415-ASOCIATIA GRUPUL DE ACTIUNE LOCALA CRIVATUL DE SUD-EST</t>
  </si>
  <si>
    <t>L: CAMPUS FACILITIES SRL CUI 33905693 ; PARTENERI:- 4505502-UNIVERSITATEA DIN BUCURESTI</t>
  </si>
  <si>
    <t>L: ASOCIATIA "LIGA DE UTILITATE PUBLICA" (LUP) CUI 27025899 ; PARTENERI:- 4889489-INSPECTORATUL SCOLAR JUDETEAN BUZAU</t>
  </si>
  <si>
    <t>L: LICEUL TEHNOLOGIC "PAUL DIMO" CUI 3126667 ; PARTENERI:- 17563297-ELECTRIC NAVINSTAL S.R.L.1639739-LIBERTY GALATI S.A.11632363-ALEWIJNSE MARINE GALAŢI SOCIETATE PE ACŢIUNI</t>
  </si>
  <si>
    <t xml:space="preserve">L: ASOCIATIA "INSTITUTUL ROMAN PENTRU EDUCATIE SI INCLUZIUNE SOCIALA" CUI 24065805 ; PARTENERI:- </t>
  </si>
  <si>
    <t xml:space="preserve">L: ASOCIATIA HANDMADE ROMANIA CUI 27494488 ; PARTENERI:- </t>
  </si>
  <si>
    <t>L: ASOCIATIA NATIONALA A CRESCATORILOR DE CAPRE DIN ROMANIA "CAPRIROM" CUI 14698494 ; PARTENERI:- 3127522-UNIVERSITATEA „DUNĂREA DE JOS” DIN GALAŢI4244423-UNIVERSITATEA "ŞTEFAN CEL MARE" DIN SUCEAVA4301332-UNIVERSITATEA OVIDIUS DIN CONSTANTA11605016-TITAN EDILITARA SRL</t>
  </si>
  <si>
    <t>L: U.A.T. ORAŞUL ISACCEA CUI 3721907 ; PARTENERI:- 22849768-ASOCIAŢIA DE DEZVOLTARE DURABILĂ A JUDEŢULUI TULCEA</t>
  </si>
  <si>
    <t>L: AGENTIA DE DEZVOLTARE COMUNITARA BUZAU CUI 26069510 ; PARTENERI:- 4088200-COMUNA MIHĂILEŞTI28068979-ŞCOALA GIMNAZIALĂ MIHĂILEŞTI30394730-TIME CONSULTING FOR LEARN SRL</t>
  </si>
  <si>
    <t xml:space="preserve">L: FUNDATIA "ZI DESCHISA" CUI 26377285 ; PARTENERI:- </t>
  </si>
  <si>
    <t xml:space="preserve">L: WIND POWER ENERGY SRL CUI 22160908 ; PARTENERI:- </t>
  </si>
  <si>
    <t>L: ASOCIAŢIA G.A.L. DELTA DUNĂRII CUI 30972272 ; PARTENERI:- 15408114-ASOCIATIA RAZA SOARELUI - SUNLIGHT</t>
  </si>
  <si>
    <t>L: "CAMERA DE COMERT, INDUSTRIE SI AGRICULTURA VRANCEA" CUI 4297622 ; PARTENERI:- 14808937-ASOCIATIA ''FORMARE , DEZVOLTARE , ASISTENTA - FORDA '' BUZAU15549245-ASOCIATIA ,,CENTRUL DE CALIFICARE SI PREGATIRE PROFESIONALA'' BUZA2756842-CAMERA DE COMERT INDUSTRIE, NAVIGATIE SI AGRICULTURA</t>
  </si>
  <si>
    <t>L: UAT COMUNA SARICHIOI CUI 4508614 ; PARTENERI:- 30972280-ASOCIAŢIA G.A.L. VALEA TELIŢEI</t>
  </si>
  <si>
    <t>L: INSPECTORATUL SCOLAR JUDETEAN CONSTANTA/proiecte CUI 4618145 ; PARTENERI:- 14587100-CASA CORPULUI DIDACTIC/proiecte</t>
  </si>
  <si>
    <t xml:space="preserve">L: SOLUTIONS 30 EASTERN EUROPE SRL CUI 35621787 ; PARTENERI:- </t>
  </si>
  <si>
    <t>L: ASOCIATIA PROFESIONALA DE DRUMURI SI PODURI - FILIALA BUCURESTI CUI 25436758 ; PARTENERI:- 5969799-MARI- VILA COM SRL5157538-DIMAR SRL</t>
  </si>
  <si>
    <t>L: UNIVERSITATEA "TITU MAIORESCU" DIN BUCURESTI CUI 4337662 ; PARTENERI:- 26373178-CENTRUL PENTRU DEZVOLTAREA RESURSELOR UMANE "FOR LIFE"</t>
  </si>
  <si>
    <t>L: SOLUTIONS 30 EASTERN EUROPE SRL CUI 35621787 ; PARTENERI:- 15427493-EURINPRO ADVISORY S.R.L.</t>
  </si>
  <si>
    <t xml:space="preserve">L: RU EUROPE SRL CUI 24843893 ; PARTENERI:- </t>
  </si>
  <si>
    <t>L: ASOCIAŢIA ACTIV PENTRU SUSŢINEREA ŞI DEZVOLTAREA SECTORULUI ECONOMIC ( ACTIV ) CUI 41831929 ; PARTENERI:- 27285465-INSTITUTUL NATIONAL DE CERCETARE-DEZVOLTARE PENTRU BIORESURSE ALIM30039789-ASOCIATIA CORPUL EXPERTILOR IN SIGURANTA ALIMENTARA (CESA)26392820-ASOCIATIA SOCIETATEA ROMANA DE PROTECTIA MEDIULUI</t>
  </si>
  <si>
    <t>L: "COMUNA SIHLEA" CUI 4447436 ; PARTENERI:- 38868332-ASOCIATIA ANGELS GARDEN</t>
  </si>
  <si>
    <t>L: UNIVERSITATEA „DUNĂREA DE JOS” DIN GALAŢI CUI 3127522 ; PARTENERI:- 40510491-CONFEDERATIA NATIONALA PENTRU ANTREPRENORIAT FEMININ - CONAF</t>
  </si>
  <si>
    <t>L: ASOCIAŢIA REGIONALĂ PENTRU DEZVOLTARE SOCIALĂ CUI 23563763 ; PARTENERI:- 35216466-ASOCIAŢIA REGIONALĂ PENTRU PROMOVAREA CAPITALULUI UMAN</t>
  </si>
  <si>
    <t>L: ŞCOALA ROMÂNĂ DE AFACERI A CAMERELOR DE COMERŢ ŞI INDUSTRIE - FILIALA BRĂILA CUI 14700322 ; PARTENERI:- 3264546-LICEUL TEHNOLOGIC TUDOR VLADIMIRESCU3126551-LICEUL TEORETIC "EMIL RACOVITA"/contabilitate</t>
  </si>
  <si>
    <t>L: "ASOCIATIA VOLUNTARIAT PENTRU VIATA" CUI 30904111 ; PARTENERI:- 4350610-"COMUNA SURAIA"3814747-COMUNA MOVILENI16332375-"COMUNA BILIESTI"</t>
  </si>
  <si>
    <t>L: ASOCIAŢIA "GAL TECUCI" CUI 35127105 ; PARTENERI:- 24065805-ASOCIATIA "INSTITUTUL ROMAN PENTRU EDUCATIE SI INCLUZIUNE SOCIALA"</t>
  </si>
  <si>
    <t>L: "COMUNA VIZANTEA-LIVEZI" CUI 4499621 ; PARTENERI:- 36718622-SOLENOID CONCEPT SRL28068740-"SCOALA GIMNAZIALA VIZANTEA-RAZASEASCA"</t>
  </si>
  <si>
    <t>L: ASOCIATIA "INSTITUTUL ROMAN PENTRU EDUCATIE SI INCLUZIUNE SOCIALA" CUI 24065805 ; PARTENERI:- 32316711-MLC LORELEI CONSULTING SRL</t>
  </si>
  <si>
    <t>L: 4MARE ELISIUM SRL CUI 33207275 ; PARTENERI:- 21615483-RADINC SRL38392300-ASOCIATIA PENTRU PROMOVAREA MESTESUGURILOR SI ARTELOR TRADITIONALE</t>
  </si>
  <si>
    <t>L: MLC LORELEI CONSULTING SRL CUI 32316711 ; PARTENERI:- 27828596-ASOCIATIA AFACERI COMUNITATI OAMENI DIN ROMANIA (ACOR)30504972-ECO RURAL CONSULTING SRL</t>
  </si>
  <si>
    <t>L: FOCUS COMMUNICATIONS SRL CUI 32767800 ; PARTENERI:- 28262800-ASOCIATIA "ROMANIA PRINDE RADACINI"</t>
  </si>
  <si>
    <t>L: INSPECTORATUL SCOLAR JUDETEAN GALATI CUI 3126373 ; PARTENERI:- 18642828-CENTRUL JUDETEAN DE RESURSE SI ASISTENTA EDUCATIONALA GALATI</t>
  </si>
  <si>
    <t>L: ASOCIATIA "ESE - EUROPEAN SUPPORT FOR EDUCATION" CUI 33577430 ; PARTENERI:- 27855000-RD GLOBAL PROJECT CONSULTING SRL</t>
  </si>
  <si>
    <t>L: Unitatea Administrativ Teritoriala Municipiul Ramnicu Sarat CUI 2406871 ; PARTENERI:- 13164684-ECOIMPACT - ASOCIATIA ROMANA A EVALUATORILOR SI AUDITORILOR DE MED15652002-DIRECTIA DE ASISTENTA SOCIALA/Director24564937-ŞCOALA GIMNAZIALĂ ,,GHEORGHE VERNESCU "</t>
  </si>
  <si>
    <t>L: FUNDATIA "ZI DESCHISA" CUI 26377285 ; PARTENERI:- 6704250-SORSTE SA</t>
  </si>
  <si>
    <t>L: ASOCIAŢIA ACTIV PENTRU SUSŢINEREA ŞI DEZVOLTAREA SECTORULUI ECONOMIC ( ACTIV ) CUI 41831929 ; PARTENERI:- 24532374-ASOCIATIA OPERATORILOR DIN AGRICULTURA ECOLOGICA BIO ROMANIA2795310-INSTITUTUL NATIONAL DE CERCETARE-DEZVOLTARE PENTRU MASINI SI INSTAL30039789-ASOCIATIA CORPUL EXPERTILOR IN SIGURANTA ALIMENTARA (CESA)</t>
  </si>
  <si>
    <t>L: ORAS ODOBESTI CUI 4297827 ; PARTENERI:- 29220098-"ASOCIATIA GRUPUL DE ACTIUNE LOCALA (GAL) TINUTUL VIEI SI VINULUI 28135520-SCOALA GIMNAZIALA "IOAN CIMPINEANU"</t>
  </si>
  <si>
    <t>L: ASOCIATIA "INSTITUTUL ROMAN PENTRU EDUCATIE SI INCLUZIUNE SOCIALA" CUI 24065805 ; PARTENERI:- 3126578-COMUNA VLADESTI</t>
  </si>
  <si>
    <t>L: ASOCIATIA "CENTRUL DE DEZVOLTARE SMART" CUI 15567810 ; PARTENERI:- 13633829-SCOALA GIMNAZIALA NR.25/Invatamant39208687-DIRECTIA DE ASISTENTA SOCIALA A MUNICIPIULUI GALATI/Serviciul Dezv</t>
  </si>
  <si>
    <t>L: MINISTERUL TINERETULUI SI SPORTULUI/Serviciul lmplementare Proiecte Fonduri Nerambursabile CUI 26604620 ; PARTENERI:- 30299010-ASOCIATIA PENTRU FORMARE, EDUCATIE SI DEZVOLTARE EUROFED</t>
  </si>
  <si>
    <t>L: FUNDATIA CENTRUL DE RESURSE PENTRU EDUCATIE SI FORMARE PROFESIONALA CUI 18906849 ; PARTENERI:- 34856122-ASOCIAŢIA PENTRU INCLUZIUNE SOCIALĂ "PROETNICA"</t>
  </si>
  <si>
    <t>L: SCOALA GIMNAZIALA NR.24 GALATI CUI 13629771 ; PARTENERI:- 32230784-ASOCIAŢIA ACOM - ASOCIAŢIA DE CONSILIERE ŞI ORIENTARE IN MUNCĂ</t>
  </si>
  <si>
    <t>L: ASOCIATIA PENTRU DEZVOLTAREA ANTREPRENORIATULUI FEMININ CUI 14196560 ; PARTENERI:- 34976099-ASOCIATIA ACCES PENTRU TOTI - FILIALA CONSTANTA</t>
  </si>
  <si>
    <t xml:space="preserve">L: EURAGRO TOBACCO SRL CUI 28995150 ; PARTENERI:- </t>
  </si>
  <si>
    <t>L: HR SPECIALISTS SRL CUI 22108390 ; PARTENERI:- 32302570-RIDAL SYSTEM SRL</t>
  </si>
  <si>
    <t xml:space="preserve">L: ASOCIATIA " BRAHMA " CUI 30437563 ; PARTENERI:- </t>
  </si>
  <si>
    <t xml:space="preserve">L: IPA SA CUI 1570298 ; PARTENERI:- </t>
  </si>
  <si>
    <t xml:space="preserve">L: OMV PETROM SA CUI 1590082 ; PARTENERI:- </t>
  </si>
  <si>
    <t>L: HR SPECIALISTS SRL CUI 22108390 ; PARTENERI:- 14088372-FUNDATIA HEALTH ACTION OVERSEAS30108412-ASOCIATIA PENTRU DEZVOLTARE PRIN VALORIFICAREA RESURSELOR EUROPENE</t>
  </si>
  <si>
    <t>L: ASOCIATIA PENTRU DEZVOLTAREA ANTREPRENORIATULUI FEMININ CUI 14196560 ; PARTENERI:- 22108390-HR SPECIALISTS SRL</t>
  </si>
  <si>
    <t>L: FUNDATIA "AMFITEATRU" CUI 13614070 ; PARTENERI:- 11343926-AGENTIA JUDETEANA PENTRU OCUPAREA FORTEI DE MUNCA CONSTANTA35758696-Asociatia CEDCA</t>
  </si>
  <si>
    <t>L: ASOCIATIA HANDMADE ROMANIA CUI 27494488 ; PARTENERI:- 4181562-FUNDATIA CENTRUL ROMAN PT.INTREPRIND.MICI SI MIJLOCII CRIMM</t>
  </si>
  <si>
    <t xml:space="preserve">L: ASOCIATIA PENTRU DEZVOLTAREA ANTREPRENORIATULUI FEMININ CUI 14196560 ; PARTENERI:- </t>
  </si>
  <si>
    <t>L: ASOCIATIA PENTRU DEZVOLTARE SI PROMOVARE SOCIO - ECONOMICA - CATALACTICA CUI 13696843 ; PARTENERI:- 14903661-ASOCIAŢIA PENTRU DEZVOLTARE ŞI PROMOVARE SOCIO ECONOMICĂ " CATALAC31732596-ASOCIATIA PENTRU PROMOVARE INCLUZIVA "INTEGRAT"</t>
  </si>
  <si>
    <t>L: CENTRUL DE CONSULTANŢĂ ŞI STUDII EUROPENE SRL CUI 17253210 ; PARTENERI:- 11361990-AGENTIA JUDETEANA PENTRU OCUPAREA FORTEI DE MUNCA GALATI</t>
  </si>
  <si>
    <t>L: ASOCIATIA "PARTNET - PARTENERIAT PENTRU DEZVOLTARE DURABILA" CUI 18690221 ; PARTENERI:- 2243154-CAMERA DE COMERT, INDUSTRIE SI AGRICULTURA BRAILA37698736-ARGUMENT BIZZ SRL</t>
  </si>
  <si>
    <t>L: SOLUTIONS 30 EASTERN EUROPE SRL CUI 35621787 ; PARTENERI:- 18765294-ASOCIATIA AY</t>
  </si>
  <si>
    <t xml:space="preserve">L: COMPUTER GENERATED SOLUTIONS ROMANIA SRL CUI 15005324 ; PARTENERI:- </t>
  </si>
  <si>
    <t>L: INTRATEST S.A. CUI 17218655 ; PARTENERI:- 22025146-EUROPROJECT PARTNER SRL30437563-ASOCIATIA " BRAHMA "</t>
  </si>
  <si>
    <t>L: ASOCIATIA MAINI INTINSE CUI 14635380 ; PARTENERI:- 31311430-ASOCIAŢIA "AI ÎNCREDERE"28202077-ASOCIAŢIA ELIOT HOUSE</t>
  </si>
  <si>
    <t>L: G.S. TRAINING SERV SRL CUI 31667250 ; PARTENERI:- 2696295-CAMERA DE COMERT INDUSTRIE SI AGRICULTURA TELEORMAN2433043-CAMERA DE COMERŢ INDUSTRIE ŞI AGRICULTURĂ VASLUI</t>
  </si>
  <si>
    <t>L: G.S. TRAINING SERV SRL CUI 31667250 ; PARTENERI:- 2433043-CAMERA DE COMERŢ INDUSTRIE ŞI AGRICULTURĂ VASLUI3430452-CAMERA DE COMERT,INDUSTRIE SI AGRICULTURA A JUD. TULCEA</t>
  </si>
  <si>
    <t xml:space="preserve">L: GLOBAL COMMERCIUM DEVELOPMENT SRL CUI 21647540 ; PARTENERI:- </t>
  </si>
  <si>
    <t>L: HR SPECIALISTS SRL CUI 22108390 ; PARTENERI:- 15975232-LACONSEIL SRL</t>
  </si>
  <si>
    <t>L: INSTITUTUL NATIONAL DE CERCETARE-DEZVOLTARE PENTRU BIORESURSE ALIMENTARE - IBA BUCURESTI CUI 27285465 ; PARTENERI:- 4602041-UNIVERSITATEA DE STIINTE AGRONOMICE SI MEDICINA VETERINARA DIN BUCU</t>
  </si>
  <si>
    <t>L: UNIVERSITATEA „DUNĂREA DE JOS” DIN GALAŢI CUI 3127522 ; PARTENERI:- 27232100-ASOCIATIA PATRONATUL TINERILOR INTREPRINZATORI DIN REGIUNEA SUD-ES</t>
  </si>
  <si>
    <t>L: ASOCIATIA DEZVOLTARE.RO CUI 35958651 ; PARTENERI:- 9081408-UNIVERSITATEA ROMANO-AMERICANA4597441-Universitatea "Constantin Brâncuși” din Târgu Jiu</t>
  </si>
  <si>
    <t>L: PATRONATUL NATIONAL AL FEMEILOR DE AFACERI DIN INTREPRINDERI MICI SI MIJLOCII CUI 22197680 ; PARTENERI:- 28995916-UNIC SPORTS SRL37429207-DRD PROCONS  SRL</t>
  </si>
  <si>
    <t>L: CAMERA DE COMERT SI INDUSTRIE A JUDETULUI NEAMT CUI 3223660 ; PARTENERI:- 37824931-UP TO DATE IDEAS SRL</t>
  </si>
  <si>
    <t>L: ASCO GRUP SRL CUI 6806110 ; PARTENERI:- 36056630-ASOCIAŢIA PRO UNESCO34602752-ASOCIATIA GAL NAPARIS</t>
  </si>
  <si>
    <t>L: NEI DIVIZIA DE SECURITATE SRL CUI 31718222 ; PARTENERI:- 39363125-WAY FOR PROJECT S.R.L.</t>
  </si>
  <si>
    <t>L: SINDICATUL ŢĂRANILOR ŞI PROPRIETARILOR ROMÂNI CUI 23791486 ; PARTENERI:- 27182699-ACQUISITION CAREER MANAGEMENT SRL31016198-"ASOCIATIA GRUPUL DE ACTIUNE LOCALA PODGORIA PANCIU"</t>
  </si>
  <si>
    <t>L: TEHNO SECURITY SISTEM SRL CUI 34029303 ; PARTENERI:- 14514915-PROJOB PROFILE S.R.L.39363125-WAY FOR PROJECT S.R.L.</t>
  </si>
  <si>
    <t>L: EUZONE CONSULTANCY NETWORK SRL CUI 27757630 ; PARTENERI:- 11361990-AGENTIA JUDETEANA PENTRU OCUPAREA FORTEI DE MUNCA GALATI</t>
  </si>
  <si>
    <t>L: TEHNO SECURITY SISTEM SRL CUI 34029303 ; PARTENERI:- 40233382-BEST WAY ADVISORY S.R.L.</t>
  </si>
  <si>
    <t>L: SINDICATUL ŢĂRANILOR ŞI PROPRIETARILOR ROMÂNI CUI 23791486 ; PARTENERI:- 27182699-ACQUISITION CAREER MANAGEMENT SRL31839577-ASOCIATIA "VIITOR PENTRU FEMEI"</t>
  </si>
  <si>
    <t>L: ASOCIATIA "PATRONATUL TINERILOR INTREPRINZATORI DIN ROMANIA" CUI 18408844 ; PARTENERI:- 17253210-CENTRUL DE CONSULTANŢĂ ŞI STUDII EUROPENE SRL</t>
  </si>
  <si>
    <t>L: GLOBAL COMMERCIUM DEVELOPMENT SRL CUI 21647540 ; PARTENERI:- 27974109-ASOCIAŢIA "ASCEND"11403289-AGENTIA JUDETEANA PENTRU OCUPAREA FORTEI DE MUNCA - TULCEA</t>
  </si>
  <si>
    <t>L: ASOCIATIA "PATRONATUL TINERILOR INTREPRINZATORI DIN ROMANIA" CUI 18408844 ; PARTENERI:- 3197021-Agentia Judeteana pentru Ocuparea Fortei de Munca Prahova</t>
  </si>
  <si>
    <t>L: ASOCIATIA EUROPEANA PENTRU O VIATA MAI BUNA CUI 25614863 ; PARTENERI:- 25612730-EU-ROM TRAINING AND CONSULTANCY SRL28059326-O ŞANSĂ ÎN PLUS SRL</t>
  </si>
  <si>
    <t>L: DRD PROCONS  SRL CUI 37429207 ; PARTENERI:- 30416340-ASOCIAŢIA PENTRU SPRIJIN ÎN DEZVOLTAREA ECONOMIEI SOCIALE - INCLUZ23683662-ASOCIATIA KOFOED'S SCHOOL ROMANIA</t>
  </si>
  <si>
    <t>L: NEI DIVIZIA DE SECURITATE SRL CUI 31718222 ; PARTENERI:- 40233382-BEST WAY ADVISORY S.R.L.</t>
  </si>
  <si>
    <t>L: R4 - CONSULTANŢĂ ŞI FORMARE PROFESIONALĂ SRL CUI 26913308 ; PARTENERI:- 27855000-RD GLOBAL PROJECT CONSULTING SRL17359590-DOLPHIN TRAVEL  EVENTS S.R.L.</t>
  </si>
  <si>
    <t>L: PATRONATUL SERVICIILOR DE SECURITATE CUI 15619030 ; PARTENERI:- 14514915-PROJOB PROFILE S.R.L.34029303-TEHNO SECURITY SISTEM SRL</t>
  </si>
  <si>
    <t>L: PATRONATUL SERVICIILOR DE SECURITATE CUI 15619030 ; PARTENERI:- 18206691-FGC ACTIV GRUP SRL22402190-FEDERATIA PUBLISIND</t>
  </si>
  <si>
    <t>L: COMUNA CALOPĂR CUI 4554181 ; PARTENERI:- 15001616-SCOALA GIMNAZIALA CALOPAR</t>
  </si>
  <si>
    <t>L: COMUNA NEGOI CUI 4553780 ; PARTENERI:- 2836232-FUNDATIA UNIVERSITARA HYPERION15001608-SCOALA GIMNAZIALA NEGOI/Director</t>
  </si>
  <si>
    <t>L: COMUNA CARAULA CUI 4711421 ; PARTENERI:- 15057617-ŞCOALA GIMNAZIALĂ CARAULA/Director32456375-4C RURAL STRATEGIC  SRL</t>
  </si>
  <si>
    <t>L: Asociatia Centrul Rromilor "Amare Rromentza" CUI 13641007 ; PARTENERI:- 5189904-D.B.C. SRL5139779-COMUNA GRADINARI25268794-SCOALA GIMNAZIALA COMUNA GRADINARI</t>
  </si>
  <si>
    <t>L: COMUNA CERAT CUI 5046742 ; PARTENERI:- 33207275-4MARE ELISIUM SRL4266545-INSTITUTUL DE ECONOMIE NATIONALA/Director15006095-SCOALA GIMNAZIALA CERAT</t>
  </si>
  <si>
    <t>L: UAT COMUNA GHIDICI CUI 16388171 ; PARTENERI:- 14196560-ASOCIATIA PENTRU DEZVOLTAREA ANTREPRENORIATULUI FEMININ16414858-ŞCOALA GIMNAZIALĂ GHIDICI/Director36411740-CENTRUL DE FORMARE SI CERTIFICARE PROFESIONALA SRL</t>
  </si>
  <si>
    <t>L: UAT COMUNA PODARI CUI 4553399 ; PARTENERI:- 17002960-ASOCIATIA "DOMINOU"14355291-ASOCIATIA "AGENTIA ADVENTISTA PENTRU DEZVOLTARE, REFACERE SI AJUTO32178201-ASOCIAŢIA TREND14998041-ŞCOALA GIMNAZIALĂ "CONSTANTIN GHEORGHIȚĂ" PODARI</t>
  </si>
  <si>
    <t>L: FUNDATIA "CENTRUL PENTRU EDUCATIE ECONOMICA SI DEZVOLTARE DIN ROMANIA - CEED ROMANIA" CUI 18941668 ; PARTENERI:- 1570298-IPA SA35147536-ASOCIATIA ROSU APRINS29122499-SCOALA GIMNAZIALA CORCOVA/contabilitate4818631-COMUNA CORCOVA/Contabilitate</t>
  </si>
  <si>
    <t>L: COMUNA BISTREŢ CUI 4553895 ; PARTENERI:- 17983215-FUNDATIA MAGDALENA DEIJS15057587-SCOALA GIMNAZIALA BISTRET</t>
  </si>
  <si>
    <t>L: COMUNA BÎRCA CUI 5002100 ; PARTENERI:- 33207275-4MARE ELISIUM SRL4266545-INSTITUTUL DE ECONOMIE NATIONALA/Director4829916-LICEUL TEORETIC ADRIAN PAUNESCU BARCA</t>
  </si>
  <si>
    <t xml:space="preserve">L: ASOCIATIA GRUP DE ACTIUNE LOCALA "POARTA OLTENIEI" CUI 35361725 ; PARTENERI:- </t>
  </si>
  <si>
    <t>L: UAT Municipiul Drobeta Turnu Severin CUI 4426581 ; PARTENERI:- 27232207-ASOCIATIA &lt; MOD OF LIFE &gt;22852461-COMPANIA DE CONSULTANŢĂ ŞI ASISTENŢĂ TEHNICĂ SRL</t>
  </si>
  <si>
    <t xml:space="preserve">L: ,, ASOCIAŢIA GAL INIMA ROMANAŢIULUI " CUI 35331210 ; PARTENERI:- </t>
  </si>
  <si>
    <t>L: FUNDAŢIA CENTRUL DE PREGĂTIRE PROFESIONALĂ VĂLCEA CUI 18088650 ; PARTENERI:- 25276053-INDICE CONSULTING AND MANAGEMENT SRL06713430012-INFOR ELEA</t>
  </si>
  <si>
    <t>L: ASOCIAŢIA EXCELSIOR PENTRU EXCELENŢĂ ÎN EDUCAŢIE CUI 28371335 ; PARTENERI:- 15567810-ASOCIATIA "CENTRUL DE DEZVOLTARE SMART"4597441-Universitatea "Constantin Brâncuși” din Târgu Jiu</t>
  </si>
  <si>
    <t>L: PAIDEA S.R.L. CUI 25680441 ; PARTENERI:- 34652513-CENTRUL PENTRU AFACERI SOLIDARE SRL13363342-ASOCIATIA ASISTENTILOR SOCIALI PROFESIONISTI "PROSOCIAL"ESB19178961-ARJE FORMACION SL</t>
  </si>
  <si>
    <t>L: CREATOR EUROPEAN CONSULTANTS SRL CUI 30491210 ; PARTENERI:- 8896713-CENTRUL DE AFACERI MASTER16156406-ASOCIATIA CONSILIULUI NATIONAL AL INTREPRINDERILOR PRIVATE MICI SIG99330466-ASOCIACION RUMANOS SIN FRONTERASB50908938-NETT FORMACION S.L.B50663624-GLOBAL INTERFACE, S.L.</t>
  </si>
  <si>
    <t>L: FUNDATIA ORIZONT CUI 10003730 ; PARTENERI:- 14433195-ASOCIAŢIA PSIHOLOGILOR GORJENI4181562-FUNDATIA CENTRUL ROMAN PT.INTREPRIND.MICI SI MIJLOCII CRIMM</t>
  </si>
  <si>
    <t xml:space="preserve">L: UNIVERSITATEA DIN CRAIOVA CUI 4553380 ; PARTENERI:- </t>
  </si>
  <si>
    <t>L: ASOCIAŢIA EXCELSIOR PENTRU EXCELENŢĂ ÎN EDUCAŢIE CUI 28371335 ; PARTENERI:- 4597441-Universitatea "Constantin Brâncuși” din Târgu Jiu4956057-JUDEŢUL GORJ</t>
  </si>
  <si>
    <t>L: D.B.C. SRL CUI 5189904 ; PARTENERI:- 11864363-POWER NET CONSULTING SRL10868537-FUNDATIA BASARAB17892460-FORMEXPERT SRL</t>
  </si>
  <si>
    <t>L: ASOCIATIA PENTRU DEZVOLTARE DURABILA SLATINA CUI 14472577 ; PARTENERI:- 14862910-ASOCIATIA DE CONSULTANTA SI CONSILIERE ECONOMICO SOCIALA OLTENIA11270549-CAMERA DE COMERT SI INDUSTRIE GORJ</t>
  </si>
  <si>
    <t>L: ASOCIATIA ,,CENTRUL DE CONSULTANTA SI MANAGEMENT AL PROIECTELOR" EUROPROJECT CUI 14762317 ; PARTENERI:- 7137227-BLOCUL NATIONAL SINDICAL BNS24931499-MINISTERUL ECONOMIEI, ANTREPRENORIATULUI SI TURISMULUI</t>
  </si>
  <si>
    <t xml:space="preserve">L: Universitatea "Constantin Brâncuși” din Târgu Jiu CUI 4597441 ; PARTENERI:- </t>
  </si>
  <si>
    <t>L: UNIVERSITATEA DIN CRAIOVA CUI 4553380 ; PARTENERI:- 17629570-PRIMASERV SRL</t>
  </si>
  <si>
    <t>L: FEDERATIA PATRONATELOR DIN REGIUNEA OLTENIA (F-PRO) CUI 16297260 ; PARTENERI:- 33101389-ASOCIAŢIA "CENTRUL DE EXCELENŢĂ PENTRU TINERI"</t>
  </si>
  <si>
    <t>L: ASOCIATIA NATIONALA A CONSULTANTILOR IN AGRIBUSINESS (A.N.C.A) CUI 10547600 ; PARTENERI:- 26330622-A  C PROIECTE ŞI CONSULTANŢĂ MANAGERIALĂ SRL31345166-ASOCIAŢIA - CENTRUL DE ANALIZĂ ŞI INOVARE ECONOMICO - SOCIALĂ18656050-ASOCIAŢIA PENTRU ŞANSE EGALE</t>
  </si>
  <si>
    <t>L: PRIMASERV SRL CUI 17629570 ; PARTENERI:- 34221880-ASOCIAŢIA ECONYOUTH</t>
  </si>
  <si>
    <t>L: FEDERATIA PATRONATELOR DIN REGIUNEA OLTENIA (F-PRO) CUI 16297260 ; PARTENERI:- 33765263-ASOCIAŢIA PENTRU INTEGRARE EUROPEANĂ ŞI DEZVOLTARE DURABILĂ - INTE33101389-ASOCIAŢIA "CENTRUL DE EXCELENŢĂ PENTRU TINERI"</t>
  </si>
  <si>
    <t>L: MEDILINE EXIM SRL CUI 14615626 ; PARTENERI:- 17625870-ASOCIATIA PENTRU DEZVOLTAREA COMUNITATII RURALE</t>
  </si>
  <si>
    <t>L: ASOCIATIA EURO &lt; 26 CUI 13932740 ; PARTENERI:- 27025899-ASOCIATIA "LIGA DE UTILITATE PUBLICA" (LUP)2163993-CENTRUL DE CALCUL SA</t>
  </si>
  <si>
    <t>L: ASOCIAŢIA PENTRU DEZVOLTARE ŞI PROMOVARE SOCIO ECONOMICĂ " CATALACTICA " FILIALA TELEORMAN CUI 14903661 ; PARTENERI:- 30378564-ASOCIATIA PENTRU DEZVOLTARE INTEGRATA</t>
  </si>
  <si>
    <t>L: CAMERA DE COMERT SI INDUSTRIE VALCEA CUI 2536421 ; PARTENERI:- 25276053-INDICE CONSULTING AND MANAGEMENT SRL18088650-FUNDAŢIA CENTRUL DE PREGĂTIRE PROFESIONALĂ VĂLCEA</t>
  </si>
  <si>
    <t>L: ASOCIATIA PENTRU DEZVOLTAREA ANTREPRENORIATULUI FEMININ CUI 14196560 ; PARTENERI:- 20968258-ASOCIATIA ROMANA PENTRU TRANSFER TEHNOLOGIC SI INOVARE AROTT</t>
  </si>
  <si>
    <t>L: CAMERA DE COMERT SI INDUSTRIE A ROMANIEI CUI 2842250 ; PARTENERI:- 31184132-ASOCIATIA DE DEZVOLTARE "EQ"1613330-CAMERA DE COMERŢ INDUSTRIE ŞI AGRICULTURĂ MEHEDINŢI11270549-CAMERA DE COMERT SI INDUSTRIE GORJ</t>
  </si>
  <si>
    <t>L: FORMENERG - S.A. CUI 14529126 ; PARTENERI:- 17625870-ASOCIATIA PENTRU DEZVOLTAREA COMUNITATII RURALE32373547-ASOCIAŢIA PENTRU DEZVOLTARE DURABILĂ, EDUCAŢIE ŞI SPRIJIN COMUNITA</t>
  </si>
  <si>
    <t>L: UNIUNEA GENERALA A INDUSTRIASILOR DIN ROMANIA UGIR 1903 FILIALA DOLJ CUI 13021455 ; PARTENERI:- 20968258-ASOCIATIA ROMANA PENTRU TRANSFER TEHNOLOGIC SI INOVARE AROTT4597441-Universitatea "Constantin Brâncuși” din Târgu Jiu30108471-CCDL EVENTS AND TRAINING SRL</t>
  </si>
  <si>
    <t>L: ASOCIATIA "AGENTIA ADVENTISTA PENTRU DEZVOLTARE, REFACERE SI AJUTOR - ADRA ROMANIA" CUI 14355291 ; PARTENERI:- 17002960-ASOCIATIA "DOMINOU"34588771-ASOCIAŢIA CENTRUL METROPOLITAN DE RESURSE UMANE CRUM27027075-ASOCIAŢIA DE DEZVOLTARE INTERCOMUNITARĂ "ZONA METROPOLITANĂ CRAIOV</t>
  </si>
  <si>
    <t>L: EGIS ROMANIA S.A. CUI 8549269 ; PARTENERI:- 9232411-FUNDATIA WORLD VISION ROMANIA</t>
  </si>
  <si>
    <t>L: ASOCIATIA "CAMERA DE COMERT SI INDUSTRIE ROMANIA - JAPONIA" CUI 26428273 ; PARTENERI:- 30839544-ASOCIATIA CENTRUL DE RESURSE PENTRU CETATENIE ACTIVA16958710-LOOP OPERATIONS SRL4597441-Universitatea "Constantin Brâncuși” din Târgu Jiu</t>
  </si>
  <si>
    <t>L: CENTRU EUROPEAN PENTRU PROMOVAREA SI INTEGRAREA ROMILOR CUI 19170561 ; PARTENERI:- 28431801-ASOCIAŢIA TINERILOR DOLJENI EUROPENI32597676-ASOCIATIA PENTRU EDUCATIE SI CIVISM32942626-ASOCIAŢIA ALIANŢE EUROPENE (EURO - AL)</t>
  </si>
  <si>
    <t>L: COMUNA COTOFENII DIN FATA CUI 16397900 ; PARTENERI:- 16449961-ŞCOALA GIMNAZIALĂ COŢOFENII DIN FAŢĂ</t>
  </si>
  <si>
    <t>L: UAT ORAŞ CĂLIMĂNEŞTI CUI 2541630 ; PARTENERI:- 27370013-ASOCIATIA SCIENTIA NEMUS19523132-ŞCOALA GIMNAZIALĂ ŞERBAN VODĂ CANTACUZINO, ORAŞ CĂLIMĂNEŞTI,JUD.VÂ</t>
  </si>
  <si>
    <t>L: COMUNA VOINEASA CUI 4395078 ; PARTENERI:- 25551994-SCOALA GIMNAZIALA SAT MARGARITESTI, COMUNA VOINEASA</t>
  </si>
  <si>
    <t>L: ORAŞ BĂBENI CUI 2541177 ; PARTENERI:- 27370013-ASOCIATIA SCIENTIA NEMUS29045450-ŞCOALA GIMNAZIALĂ, SAT VALEA MARE, ORAŞ BĂBENI, JUDEŢUL VÂLCEA</t>
  </si>
  <si>
    <t>L: ASOCIATIA UMANITARA ROMANITA CUI 16987294 ; PARTENERI:- 2541401-COMUNA VAIDEENI14529126-FORMENERG - S.A.32373547-ASOCIAŢIA PENTRU DEZVOLTARE DURABILĂ, EDUCAŢIE ŞI SPRIJIN COMUNITA29297709-ŞCOALA GIMNAZIALĂ LUCA SOLOMON,COMUNA VAIDEENI,JUDEŢUL VÂLCEA/Cont</t>
  </si>
  <si>
    <t>L: COMUNA JIANA CUI 4426417 ; PARTENERI:- 31184132-ASOCIATIA DE DEZVOLTARE "EQ"1613330-CAMERA DE COMERŢ INDUSTRIE ŞI AGRICULTURĂ MEHEDINŢI29175191-ŞCOALA GIMNAZIALA JIANA/CONTABIL</t>
  </si>
  <si>
    <t>L: ASOCIATIA DE CONSULTANTA SI CONSILIERE ECONOMICO SOCIALA OLTENIA CUI 14862910 ; PARTENERI:- 13350903-CORALEX SRL5001970-COMUNA AMARASTII DE JOS15057404-LICEUL TEORETIC AMARASTII DE JOS</t>
  </si>
  <si>
    <t xml:space="preserve">L: SOCIAL COM S.R.L. CUI 1919275 ; PARTENERI:- </t>
  </si>
  <si>
    <t xml:space="preserve">L: PAIDEA S.R.L. CUI 25680441 ; PARTENERI:- </t>
  </si>
  <si>
    <t xml:space="preserve">L: EGIS ROMANIA S.A. CUI 8549269 ; PARTENERI:- </t>
  </si>
  <si>
    <t xml:space="preserve">L: ASOCIATIA ,,CENTRUL DE CONSULTANTA SI MANAGEMENT AL PROIECTELOR" EUROPROJECT CUI 14762317 ; PARTENERI:- </t>
  </si>
  <si>
    <t xml:space="preserve">L: ASOCIAŢIA PENTRU ŞANSE EGALE CUI 18656050 ; PARTENERI:- </t>
  </si>
  <si>
    <t xml:space="preserve">L: MENTOR-TRADING SRL CUI 5974914 ; PARTENERI:- </t>
  </si>
  <si>
    <t xml:space="preserve">L: FUNDAŢIA CENTRUL DE PREGĂTIRE PROFESIONALĂ VĂLCEA CUI 18088650 ; PARTENERI:- </t>
  </si>
  <si>
    <t xml:space="preserve">L: ASOCIAŢIA 'O ŞANSĂ PENTRU FIECARE' CUI 22246112 ; PARTENERI:- </t>
  </si>
  <si>
    <t xml:space="preserve">L: PRIMASERV SRL CUI 17629570 ; PARTENERI:- </t>
  </si>
  <si>
    <t xml:space="preserve">L: FIATEST SRL CUI 449981 ; PARTENERI:- </t>
  </si>
  <si>
    <t xml:space="preserve">L: AD AUTO TOTAL SRL CUI 6844726 ; PARTENERI:- </t>
  </si>
  <si>
    <t>L: PRAKTIK CONSULTING  COMP SRL CUI 20359875 ; PARTENERI:- 31480332-ASOCIAŢIA AGORA 2013</t>
  </si>
  <si>
    <t>L: ASOCIAŢIA PSIHOLOGILOR GORJENI CUI 14433195 ; PARTENERI:- 27456867-ASOCIATIA "CENTRUL REGIONAL PENTRU OCUPAREA FORTEI DE MUNCA SI PRO</t>
  </si>
  <si>
    <t xml:space="preserve">L: CENTRU EUROPEAN PENTRU PROMOVAREA SI INTEGRAREA ROMILOR CUI 19170561 ; PARTENERI:- </t>
  </si>
  <si>
    <t>L: CENTRUL REGIONAL DE FORMARE PROFESIONALĂ A ADULŢILOR VALCEA CUI 14441600 ; PARTENERI:- 13308186-ATICA CHEMICALS SRL</t>
  </si>
  <si>
    <t>L: ASOCIATIA "TINERII MANAGERI" CUI 29450534 ; PARTENERI:- 13308186-ATICA CHEMICALS SRL33645690-ASOCIAŢIA SOCIO-PROFESIONALĂ TSPR</t>
  </si>
  <si>
    <t>L: FUNDATIA WORLD VISION ROMANIA CUI 9232411 ; PARTENERI:- 31345166-ASOCIAŢIA - CENTRUL DE ANALIZĂ ŞI INOVARE ECONOMICO - SOCIALĂ22386469-CENTRUL ROMILOR PENTRU POLITICI DE SANATATE - SASTIPEN15391896-ASOCIATIA "HABITAT FOR HUMANITY ROMANIA"4554190-COMUNA ARGETOAIA15153789-ŞCOALA PROFESIONALĂ "CONSTANTIN ARGETOIANU"23434300-FUNDATIA "POLICY CENTER FOR ROMA AND MINORITIES"14190045-ASOCIATIA VASILIADA</t>
  </si>
  <si>
    <t>L: CORALEX SRL CUI 13350903 ; PARTENERI:- 17002960-ASOCIATIA "DOMINOU"</t>
  </si>
  <si>
    <t>L: FUNDATIA UNIVERSITARA HYPERION CUI 2836232 ; PARTENERI:- 26948110-FEDERATIA ORGANIZATIILOR RAMNICENE DE TINERET EDUCATIE SI SPORT21705667-EUROTEN ASSISTANCE SRL</t>
  </si>
  <si>
    <t xml:space="preserve">L: DIRECŢIA GENERALA DE ASISTENŢĂ SOCIALĂ CRAIOVA CUI 36884072 ; PARTENERI:- </t>
  </si>
  <si>
    <t xml:space="preserve">L: CARMISTIN INTERNAŢIONAL SRL CUI 31627507 ; PARTENERI:- </t>
  </si>
  <si>
    <t>L: RADINC SRL CUI 21615483 ; PARTENERI:- 16384650-COMUNA COLTĂU/PRIMAR</t>
  </si>
  <si>
    <t>L: ASOCIAŢIA PSIHOLOGILOR GORJENI CUI 14433195 ; PARTENERI:- 1919275-SOCIAL COM S.R.L.10868537-FUNDATIA BASARAB</t>
  </si>
  <si>
    <t xml:space="preserve">L: FUNDATIA INIMA PENTRU INIMA CUI 9658795 ; PARTENERI:- </t>
  </si>
  <si>
    <t>L: COMUNA GRATIA CUI 6691924 ; PARTENERI:- 16599055-ASOCIATIA PENTRU EDUCATIE SI DEZVOLTARE COMUNITARA</t>
  </si>
  <si>
    <t>L: UNITATEA ADMINISTRATIV TERITORIALA MUNICIPIUL DRĂGĂŞANI CUI 2573829 ; PARTENERI:- 17087924-DIRECŢIA GENERALĂ DE ASISTENŢĂ SOCIALĂ ŞI PROTECŢIA COPILULUI VÂLC</t>
  </si>
  <si>
    <t>L: MUNICIPIUL TURNU MĂGURELE CUI 4253731 ; PARTENERI:- 16599055-ASOCIATIA PENTRU EDUCATIE SI DEZVOLTARE COMUNITARA</t>
  </si>
  <si>
    <t xml:space="preserve">L: GEBRUDER WEISS SRL CUI 6614115 ; PARTENERI:- </t>
  </si>
  <si>
    <t>L: FUNDATIA SPERANTA CUI 9078313 ; PARTENERI:- 18690221-ASOCIATIA "PARTNET - PARTENERIAT PENTRU DEZVOLTARE DURABILA"31675520-ASOCIAŢIA SFÂNTA VERONICA</t>
  </si>
  <si>
    <t>L: SOCIETATEA NATIONALA DE CRUCE ROSIE DIN ROMANIA CUI 4219659 ; PARTENERI:- 14198839-ASOCIATIA PENTRU DEZVOLTARE COMUNITARA SI SERVICII SOCIALE ADCSS</t>
  </si>
  <si>
    <t>L: ASOCIATIA CENTRUL DE RESURSE PENTRU CETATENIE ACTIVA CUI 30839544 ; PARTENERI:- 34598554-ASOCIATIA PENTRU INOVARE SOCIALA4201988-Judetul Covasna</t>
  </si>
  <si>
    <t>L: ASOCIATIA CENTRUL DE RESURSE PENTRU CETATENIE ACTIVA CUI 30839544 ; PARTENERI:- 2528330-FUNDATIA CRESTINA "RHEMA"16958710-LOOP OPERATIONS SRL4597441-Universitatea "Constantin Brâncuși” din Târgu Jiu</t>
  </si>
  <si>
    <t>L: FUNDATIA SPERANTA CUI 9078313 ; PARTENERI:- 21647540-GLOBAL COMMERCIUM DEVELOPMENT SRL13594428-ESTETIC CLAS SRL</t>
  </si>
  <si>
    <t>L: AGENTIA PENTRU DEZVOLTARE REGIONALA SUD-VEST OLTENIA CUI 11642243 ; PARTENERI:- 16496319-Asociația C.R.O.N.O.-Centrul de Resurse pentru Organizațiile Non-p</t>
  </si>
  <si>
    <t>L: CENTRUL DE CALCUL SA CUI 2163993 ; PARTENERI:- 13932740-ASOCIATIA EURO &lt; 26</t>
  </si>
  <si>
    <t>L: ASOCIATIA "VIITOR PENTRU FEMEI" CUI 31839577 ; PARTENERI:- 15103179-AGRAFICS COMMUNICATION SRL25744600-ASOCIATIA EUROPA PENTRU DEZVOLTARE UMANA4266669-MINISTERUL MUNCII ȘI SOLIDARITATII SOCIALE/Secretar general</t>
  </si>
  <si>
    <t>L: SANIMED INTERNATIONAL IMPEX SRL CUI 15995515 ; PARTENERI:- 30706050-ASOCIATIA CENTRUL NATIONAL PENTRU DEZVOLTAREA RESURSELOR UMANE EUR</t>
  </si>
  <si>
    <t>L: SANIMED INTERNATIONAL IMPEX SRL CUI 15995515 ; PARTENERI:- 33266166-Asociatia S.T.E.P. Romania(Sport ,Turism,Ecologie pentru Romania)</t>
  </si>
  <si>
    <t>L: COMUNA TUGLUI CUI 4553623 ; PARTENERI:- 14862910-ASOCIATIA DE CONSULTANTA SI CONSILIERE ECONOMICO SOCIALA OLTENIA32079194-ASOCIATIA GRUPUL DE ACTIUNE LOCALĂ SEGARCEA</t>
  </si>
  <si>
    <t>L: WOLFBAU GRUP SRL CUI 25215595 ; PARTENERI:- 31667250-G.S. TRAINING SERV SRL2433043-CAMERA DE COMERŢ INDUSTRIE ŞI AGRICULTURĂ VASLUI</t>
  </si>
  <si>
    <t>L: ASOCIATIA ,,CENTRUL DE CONSULTANTA SI MANAGEMENT AL PROIECTELOR" EUROPROJECT CUI 14762317 ; PARTENERI:- 7137227-BLOCUL NATIONAL SINDICAL BNS1570298-IPA SA</t>
  </si>
  <si>
    <t>L: COMUNA PESCEANA CUI 2573942 ; PARTENERI:- 34023998-HURAD AB SRL</t>
  </si>
  <si>
    <t>L: ASOCIATIA "INSTITUTUL PENTRU POLITICI SOCIALE" CUI 20876448 ; PARTENERI:- 1570298-IPA SA8530231-FUNDATIA RUHAMA</t>
  </si>
  <si>
    <t xml:space="preserve">L: UNIUNEA NATIONALA A TRANSPORTATORILOR RUTIERI DIN ROMANIA CUI 2836143 ; PARTENERI:- </t>
  </si>
  <si>
    <t xml:space="preserve">L: PATRONATUL ROMAN DIN INDUSTRIA DE MORARIT, PANIFICATIE SI PRODUSE FAINOASE "ROMPAN" CUI 4033817 ; PARTENERI:- </t>
  </si>
  <si>
    <t>L: UNIUNEA GENERALA A INDUSTRIASILOR DIN ROMANIA CUI 4018027 ; PARTENERI:- 14905980-EURO CONSULTING SRL7426179-CORPUL EXPERTILOR CONTABILI SI CONTABILILOR AUTORIZATI DIN ROMANIA</t>
  </si>
  <si>
    <t>L: UNIUNEA GENERALA A INDUSTRIASILOR DIN ROMANIA CUI 4018027 ; PARTENERI:- 20659104-CONSULT RISC S.R.L.22945161-LIFE COURSES SRL</t>
  </si>
  <si>
    <t>L: CAMERA DE COMERT SI INDUSTRIE VALCEA CUI 2536421 ; PARTENERI:- 25276053-INDICE CONSULTING AND MANAGEMENT SRL</t>
  </si>
  <si>
    <t>L: FEDERAŢIA PATRONATELOR ÎNTREPRINDERILOR DE LA MICI LA MARI CUI 32996456 ; PARTENERI:- 14433195-ASOCIAŢIA PSIHOLOGILOR GORJENI10003730-FUNDATIA ORIZONT</t>
  </si>
  <si>
    <t>L: FUNDATIA PENTRU SPRIJINUL FAMILIILOR DE VARSTNICI SI A VARSTNICILOR AFLATI IN SITUATIE DE RISC SOCIAL CUI 8574734 ; PARTENERI:- 3126403-CENTRUL MULTIFUNCTIONAL DE SERVICII SOCIALE17094425-DIRECTIA GENERALA DE ASISTENTA SOCIALA SI PROTECTIA COPILULUI GALA</t>
  </si>
  <si>
    <t xml:space="preserve">L: MUNICIPIUL ROŞIORI DE VEDE/Primar CUI 4652694 ; PARTENERI:- </t>
  </si>
  <si>
    <t xml:space="preserve">L: COMUNA PETRESTI CUI 4449410 ; PARTENERI:- </t>
  </si>
  <si>
    <t xml:space="preserve">L: UAT ORAŞ ROVINARI CUI 5057520 ; PARTENERI:- </t>
  </si>
  <si>
    <t>L: FUNDATIA PENTRU DEZVOLTAREA SERVICIILOR SOCIALE CUI 26292243 ; PARTENERI:- 10044934-FEDERATIA ORGANIZATIILOR NEGUVERNAMENTALE PENTRU COPIL</t>
  </si>
  <si>
    <t xml:space="preserve">L: AVICARVIL SRL CUI 18658662 ; PARTENERI:- </t>
  </si>
  <si>
    <t>L: COMUNA SADOVA/Primar CUI 4553437 ; PARTENERI:- 12428508-FUNDAŢIA CENTRUL MEDICAL DE REABILITARE CRAIOVA</t>
  </si>
  <si>
    <t>L: COMUNA CRIMPOIA CUI 4716739 ; PARTENERI:- 25299081-LICEUL TEHNOLOGIC COMUNA CRIMPOIA</t>
  </si>
  <si>
    <t>L: COMUNA BUSTUCHIN CUI 4898827 ; PARTENERI:- 12428508-FUNDAŢIA CENTRUL MEDICAL DE REABILITARE CRAIOVA</t>
  </si>
  <si>
    <t>L: COMUNA ŢÎNŢĂRENI CUI 4666401 ; PARTENERI:- 12428508-FUNDAŢIA CENTRUL MEDICAL DE REABILITARE CRAIOVA</t>
  </si>
  <si>
    <t>L: ASOCIATIA PENTRU POLITICI PUBLICE SI INCLUZIUNE SOCIALA CUI 38464270 ; PARTENERI:- 4829886-LICEUL TEHNOLOGIC "CONSTANTIN NICOLAESCU - PLOPŞOR "_PLENIŢA/Manage4395027-LICEUL TEHNOLOGIC ALEXE MARIN/Contabilitate</t>
  </si>
  <si>
    <t xml:space="preserve">L: LICEUL TEHNOLOGIC "COSTIN D. NENIŢESCU"/Director CUI 5001716 ; PARTENERI:- </t>
  </si>
  <si>
    <t xml:space="preserve">L: INSPECTORATUL ŞCOLAR AL JUD. MEHEDINŢI/Educatie CUI 4337522 ; PARTENERI:- </t>
  </si>
  <si>
    <t>L: ASOCIATIA MEREU PENTRU EUROPA CUI 17954350 ; PARTENERI:- PT 514300353-Conversas Versáteis Lda.4553739-LICEUL TEHNOLOGIC UCECOM "SPIRU HARET" CRAIOVA</t>
  </si>
  <si>
    <t>L: CENTRUL DE CALCUL SA CUI 2163993 ; PARTENERI:- 4666150-INSPECTORATUL ŞCOLAR JUDEŢEAN GORJ</t>
  </si>
  <si>
    <t xml:space="preserve">L: ASOCIATIA "DOMINOU" CUI 17002960 ; PARTENERI:- </t>
  </si>
  <si>
    <t>L: LICEUL TEHNOLOGIC DE TRANSPORTURI AUTO CRAIOVA CUI 4941528 ; PARTENERI:- 29202261-FUNDATIA PENTRU DEZVOLTAREA ECONOMIEI SOCIALE14862910-ASOCIATIA DE CONSULTANTA SI CONSILIERE ECONOMICO SOCIALA OLTENIA</t>
  </si>
  <si>
    <t>L: ASOCIAŢIA ECONYOUTH CUI 34221880 ; PARTENERI:- 31781106-ŞCOALA POSTLICEALĂ TEOLOGICO-SANITARĂ "SFÂNTUL IOSIF"</t>
  </si>
  <si>
    <t xml:space="preserve">L: LICEUL TEHNOLOGIC NR. 1 BALS CUI 4286534 ; PARTENERI:- </t>
  </si>
  <si>
    <t xml:space="preserve">L: SCOALA POSTLICEALA SANITARA CUI 29157314 ; PARTENERI:- </t>
  </si>
  <si>
    <t>L: FUNDATIA ORIZONT CUI 10003730 ; PARTENERI:- 14433195-ASOCIAŢIA PSIHOLOGILOR GORJENI</t>
  </si>
  <si>
    <t>L: LICEUL TEHNOLOGIC AUTO CRAIOVA/Management CUI 5077684 ; PARTENERI:- 29202261-FUNDATIA PENTRU DEZVOLTAREA ECONOMIEI SOCIALE16496319-Asociația C.R.O.N.O.-Centrul de Resurse pentru Organizațiile Non-p</t>
  </si>
  <si>
    <t>L: FUNDATIA ORIZONT CUI 10003730 ; PARTENERI:- 29099329-ASOCIATIA HERMES BUCURESTI</t>
  </si>
  <si>
    <t xml:space="preserve">L: COLEGIUL "GHEORGHE TĂTĂRESCU", Rovinari/Cabinet director CUI 4448083 ; PARTENERI:- </t>
  </si>
  <si>
    <t>L: ASOCIATIA "CAMERA DE COMERT SI INDUSTRIE ROMANIA - JAPONIA" CUI 26428273 ; PARTENERI:- 38638171-ASOCIAŢIA ECSES - SOLE - ASOCIAŢIA PENTRU EDUCAŢIE, CERCETARE, SĂN</t>
  </si>
  <si>
    <t>L: UTOPIA PROD COM SRL CUI 35512364 ; PARTENERI:- 30556416-DYNAMIC BUSINESS SERVICE SRL33268671-WORLD SPEED SRL</t>
  </si>
  <si>
    <t xml:space="preserve">L: ASOCIATIA "SOCIETATEA DE CERCETARE IN LEADERSHIP,MANAGEMENT,MARKETING SI CULTURA ORGANIZATIONALA" CUI 22684732 ; PARTENERI:- </t>
  </si>
  <si>
    <t>L: SOFTTEHNICA SRL CUI 16819215 ; PARTENERI:- 26392820-ASOCIATIA SOCIETATEA ROMANA DE PROTECTIA MEDIULUI4666363-LICEUL TEHNOLOGIC ŢICLENI</t>
  </si>
  <si>
    <t>L: ASOCIAŢIA AGORA 2013 CUI 31480332 ; PARTENERI:- 21083033-BIZEXPERT SRL</t>
  </si>
  <si>
    <t>L: ASOCIATIA "SOCIETATEA DE CERCETARE IN LEADERSHIP,MANAGEMENT,MARKETING SI CULTURA ORGANIZATIONALA" CUI 22684732 ; PARTENERI:- 33101389-ASOCIAŢIA "CENTRUL DE EXCELENŢĂ PENTRU TINERI"31489986-ASOCIAŢIA REGIONALĂ DE CONSULTANŢĂ OLTENIA</t>
  </si>
  <si>
    <t>L: ASOCIAŢIA AGORA 2013 CUI 31480332 ; PARTENERI:- 27681087-ASOCIATIA HR EXPERT</t>
  </si>
  <si>
    <t xml:space="preserve">L: FUNDATIA WORLD VISION ROMANIA CUI 9232411 ; PARTENERI:- </t>
  </si>
  <si>
    <t xml:space="preserve">L: DIRECTIA GENERALA DE ASISTENTA SOCIALA SI PROTECTIA COPILULUI OLT CUI 9746625 ; PARTENERI:- </t>
  </si>
  <si>
    <t>L: ASOCIATIA MEREU PENTRU EUROPA CUI 17954350 ; PARTENERI:- 17002960-ASOCIATIA "DOMINOU"PT 514300353-Conversas Versáteis Lda.5154884-ASOCIATIA FILANTROPICA MEDICAL-CRESTINA "CHRISTIANA"</t>
  </si>
  <si>
    <t>L: COMUNA CÂRNA/PRIMAR CUI 16397927 ; PARTENERI:- 31712246-ASOCIATIA SIMT CIVIC/Presedinte16448702-SCOALA GIMNAZIALA CARNA/Director36517998-ASOCIATIA GAL VALEA DUNARII SUDOLT</t>
  </si>
  <si>
    <t>L: COMUNA BALACITA CUI 6304246 ; PARTENERI:- 33247423-ASOCIATIA REGIONALA PENTRU DEZVOLTARE ANTREPRENORIALA OLTENIA cu a13472102-ASOCIAŢIA GLOBAL HELP</t>
  </si>
  <si>
    <t>L: SOFTTEHNICA SRL CUI 16819215 ; PARTENERI:- 4597441-Universitatea "Constantin Brâncuși” din Târgu Jiu</t>
  </si>
  <si>
    <t>L: SOFTTEHNICA SRL CUI 16819215 ; PARTENERI:- 2844790-UNIVERSITATEA PETROL-GAZE DIN PLOIESTI</t>
  </si>
  <si>
    <t>L: UNIVERSITATEA DIN CRAIOVA CUI 4553380 ; PARTENERI:- 4553658-BAROUL DOLJ</t>
  </si>
  <si>
    <t>L: CENTRUL DE CALCUL SA CUI 2163993 ; PARTENERI:- 4597441-Universitatea "Constantin Brâncuși” din Târgu Jiu18656050-ASOCIAŢIA PENTRU ŞANSE EGALE</t>
  </si>
  <si>
    <t>L: CORPUL EXPERTILOR CONTABILI SI CONTABILILOR AUTORIZATI DIN ROMANIA CUI 7426179 ; PARTENERI:- 26392820-ASOCIATIA SOCIETATEA ROMANA DE PROTECTIA MEDIULUI19225039-AVISSO ACCOUNTING SERVICES SRL</t>
  </si>
  <si>
    <t xml:space="preserve">L: CORPUL EXPERTILOR CONTABILI SI CONTABILILOR AUTORIZATI DIN ROMANIA CUI 7426179 ; PARTENERI:- </t>
  </si>
  <si>
    <t>L: UNIVERSITATEA DE STIINTE AGRONOMICE SI MEDICINA VETERINARA DIN BUCURESTI CUI 4602041 ; PARTENERI:- 3487181-UNIVERSITATEA DE STIINTE AGRICOLE SI MEDICINA VETERINARA A BANATULU9602646-CRIDA PHARM SRL</t>
  </si>
  <si>
    <t>L: UNIVERSITATEA HYPERION CUI 2836240 ; PARTENERI:- 30950959-SOFTWARE DEVELOPMENT TEAM SRL24273962-INTELI TECH DEVELOPMENT SRL</t>
  </si>
  <si>
    <t>L: UNIVERSITATEA HYPERION CUI 2836240 ; PARTENERI:- 31712246-ASOCIATIA SIMT CIVIC/Presedinte</t>
  </si>
  <si>
    <t xml:space="preserve">L: UNIVERSITATEA TEHNICA DE CONSTRUCTII BUCURESTI CUI 4266570 ; PARTENERI:- </t>
  </si>
  <si>
    <t>L: LICEUL TEHNOLOGIC ,, BRĂTIANU " , MUNICIPIUL DRĂGĂŞANI, JUDEŢUL VÂLCEA CUI 2573799 ; PARTENERI:- 4491156-CASA CORPULUI DIDACTIC OLT/Programe2540864-INSPECTORATUL ŞCOLAR JUDEŢEAN VÂLCEA/Proiecte educationale</t>
  </si>
  <si>
    <t>L: ASOCIATIA ,,EXCELENTA IN EDUCATIE SI FORMARE CONTINUA" CUI 31122229 ; PARTENERI:- 2540864-INSPECTORATUL ŞCOLAR JUDEŢEAN VÂLCEA/Proiecte educationale2649544-LICEUL TEHNOLOGIC CĂPITAN NICOLAE PLEŞOIANU, MUN.RM VÂLCEA, JUDEŢUL</t>
  </si>
  <si>
    <t>L: INSPECTORATUL ŞCOLAR JUDEŢEAN GORJ CUI 4666150 ; PARTENERI:- 13669555-ASOCIATIA DE PRIETENIE ROMANO - FRANCEZA " ROMFRA "</t>
  </si>
  <si>
    <t>L: INSPECTORATUL SCOLAR JUDETEAN DOLJ CUI 5046912 ; PARTENERI:- 5002223-CASA CORPULUI DIDACTIC DOLJ</t>
  </si>
  <si>
    <t>L: INSPECTORATUL ŞCOLAR JUDEŢEAN GORJ CUI 4666150 ; PARTENERI:- 4666363-LICEUL TEHNOLOGIC ŢICLENI</t>
  </si>
  <si>
    <t>L: A  C PROIECTE ŞI CONSULTANŢĂ MANAGERIALĂ SRL CUI 26330622 ; PARTENERI:- 1345733-CAMERA DE COMERT SI INDUSTRIE37321670-CLASIC GLOBAL ART SRL</t>
  </si>
  <si>
    <t>L: A  C PROIECTE ŞI CONSULTANŢĂ MANAGERIALĂ SRL CUI 26330622 ; PARTENERI:- 14670337-RESUM CONSULTING S.R.L.41181788-ASOCIATIA CENTRUL DE EVALUARE SI PROMOVARE PRIN EDUCATIE (CEPEC.ON</t>
  </si>
  <si>
    <t>L: ASOCIAŢIA PSIHOLOGILOR GORJENI CUI 14433195 ; PARTENERI:- 10868537-FUNDATIA BASARAB18675019-ASOCIATIA INTEREGO</t>
  </si>
  <si>
    <t>L: ROXI-COM SRL CUI 5446536 ; PARTENERI:- 33645690-ASOCIAŢIA SOCIO-PROFESIONALĂ TSPR17892460-FORMEXPERT SRL</t>
  </si>
  <si>
    <t>L: CAMERA DE COMERT SI INDUSTRIE GORJ CUI 11270549 ; PARTENERI:- 4275543-CAMERA DE COMERT SI INDUSTRIE A JUDETULUI MURES2451252-CAMERA DE COMERT SI INDUSTRIE HARGHITA</t>
  </si>
  <si>
    <t xml:space="preserve">L: R4 - CONSULTANŢĂ ŞI FORMARE PROFESIONALĂ SRL CUI 26913308 ; PARTENERI:- </t>
  </si>
  <si>
    <t>L: CAMERA DE COMERŢ INDUSTRIE ŞI AGRICULTURĂ VASLUI CUI 2433043 ; PARTENERI:- 31667250-G.S. TRAINING SERV SRL</t>
  </si>
  <si>
    <t>L: ASOCIAŢIA SOCIO-PROFESIONALĂ TSPR CUI 33645690 ; PARTENERI:- 13308186-ATICA CHEMICALS SRL5446536-ROXI-COM SRL</t>
  </si>
  <si>
    <t>L: COMUNA SEACA DE CÎMP CUI 5002061 ; PARTENERI:- 15013432-ŞCOALA GIMNAZIALĂ SEACA DE CÂMP/Director</t>
  </si>
  <si>
    <t>L: COMUNA ISVERNA CUI 4818640 ; PARTENERI:- 29504855-SCOALA GIMNAZIALA ISVERNA</t>
  </si>
  <si>
    <t>L: COMUNA DĂNICEI CUI 2574190 ; PARTENERI:- 29032949-ŞCOALA GIMNAZIALĂ, SAT UDREŞTI, COMUNA DĂNICEI, JUDEŢUL VĂLCEA</t>
  </si>
  <si>
    <t>L: COMUNA BUJORENI CUI 2541010 ; PARTENERI:- 29581254-ŞCOALA GIMNAZIALĂ, SAT GURA VĂII ,COMUNA BUJORENI,JUDEŢUL VÂLCEA38867957-ASOCIATIA GODYRIS HOPE</t>
  </si>
  <si>
    <t>L: COMUNA DESA CUI 5046696 ; PARTENERI:- 15115572-ŞCOALA GIMNAZIALĂ DESA/Director</t>
  </si>
  <si>
    <t>L: ASOCIATIA INTEREGO CUI 18675019 ; PARTENERI:- 10868537-FUNDATIA BASARAB18088650-FUNDAŢIA CENTRUL DE PREGĂTIRE PROFESIONALĂ VĂLCEA</t>
  </si>
  <si>
    <t>L: ASOCIATIA PENTRU DEZVOLTARE DURABILA SLATINA CUI 14472577 ; PARTENERI:- 29450534-ASOCIATIA "TINERII MANAGERI"</t>
  </si>
  <si>
    <t>L: ASOCIATIA MEREU PENTRU EUROPA CUI 17954350 ; PARTENERI:- 28100212-ISOTRAD CONSULTING SRL</t>
  </si>
  <si>
    <t>L: FUNDATIA ORIZONT CUI 10003730 ; PARTENERI:- 4181562-FUNDATIA CENTRUL ROMAN PT.INTREPRIND.MICI SI MIJLOCII CRIMM5189904-D.B.C. SRL</t>
  </si>
  <si>
    <t>L: CAMERA DE COMERT SI INDUSTRIE GORJ CUI 11270549 ; PARTENERI:- 31184132-ASOCIATIA DE DEZVOLTARE "EQ"</t>
  </si>
  <si>
    <t>L: FUNDAŢIA CENTRUL DE PREGĂTIRE PROFESIONALĂ VĂLCEA CUI 18088650 ; PARTENERI:- 9293117-FUNDAŢIA ,,ANTREPRENORIAT SOCIAL"25276053-INDICE CONSULTING AND MANAGEMENT SRL</t>
  </si>
  <si>
    <t>L: FUNDATIA ORIZONT CUI 10003730 ; PARTENERI:- 34221880-ASOCIAŢIA ECONYOUTH21550775-PRINCES STUDIO SRL</t>
  </si>
  <si>
    <t>L: COMUNA BAIA DE FIER CUI 4718896 ; PARTENERI:- 23601565-LICEUL TEHNOLOGIC BAIA DE FIER31061547-ASOCIAŢIA GRUP DE ACŢIUNE LOCALĂ " PARÂNG "</t>
  </si>
  <si>
    <t>L: COMUNA SIMIAN/UAT Simian CUI 4550988 ; PARTENERI:- 28982703-SCOALA GIMNAZIALA SIMIAN/scoala gimnaziala simian36730820-ASOCIATIA GRUP DE ACTIUNE LOCALA ADA KALEH</t>
  </si>
  <si>
    <t>L: COMUNA VLADILA CUI 4491342 ; PARTENERI:- 35795821-CREATIVE CONSULT AND ADVICE S.R.L.25299120-SCOALA GIMNAZIALA COMUNA VLADILA</t>
  </si>
  <si>
    <t>L: COMUNA PLENIŢA/Primaria CUI 4332266 ; PARTENERI:- 29202261-FUNDATIA PENTRU DEZVOLTAREA ECONOMIEI SOCIALE16496319-Asociația C.R.O.N.O.-Centrul de Resurse pentru Organizațiile Non-p4829886-LICEUL TEHNOLOGIC "CONSTANTIN NICOLAESCU - PLOPŞOR "_PLENIŢA/Manage</t>
  </si>
  <si>
    <t>L: ASOCIAŢIA TREND CUI 32178201 ; PARTENERI:- 14998041-ŞCOALA GIMNAZIALĂ "CONSTANTIN GHEORGHIȚĂ" PODARI4553399-UAT COMUNA PODARI</t>
  </si>
  <si>
    <t xml:space="preserve">L: COLEGIUL NATIONAL PEDAGOGIC "ŞTEFAN ODOBLEJA" CUI 4426522 ; PARTENERI:- </t>
  </si>
  <si>
    <t xml:space="preserve">L: LICEUL TEORETIC ADRIAN PAUNESCU BARCA CUI 4829916 ; PARTENERI:- </t>
  </si>
  <si>
    <t xml:space="preserve">L: SCOALA GIMNAZIALA BISTRET CUI 15057587 ; PARTENERI:- </t>
  </si>
  <si>
    <t>L: COMUNA SIMIAN/UAT Simian CUI 4550988 ; PARTENERI:- 28982703-SCOALA GIMNAZIALA SIMIAN/scoala gimnaziala simian</t>
  </si>
  <si>
    <t>L: ORGANIZATIA SALVATI COPIII CUI 3151288 ; PARTENERI:- 26781002-ASOCIATIA SCOALA DE VALORI</t>
  </si>
  <si>
    <t xml:space="preserve">L: ORGANIZATIA SALVATI COPIII CUI 3151288 ; PARTENERI:- </t>
  </si>
  <si>
    <t>L: ASOCIAŢIA GORJEANĂ PENTRU SOLIDARITATE, OPORTUNITATE, FORMARE ŞI INCLUZIUNE ALTERNATIVĂ CUI 29439811 ; PARTENERI:- 15549245-ASOCIATIA ,,CENTRUL DE CALIFICARE SI PREGATIRE PROFESIONALA'' BUZA25680441-PAIDEA S.R.L.</t>
  </si>
  <si>
    <t>L: COMUNA RADOVAN CUI 5077617 ; PARTENERI:- 35795821-CREATIVE CONSULT AND ADVICE S.R.L.15102319-SCOALA GIMNAZIALA CIOROIASI</t>
  </si>
  <si>
    <t>L: ASOCIATIA GRUP DE ACTIUNE LOCALA DE LA VEDEA LA OLTET CUI 34479588 ; PARTENERI:- 16987294-ASOCIATIA UMANITARA ROMANITA4716780-ORASUL POTCOAVA31074318-ASOCIAŢIA ŞANSE EGALE PENTRU PERSOANELE CU NEVOI SPECIALE</t>
  </si>
  <si>
    <t>L: COMUNA SĂULEŞTI CUI 4898746 ; PARTENERI:- 13021455-UNIUNEA GENERALA A INDUSTRIASILOR DIN ROMANIA UGIR 1903 FILIALA DO30114732-ASOCIAŢIA JUNIOR CHAMBER - JEUNE CHAMBRE ECONOMIQUE OLTENIA JC-JCE29241180-ŞCOALA GIMNAZIALĂ SĂULEŞTI</t>
  </si>
  <si>
    <t>L: COMUNA CIUPERCENII NOI CUI 5001880 ; PARTENERI:- 13472102-ASOCIAŢIA GLOBAL HELP15141199-ŞCOALA GIMNAZIALĂ " NICOLAE CARAŞ " _ CIUPERCENII NOI</t>
  </si>
  <si>
    <t>L: COMUNA GRADINARI CUI 5139779 ; PARTENERI:- 5189904-D.B.C. SRL</t>
  </si>
  <si>
    <t xml:space="preserve">L: ORANGE ROMANIA SA CUI 9010105 ; PARTENERI:- </t>
  </si>
  <si>
    <t>L: ASOCIAŢIA EXCELSIOR PENTRU EXCELENŢĂ ÎN EDUCAŢIE CUI 28371335 ; PARTENERI:- 23106249-CENTRUL JUDEŢEAN DE RESURSE ŞI ASISTENŢĂ EDUCAŢIONALĂ GORJ</t>
  </si>
  <si>
    <t>L: ŞCOALA GIMNAZIALĂ "CONSTANTIN GHEORGHIȚĂ" PODARI CUI 14998041 ; PARTENERI:- 32178201-ASOCIAŢIA TREND4553399-UAT COMUNA PODARI35958651-ASOCIATIA DEZVOLTARE.RO</t>
  </si>
  <si>
    <t>L: ASOCIATIA ,,EXCELENTA IN EDUCATIE SI FORMARE CONTINUA" CUI 31122229 ; PARTENERI:- 34883852-,,ASOCIAŢIA PENTRU PROMOVAREA DEZVOLTĂRII ECONOMICE ŞI INCLUZIUNII23394672-ŞCOALA GIMNAZIALĂ NR.10, MUNICIPIUL RM. VALCEA, JUDEŢUL VÂLCEA</t>
  </si>
  <si>
    <t>L: ASOCIATIA ROMANA PENTRU TRANSFER TEHNOLOGIC SI INOVARE AROTT CUI 20968258 ; PARTENERI:- 34221880-ASOCIAŢIA ECONYOUTH31489986-ASOCIAŢIA REGIONALĂ DE CONSULTANŢĂ OLTENIA2541762-LICEUL TEHNOLOGIC '' PETRACHE POENARU '',ORAŞ BĂLCEŞTI,JUDEŢUL VÂLC17105796-ŞCOALA GIMNAZIALĂ "ELENA FARAGO" CRAIOVA</t>
  </si>
  <si>
    <t>L: YMAC SABY COMPANY SRL CUI 31252148 ; PARTENERI:- 32396796-LUANDGE SERVICE SRL</t>
  </si>
  <si>
    <t>L: YMAC SABY COMPANY SRL CUI 31252148 ; PARTENERI:- 31505534-ASOCIATIA PENTRU DEZVOLTARE DURABILA, PREGATIRE PROFESIONALA SI AS</t>
  </si>
  <si>
    <t>L: STAR CONSULTING  TRAINING CUI 16271650 ; PARTENERI:- 21367159-CENTRUL JUDETEAN DE RESURSE SI ASISTENTA EDUCATIONALA DOLJ</t>
  </si>
  <si>
    <t>L: UNIC SPORTS SRL CUI 28995916 ; PARTENERI:- 45340622-MINISTERUL FAMILIEI TINERETULUI SI EGALITATII DE SANSE</t>
  </si>
  <si>
    <t>L: UNIC SPORTS SRL CUI 28995916 ; PARTENERI:- 26604620-MINISTERUL TINERETULUI SI SPORTULUI/Serviciul lmplementare Proiect</t>
  </si>
  <si>
    <t>L: IOANIDA TURISM SRL CUI 28944068 ; PARTENERI:- 21647060-GRANT CONSULTING SRL45340622-MINISTERUL FAMILIEI TINERETULUI SI EGALITATII DE SANSE</t>
  </si>
  <si>
    <t>L: YMAC SABY COMPANY SRL CUI 31252148 ; PARTENERI:- 34398688-ASOCIAŢIA ARION34776554-RED VISION SRL</t>
  </si>
  <si>
    <t>L: IOANIDA TURISM SRL CUI 28944068 ; PARTENERI:- 30299010-ASOCIATIA PENTRU FORMARE, EDUCATIE SI DEZVOLTARE EUROFED34776554-RED VISION SRL</t>
  </si>
  <si>
    <t>L: ASOCIAŢIA PSIHOLOGILOR GORJENI CUI 14433195 ; PARTENERI:- 31480332-ASOCIAŢIA AGORA 201310003730-FUNDATIA ORIZONT25680441-PAIDEA S.R.L.30704679-ASOCIATIA ,,CENTRUL PENTRU DEZVOLTAREA INSTRUMENTELOR STRUCTURALE</t>
  </si>
  <si>
    <t>L: CENTRU EUROPEAN PENTRU PROMOVAREA SI INTEGRAREA ROMILOR CUI 19170561 ; PARTENERI:- 14175584-ASOCIATIA "INAPOI LA MUNCA"</t>
  </si>
  <si>
    <t>L: AID GEOSOLUTIONS SUPPORT  CONSULTING SRL CUI 34429970 ; PARTENERI:- 29450534-ASOCIATIA "TINERII MANAGERI"</t>
  </si>
  <si>
    <t>L: DIACOSTAMPET SRL CUI 26101963 ; PARTENERI:- 21212219-MARITIME INDUSTRY ELECTRIC SERVICE SRL</t>
  </si>
  <si>
    <t>L: DIACOSTAMPET SRL CUI 26101963 ; PARTENERI:- 31345166-ASOCIAŢIA - CENTRUL DE ANALIZĂ ŞI INOVARE ECONOMICO - SOCIALĂ</t>
  </si>
  <si>
    <t>L: PAIDEA S.R.L. CUI 25680441 ; PARTENERI:- 34652513-CENTRUL PENTRU AFACERI SOLIDARE SRL</t>
  </si>
  <si>
    <t>L: ASOCIATIA FEDERATIA PATRONATELOR DIN REGIUNEA OLTENIA (F-PRO) CUI 16297260 ; PARTENERI:- 33101389-ASOCIAŢIA "CENTRUL DE EXCELENŢĂ PENTRU TINERI"</t>
  </si>
  <si>
    <t>L: IOANIDA TURISM SRL CUI 28944068 ; PARTENERI:- 31252148-YMAC SABY COMPANY SRL41385354-LEADERS LEARNING  CONSULTING S.R.L.21647060-GRANT CONSULTING SRL</t>
  </si>
  <si>
    <t>L: IOANIDA TURISM SRL CUI 28944068 ; PARTENERI:- 24078945-FORMPROF SERVICII SRL21939595-IPROEX ENERGY MANAGEMENT SRL</t>
  </si>
  <si>
    <t>L: IOANIDA TURISM SRL CUI 28944068 ; PARTENERI:- 34776554-RED VISION SRL</t>
  </si>
  <si>
    <t>L: UNIC SPORTS SRL CUI 28995916 ; PARTENERI:- 40540573-GET YOU HIRED S.R.L.</t>
  </si>
  <si>
    <t>L: UNIC SPORTS SRL CUI 28995916 ; PARTENERI:- 30299010-ASOCIATIA PENTRU FORMARE, EDUCATIE SI DEZVOLTARE EUROFED</t>
  </si>
  <si>
    <t>L: UNIC SPORTS SRL CUI 28995916 ; PARTENERI:- 21939595-IPROEX ENERGY MANAGEMENT SRL</t>
  </si>
  <si>
    <t>L: ASOCIATIA ROMANA A TINERILOR CU INITIATIVA CUI 15254821 ; PARTENERI:- 42790274-ASOCIATIA HAPPY PEOPLE</t>
  </si>
  <si>
    <t>L: IOANIDA TURISM SRL CUI 28944068 ; PARTENERI:- 32949160-GRUP SERVICII PETROLIERE TRAINING SRL</t>
  </si>
  <si>
    <t>L: ASOCIATIA PENTRU DEZVOLTARE DURABILA SLATINA CUI 14472577 ; PARTENERI:- 4395175-MUNICIPIUL CARACAL33621551-LICEUL TEHNOLOGIC "CONSTANTIN FILIPESCU",LOC.CARACAL,JUD.OLT4550023-LICEUL TEORETIC "IONITA ASAN" CARACAL</t>
  </si>
  <si>
    <t>L: ASOCIATIA "NOUL VAL" CUI 26023318 ; PARTENERI:- 42171022-ASOCIAŢIA ION CÂMPINEANU PENTRU CONSULTANŢĂ , MANAGEMENT ŞI DEZVOL</t>
  </si>
  <si>
    <t>L: ASOCIATIA ,,CENTRUL DE CONSULTANTA SI MANAGEMENT AL PROIECTELOR" EUROPROJECT CUI 14762317 ; PARTENERI:- 18677087-CAMERA CONSULTANTILOR FISCALI36156826-ASOCIAŢIA MĂGURELE SCIENCE PARK4183199-UNIVERSITATEA POLITEHNICA DIN BUCURESTI/Universitatea Politehnica d</t>
  </si>
  <si>
    <t>L: ASOCIATIA ,,CENTRUL DE CONSULTANTA SI MANAGEMENT AL PROIECTELOR" EUROPROJECT CUI 14762317 ; PARTENERI:- 18408844-ASOCIATIA "PATRONATUL TINERILOR INTREPRINZATORI DIN ROMANIA"35990253-ASOCIAŢIA ENGAGE IN EDUCATION</t>
  </si>
  <si>
    <t>L: ASOCIAŢIA EXCELSIOR PENTRU EXCELENŢĂ ÎN EDUCAŢIE CUI 28371335 ; PARTENERI:- 28235562-ASOCIATIA INITIATIVE PENTRU EUROPA</t>
  </si>
  <si>
    <t>L: ASOCIAŢIA EXCELSIOR PENTRU EXCELENŢĂ ÎN EDUCAŢIE CUI 28371335 ; PARTENERI:- 38377750-ASOCIATIA ADES PENTRU DEZVOLTAREA ECONOMIEI SUSTENABILE</t>
  </si>
  <si>
    <t>L: ASOCIAŢIA PSIHOLOGILOR GORJENI CUI 14433195 ; PARTENERI:- 10003730-FUNDATIA ORIZONT</t>
  </si>
  <si>
    <t>L: CAMERA DE COMERT SI INDUSTRIE GORJ CUI 11270549 ; PARTENERI:- 1613330-CAMERA DE COMERŢ INDUSTRIE ŞI AGRICULTURĂ MEHEDINŢI</t>
  </si>
  <si>
    <t>L: INTRATEST S.A. CUI 17218655 ; PARTENERI:- 17090865-FORMARE MANAGERIALA IN TURISM-F.M.T. SRL30114732-ASOCIAŢIA JUNIOR CHAMBER - JEUNE CHAMBRE ECONOMIQUE OLTENIA JC-JCE</t>
  </si>
  <si>
    <t>L: IPA SA CUI 1570298 ; PARTENERI:- 34086031-Asociatia de Marketing a Studentilor din Romania</t>
  </si>
  <si>
    <t>L: MOBIL OIL S.R.L. CUI 26024780 ; PARTENERI:- 39166778-PROTEKTOR BIROUL DE CONSULTANTA S.R.L.</t>
  </si>
  <si>
    <t>L: UNIUNEA GENERALA A INDUSTRIASILOR DIN ROMANIA UGIR 1903 FILIALA DOLJ CUI 13021455 ; PARTENERI:- 10815397-UNIVERSITATEA DE MEDICINA SI FARMACIE CRAIOVA30114732-ASOCIAŢIA JUNIOR CHAMBER - JEUNE CHAMBRE ECONOMIQUE OLTENIA JC-JCE</t>
  </si>
  <si>
    <t>L: CAMERA DE COMERT INDUSTRIE SI AGRICULTURA OLT CUI 5102230 ; PARTENERI:- 13829125-ASOCIATIA DE SPRIJIN A SOMERILOR (A.S.S.D)14175584-ASOCIATIA "INAPOI LA MUNCA"</t>
  </si>
  <si>
    <t>L: EDICTA CONSULTING SRL CUI 32648141 ; PARTENERI:- 34398688-ASOCIAŢIA ARION21939595-IPROEX ENERGY MANAGEMENT SRL</t>
  </si>
  <si>
    <t>L: PROFI JOBS CONSULTING SRL CUI 29568719 ; PARTENERI:- 7205100-ASOCIATIA DE TINERET PENTRU INVATAMINT SI STIINTA SOLARIS37800959-GODYRIS HOPE SRL</t>
  </si>
  <si>
    <t>L: LIFE COURSES SRL CUI 22945161 ; PARTENERI:- 20659104-CONSULT RISC S.R.L.33645690-ASOCIAŢIA SOCIO-PROFESIONALĂ TSPR</t>
  </si>
  <si>
    <t>L: FUNDATIA WORLD VISION ROMANIA CUI 9232411 ; PARTENERI:- 14177941-ASCENDO S.R.L.</t>
  </si>
  <si>
    <t>L: ASOCIATIA PROVILEGIO CUI 28242322 ; PARTENERI:- 33373405-APOPSI ROMANIA S.A.</t>
  </si>
  <si>
    <t>L: R4 - CONSULTANŢĂ ŞI FORMARE PROFESIONALĂ SRL CUI 26913308 ; PARTENERI:- 31480332-ASOCIAŢIA AGORA 2013</t>
  </si>
  <si>
    <t>L: BSF DECO  SRL CUI 37524063 ; PARTENERI:- 16987294-ASOCIATIA UMANITARA ROMANITA34449641-BEGLI EVENT S.R.L.</t>
  </si>
  <si>
    <t>L: CORALEX SRL CUI 13350903 ; PARTENERI:- 34221880-ASOCIAŢIA ECONYOUTH</t>
  </si>
  <si>
    <t>L: FUNDATIA CENTRUL DE RESURSE PENTRU EDUCATIE SI FORMARE PROFESIONALA CUI 18906849 ; PARTENERI:- 16987294-ASOCIATIA UMANITARA ROMANITA</t>
  </si>
  <si>
    <t>L: MUNICIPIUL BAIA MARE CUI 3627692 ; PARTENERI:- 14988013-ASOCIATIA FILANTROPICA "SFANTUL IERARH IOSIF MARTURISITORUL"26642900-SCOALA GIMNAZIALA "NICOLAE BALCESCU" BAIA MARE4006707-PENITENCIARUL BAIA MARE</t>
  </si>
  <si>
    <t>L: FUNDATIA CIVITAS PENTRU SOCIETATEA CIVILA CLUJ CUI 24260911 ; PARTENERI:- 13817694-FUNDATIA CRESTINA DIAKONIA4485413- COMUNA GEACA33423732-ASOCIATIA CENTRUL PENTRU O SOCIETATE DURABILA4426182- COMUNA CORNESTI18004463-ŞCOALA GIMNAZIALĂ GEACA , COM. GEACA</t>
  </si>
  <si>
    <t>L: FUNDATIA CIVITAS PENTRU SOCIETATEA CIVILA CLUJ CUI 24260911 ; PARTENERI:- 21210838-GRUPUL DE CONSULTANTA PENTRU DEZVOLTARE DCG SRL15827520-CENTRUL PENTRU POLITICI PUBLICE</t>
  </si>
  <si>
    <t>L: RomActiv Business Consulting SRL CUI 15203674 ; PARTENERI:- 4423143-CAMERA DE COMERT SI INDUSTRIE MARAMURES18579003-AGENTIA PENTRU INTREPRINDERI MICI SI MIJLOCII, ATRAGERE DE INVESTI</t>
  </si>
  <si>
    <t xml:space="preserve">L: COMUNA FLORESTI CUI 4485391 ; PARTENERI:- </t>
  </si>
  <si>
    <t>L: MUNICIPIUL GHERLA CUI 4349071 ; PARTENERI:- 16913467-BUSINES ENTERPRISE SOLUTION T G S.R.L.16866144-ASOCIATIA OASTEA DOMNULUI</t>
  </si>
  <si>
    <t>L: MUNICIPIUL SIGHETU MARMATIEI CUI 3695174 ; PARTENERI:- 33161020-ASOCIAŢIA "ALL 4 YOU"27906198-S.C.JOB TRAINER MOTOC S.R.L.</t>
  </si>
  <si>
    <t>L: MUNICIPIUL SIGHETU MARMATIEI CUI 3695174 ; PARTENERI:- 30055695-ASOCIATIA VIS JUVENTUM26949433-SCOALA GIMNAZIALA NR. 2 SIGHETU MARMATIEI18925999-DIRECTIA DE ASISTENTA SOCIALA SIGHETU MARMATIEI</t>
  </si>
  <si>
    <t>L: COMUNA SAUCA/PRIMAR COMUNA SAUCA CUI 3963919 ; PARTENERI:- 18206691-FGC ACTIV GRUP SRL17363469-ŞCOALA GIMNAZIALĂ SĂUCA26446687-ASOCIAŢIA PENTRU COPII ŞI TINERI "4 U"</t>
  </si>
  <si>
    <t>L: CONSILIUL NATIONAL AL INTREPRINDERILOR PRIVATE MICI SI MIJLOCII DIN ROMANIA CUI 5541651 ; PARTENERI:- 7137227-BLOCUL NATIONAL SINDICAL BNS</t>
  </si>
  <si>
    <t>L: CIVITTA STRATEGY  CONSULTING SA CUI 19861729 ; PARTENERI:- 30396110-ASOCIATIA CLUSTER MOBILIER TRANSILVAN31743757-ASOCIATIA CLUSTERUL AGRO - FOOD - IND NAPOCA4288381-UNIVERSITATEA DE STIINTE AGRICOLE SI MEDICINA VETERINARA CLUJ-NAPOC29823269-ASOCIATIA ROPOT16956956-FILIALA TRANSILVANIA A ASOCIATIEI ROMANE PENTRU INDUSTRIA ELECTRON4287939-UNIVERSITATEA DIN ORADEA</t>
  </si>
  <si>
    <t>L: YMAC SABY COMPANY SRL CUI 31252148 ; PARTENERI:- 28995916-UNIC SPORTS SRL24078945-FORMPROF SERVICII SRL5626227-ASOCIATIA PATRONILOR ŞI MESERIAŞILOR DIN JUDETUL CLUJ681069-VECOM S.R.L.</t>
  </si>
  <si>
    <t>L: PACTUL REGIONAL NORD-VEST PENTRU OCUPARE SI INCLUZIUNE SOCIALA CUI 26490747 ; PARTENERI:- 4347658-CAMERA DE COMERŢ SI INDUSTRIE BISTRIŢA-NĂSĂUD15827520-CENTRUL PENTRU POLITICI PUBLICE4288381-UNIVERSITATEA DE STIINTE AGRICOLE SI MEDICINA VETERINARA CLUJ-NAPOC4376580-CAMERA DE COMERT INDUSTRIE SI AGRICULTURA4423143-CAMERA DE COMERT SI INDUSTRIE MARAMURES57554-CAMERA DE COMERT SI INDUSTRIE BIHOR11182595-FUNDAŢIA OPENFIELDS</t>
  </si>
  <si>
    <t>L: ASOCIATIA ,,UNIUNEA EDITORILOR DIN ROMANIA" CUI 7505779 ; PARTENERI:- 14473033-ASOCIATIA CENTRUL DE RESURSE SI FORMARE IN PROFESIUNI SOCIALE "PRO23045117-BEMOL CAPITAL S.R.L.</t>
  </si>
  <si>
    <t>L: ASOCIAŢIA "ASCEND" CUI 27974109 ; PARTENERI:- 16455866-ASOCIAŢIA PENTRU INTEGRARE ŞI DEZVOLTARE COMUNITARĂ - INDECO15102424-ASOCIATIA "CONSENSUAL"20768128-CLEMON SRL</t>
  </si>
  <si>
    <t>L: COMUNA DIOSIG CUI 4820283 ; PARTENERI:- 13817694-FUNDATIA CRESTINA DIAKONIA18261599-ASOCIATIA PENTRU PROMOVAREA AFACERILOR IN ROMANIA19386493-SCOALA GIMNAZIALA NR. 1 COMUNA DIOSIG</t>
  </si>
  <si>
    <t>L: ORAŞ BAIA SPRIE/PRIMAR CUI 3694918 ; PARTENERI:- 26173250-AVANGARDE TECHNOLOGIES CONSULTING S.R.L.4884813-LICEUL TEHNOLOGIC DE TRANSPORTURI AUTO BAIA SPRIE32784950-ASOCIAŢIA FEMEILOR ACTIVE DIN MARAMUREŞ/Presedinte</t>
  </si>
  <si>
    <t>L: ASOCIATIA ASISTENTILOR SOCIALI PROFESIONISTI "PROSOCIAL" CUI 13363342 ; PARTENERI:- 34652513-CENTRUL PENTRU AFACERI SOLIDARE SRL5909401-COMUNA CAPUŞU MARE1919275-SOCIAL COM S.R.L.17996630-SCOALA GIMNAZIALĂ CAPUŞU MARE,COM.CĂPUŞU MARE</t>
  </si>
  <si>
    <t xml:space="preserve">L: FUNDATIA AJUTATI COPIII-ROMANIA CUI 13212307 ; PARTENERI:- </t>
  </si>
  <si>
    <t>L: MUNICIPIUL TURDA CUI 4378930 ; PARTENERI:- 26490747-PACTUL REGIONAL NORD-VEST PENTRU OCUPARE SI INCLUZIUNE SOCIALA23290477-IDEL INNOVATION SRL</t>
  </si>
  <si>
    <t>L: MUNICIPIUL BAIA MARE CUI 3627692 ; PARTENERI:- 17465108-ROGEPA SRL28154654-CENTRUL DE EXCELENŢĂ PENTRU RESURSE COMUNITARE SRL26695530-SCOALA GIMNAZIALA NR. 18 BAIA MARE</t>
  </si>
  <si>
    <t>L: MUNICIPIUL BAIA MARE CUI 3627692 ; PARTENERI:- 5170359-FUNDAŢIA "CENTRUL PENTRU DEZVOLTAREA INTREPRINDERILOR MICI SI MIJLO17218655-INTRATEST S.A.28154654-CENTRUL DE EXCELENŢĂ PENTRU RESURSE COMUNITARE SRL</t>
  </si>
  <si>
    <t>L: COMUNA MEDIESU AURIT/Primar Comuna Mediesu Aurit CUI 3896984 ; PARTENERI:- 18206691-FGC ACTIV GRUP SRL29091970-MANAGEMENT  TRAINING SOLUTIONS SRL17371933-ŞCOALA PROFESIONALA "GEORGE COŞBUC" MEDIEŞU AURIT</t>
  </si>
  <si>
    <t>L: IPA SA CUI 1570298 ; PARTENERI:- 8804531-PICOIL INFO CONSULT SRL</t>
  </si>
  <si>
    <t>L: MUNICIPIUL DEJ CUI 4349179 ; PARTENERI:- 34661538-ASOCIATIA FILANTROPIA ORTODOXA CLUJ-NAPOCA - FILIALA DEJ33484624-LVA TRAINING CAMP SRL</t>
  </si>
  <si>
    <t>L: FUNDATIA CARITABILA SFANTUL DANIEL CUI 9006082 ; PARTENERI:- 34652513-CENTRUL PENTRU AFACERI SOLIDARE SRL13363342-ASOCIATIA ASISTENTILOR SOCIALI PROFESIONISTI "PROSOCIAL"4378930- MUNICIPIUL TURDA-Direcția de Asistență Socială18012695-ŞCOALA GIMNAZIALĂ "HOREA, CLOŞCA ŞI CRIŞAN"</t>
  </si>
  <si>
    <t>L: MUNICIPIUL SATU MARE/Serviciul scriere, implementare si monitorizare proiecte CUI 4038806 ; PARTENERI:- 22367769-OTP CONSULTING ROMANIA SRL4960929-ASOCIAŢIA ORGANIZAŢIA CARITAS A DIECEZEI SATU MARE</t>
  </si>
  <si>
    <t>L: COMUNA COLTĂU/PRIMAR CUI 16384650 ; PARTENERI:- 26173250-AVANGARDE TECHNOLOGIES CONSULTING S.R.L.23012292-SCOALA GIMNAZIALA 'PETOFI SANDOR" COLTAU/Contabilitate4266545-INSTITUTUL DE ECONOMIE NATIONALA/Director</t>
  </si>
  <si>
    <t>L: UAT Oras Somcuta Mare CUI 3694829 ; PARTENERI:- 21615483-RADINC SRL4884821-LICEUL TEORETIC "IOAN BUTEANU"/Contabilitate30029378-ASOCIATIA PROFESIONALA DE RESURSE IN DEZVOLTARE COMUNITARA</t>
  </si>
  <si>
    <t>L: ASOCIATIA PENTRU PROMOVAREA AFACERILOR IN ROMANIA CUI 18261599 ; PARTENERI:- 57554-CAMERA DE COMERT SI INDUSTRIE BIHOR25545941-ASOCIAŢIA " GRUPUL PONT" / " PONT CSOPORT " / " PONT GROUP "</t>
  </si>
  <si>
    <t>L: ASOCIATIA PENTRU PROMOVAREA AFACERILOR IN ROMANIA CUI 18261599 ; PARTENERI:- 11249172-FUNDATIA LAM ILIENI</t>
  </si>
  <si>
    <t>L: ASOCIATIA PATRONILOR ŞI MESERIAŞILOR DIN JUDETUL CLUJ CUI 5626227 ; PARTENERI:- 16335363-PATRONATUL JUDEŢEAN AL INTREPRINDERILOR MICI ŞI MIJLOCII IAŞI - PJ16156406-ASOCIATIA CONSILIULUI NATIONAL AL INTREPRINDERILOR PRIVATE MICI SI</t>
  </si>
  <si>
    <t>L: ASOCIATIA CENTRUL DE CERCETARE SI FORMARE A UNIVERSITATII DE NORD BAIA MARE CUI 26392927 ; PARTENERI:- 4494926-ORASUL JIBOU4494993-SCOALA GIMNAZIALA LUCIAN BLAGA JIBOU30055695-ASOCIATIA VIS JUVENTUM</t>
  </si>
  <si>
    <t>L: ASOCIATIA CENTRUL DE CERCETARE SI FORMARE A UNIVERSITATII DE NORD BAIA MARE CUI 26392927 ; PARTENERI:- 4494926-ORASUL JIBOU30055695-ASOCIATIA VIS JUVENTUM4494950-LICEUL TEHNOLOGIC OCTAVIAN GOGA JIBOU</t>
  </si>
  <si>
    <t>L: FEDERATIA NATIONALA A SINDICATELOR DIN INDUSTRIA ALIMENTARA “SINDALIMENTA” CUI 7221327 ; PARTENERI:- 17770748-EURO-LINK CONSULTANTS SRL34686494-ASOCIATIA MEGLINE30097968-ASOCIAŢIA CLUBUL SPORTIV "AQUA 1969 BAIA MARE "</t>
  </si>
  <si>
    <t>L: FEDERATIA PENTRU DEZVOLTAREA ZONEI RURALE BÂRGĂU-CĂLIMANI CUI 28315424 ; PARTENERI:- 31184132-ASOCIATIA DE DEZVOLTARE "EQ"4347437-COMUNA BISTRIŢA BÎRGĂULUI27294250-ASOCIAŢIA INTERETNICĂ DUMITRIŢA (A.I.D.)28284956-SCOALA GIMNAZIALA NR.1 BISTRITA-BIRGAULUI</t>
  </si>
  <si>
    <t>L: COMUNA RODNA CUI 4512321 ; PARTENERI:- 9006082-FUNDATIA CARITABILA SFANTUL DANIEL24167937-Liceul tehnologic FLORIAN PORCIUS RODNA</t>
  </si>
  <si>
    <t>L: MUNICIPIUL CAREI CUI 4481160 ; PARTENERI:- 15803393-AGENDA SETTING SRL4960929-ASOCIAŢIA ORGANIZAŢIA CARITAS A DIECEZEI SATU MARE</t>
  </si>
  <si>
    <t>L: ASOCIATIA PROFESIONALA NEGUVERNAMENTALA DE ASISTENTA SOCIALA ASSOC CUI 7930701 ; PARTENERI:- 5170359-FUNDAŢIA "CENTRUL PENTRU DEZVOLTAREA INTREPRINDERILOR MICI SI MIJLO30385650-ASOCIATIA "CASA TRANSILVANIA"</t>
  </si>
  <si>
    <t>L: ASOCIATIA INCEPTUS ROMANIA CUI 27845805 ; PARTENERI:- 26911994-ASOCIATIA DEZVOLTAREA CAPITALULUI UMAN449981-FIATEST SRLBE-0550582589-ROMBEL - COMMUNAUTE ROUMAINE EN BELGIQUE</t>
  </si>
  <si>
    <t>L: AGENTIA PENTRU INTREPRINDERI MICI SI MIJLOCII, ATRAGERE DE INVESTITII SI PROMOVARE A EXPORTULUI CLUJ-NAPOCA CUI 18579003 ; PARTENERI:- 4305849-UNIVERSITATEA BABES BOLYAI/RECTORAT</t>
  </si>
  <si>
    <t>L: ASOCIATIA INCEPTUS ROMANIA CUI 27845805 ; PARTENERI:- 4347658-CAMERA DE COMERŢ SI INDUSTRIE BISTRIŢA-NĂSĂUD449981-FIATEST SRL34190465-PATRONATUL TINERILOR ÎNTREPRINZĂTORI CLUJ</t>
  </si>
  <si>
    <t>L: ASOCIATIA PROFESIONALA NEGUVERNAMENTALA DE ASISTENTA SOCIALA ASSOC CUI 7930701 ; PARTENERI:- 17041838-NORD QUALITY CONSULTING SRL26392927-ASOCIATIA CENTRUL DE CERCETARE SI FORMARE A UNIVERSITATII DE NORD 3626905- COMUNA SATULUNG/administratie28743544-SCOALA GIMNAZIALA FINTEUSU MIC15018391-ASOCIAŢIA CREST</t>
  </si>
  <si>
    <t>L: ASOCIATIA PROFESIONALA NEGUVERNAMENTALA DE ASISTENTA SOCIALA ASSOC CUI 7930701 ; PARTENERI:- 4495042-COMUNA NĂPRADEA/administratie18900838-SCOALA GIMNAZIALA TRAIAN CRETU NAPRADEA</t>
  </si>
  <si>
    <t>L: JUDEŢUL BISTRIŢA-NĂSĂUD CUI 4347550 ; PARTENERI:- 22386388-FUNDAŢIA SATEAN17253210-CENTRUL DE CONSULTANŢĂ ŞI STUDII EUROPENE SRL11703537-SOCIAL INTELLIGENCE PROJECTS S.R.L.17012816-BROTAC MEDICAL CENTER SRL4427064-COMUNA LECHINŢA19091352-LICEUL TEHNOLOGIC LECHINTA31248740-ASOCIAŢIA PROACTIV BISTRIŢA16712455-MURIVISAN SRL</t>
  </si>
  <si>
    <t>L: JUDEŢUL BISTRIŢA-NĂSĂUD CUI 4347550 ; PARTENERI:- 22386388-FUNDAŢIA SATEAN17253210-CENTRUL DE CONSULTANŢĂ ŞI STUDII EUROPENE SRL11703537-SOCIAL INTELLIGENCE PROJECTS S.R.L.17012816-BROTAC MEDICAL CENTER SRL4730601-LICEUL TEORETIC CONSTANTIN ROMANU VIVU TEACA4548899-COMUNA TEACA16712455-MURIVISAN SRL</t>
  </si>
  <si>
    <t>L: SIAB DEVELOPMENT SRL CUI 24501629 ; PARTENERI:- 97446640589-Associazione di Promozione Sociale SPIRIT ROMANESC ONLUS</t>
  </si>
  <si>
    <t>L: SIAB DEVELOPMENT SRL CUI 24501629 ; PARTENERI:- G99182404-ASOCIACION ACASA</t>
  </si>
  <si>
    <t xml:space="preserve">L: CAMERA DE COMERT SI INDUSTRIE CLUJ CUI 5201790 ; PARTENERI:- </t>
  </si>
  <si>
    <t>L: RELIANS CORP SRL CUI 13572900 ; PARTENERI:- 4305849-UNIVERSITATEA BABES BOLYAI/RECTORAT27724544-ASOCIATIA ROMANIAN TECH STARTUPS (ASOCIATIA ROMANA PENTRU ANTREPRE18464534-ASOCIATIA CENTRUL REGIONAL DE FORMARE-EVALUARE-ATESTARE ANTREPRENO</t>
  </si>
  <si>
    <t xml:space="preserve">L: ASOCIATIA PATRONALA A FURNIZORILOR DE FORMARE PROFESIONALA DIN ROMANIA CUI 29323956 ; PARTENERI:- </t>
  </si>
  <si>
    <t xml:space="preserve">L: OTP CONSULTING ROMANIA SRL CUI 22367769 ; PARTENERI:- </t>
  </si>
  <si>
    <t xml:space="preserve">L: ROGEPA SRL CUI 17465108 ; PARTENERI:- </t>
  </si>
  <si>
    <t xml:space="preserve">L: ICEBERG CONSULTING SRL CUI 17090857 ; PARTENERI:- </t>
  </si>
  <si>
    <t xml:space="preserve">L: BEST SMART CONSULTING SRL CUI 21040008 ; PARTENERI:- </t>
  </si>
  <si>
    <t xml:space="preserve">L: GRUPUL DE CONSULTANTA PENTRU DEZVOLTARE DCG SRL CUI 21210838 ; PARTENERI:- </t>
  </si>
  <si>
    <t xml:space="preserve">L: INFORMATICA SA CUI 55553 ; PARTENERI:- </t>
  </si>
  <si>
    <t xml:space="preserve">L: T SMART SERVICII SRL CUI 16189799 ; PARTENERI:- </t>
  </si>
  <si>
    <t>L: COMUNA REMETEA CHIOARULUI/administrativ CUI 3694586 ; PARTENERI:- 15946512-3 ART SRL14988013-ASOCIATIA FILANTROPICA "SFANTUL IERARH IOSIF MARTURISITORUL"28829964-SCOALA GIMNAZIALA REMETEA CHIOARULUI</t>
  </si>
  <si>
    <t xml:space="preserve">L: CAMERA DE COMERŢ SI INDUSTRIE BISTRIŢA-NĂSĂUD CUI 4347658 ; PARTENERI:- </t>
  </si>
  <si>
    <t xml:space="preserve">L: 3 ART SRL CUI 15946512 ; PARTENERI:- </t>
  </si>
  <si>
    <t xml:space="preserve">L: FILIALA TRANSILVANIA A ASOCIATIEI ROMANE PENTRU INDUSTRIA ELECTRONICA SI DE SOFTWARE CUI 16956956 ; PARTENERI:- </t>
  </si>
  <si>
    <t xml:space="preserve">L: ASOCIATIA GRUPUL DE ACTIUNE LOCALA BISTRITA 2027 CUI 37215874 ; PARTENERI:- </t>
  </si>
  <si>
    <t>L: ORAŞ BORŞA CUI 3627544 ; PARTENERI:- 35753656-ASOCIAŢIA START PENTRU PERFORMANŢĂ27906198-S.C.JOB TRAINER MOTOC S.R.L.</t>
  </si>
  <si>
    <t>L: PICOIL INFO CONSULT SRL CUI 8804531 ; PARTENERI:- 27923881-HR PERFORM TRAINING SRL</t>
  </si>
  <si>
    <t>L: ASOCIATIA "CONSENSUAL" CUI 15102424 ; PARTENERI:- 34599576-FORMVEST-ÎNTREPRINDERE SOCIALĂ SRL</t>
  </si>
  <si>
    <t xml:space="preserve">L: ASOCIATIA GRUPUL DE ACTIUNE LOCALA DEJ CUI 38545188 ; PARTENERI:- </t>
  </si>
  <si>
    <t xml:space="preserve">L: ASOCIATIA GAL URBAN TURDA CUI 38542823 ; PARTENERI:- </t>
  </si>
  <si>
    <t xml:space="preserve">L: ASOCIATIA GRUPUL DE ACTIUNE LOCALA CAREI PENTRU COEZIUNE SOCIALA CUI 38445537 ; PARTENERI:- </t>
  </si>
  <si>
    <t xml:space="preserve">L: ASOCIATIA GRUPUL DE ACTIUNE LOCALA PLAIURI SOMESENE CUI 38509479 ; PARTENERI:- </t>
  </si>
  <si>
    <t>L: COMUNA VALEA IERII/Primar CUI 5562115 ; PARTENERI:- 8919965-FUNDAŢIA MILLENIUM10860991-SOCIETATEA NATIONALA DE CRUCE ROSIE DIN ROMANIA FILIALA CLUJ18017137-SCOALA GIMNAZIALĂ VALEA IERII33326284-TIGER SECURITY SERVICES S.A.</t>
  </si>
  <si>
    <t xml:space="preserve">L: CEMACON -  S.A. CUI 677858 ; PARTENERI:- </t>
  </si>
  <si>
    <t xml:space="preserve">L: SCC SERVICES ROMANIA S.R.L. CUI 18544528 ; PARTENERI:- </t>
  </si>
  <si>
    <t>L: ASOCIATIA DE CONSULTANTA SOCIALA SI FORMARE PROFESIONALA VEST CUI 26674804 ; PARTENERI:- 26734051-ASOCIAŢIA SPRIJIN SOCIAL ŞI PROFESIONAL NORD-VEST</t>
  </si>
  <si>
    <t>L: ASOCIATIA CERID-CENTRE FOR EQUAL RIGHTS, INCLUSION AND DEVELOPMENT CUI 35800707 ; PARTENERI:- 25614863-ASOCIATIA EUROPEANA PENTRU O VIATA MAI BUNA18906849-FUNDATIA CENTRUL DE RESURSE PENTRU EDUCATIE SI FORMARE PROFESIONAL</t>
  </si>
  <si>
    <t xml:space="preserve">L: ASOCIATIA GRUPUL DE ACTIUNE LOCALA BAIA MARE CUI 38528187 ; PARTENERI:- </t>
  </si>
  <si>
    <t xml:space="preserve">L: GEDEON RICHTER ROMANIA SA CUI 1200929 ; PARTENERI:- </t>
  </si>
  <si>
    <t xml:space="preserve">L: PLEXUS SERVICES RO SRL CUI 25153581 ; PARTENERI:- </t>
  </si>
  <si>
    <t xml:space="preserve">L: TAPARO SA CUI 17048267 ; PARTENERI:- </t>
  </si>
  <si>
    <t xml:space="preserve">L: DELGAZ GRID S.A. CUI 10976687 ; PARTENERI:- </t>
  </si>
  <si>
    <t>L: S.C. AMD SERVICES S.R.L. CUI 8353687 ; PARTENERI:- 26173250-AVANGARDE TECHNOLOGIES CONSULTING S.R.L.</t>
  </si>
  <si>
    <t xml:space="preserve">L: FUNDATIA PENTRU INGRIJIREA VARSTNICULUI CUI 10466904 ; PARTENERI:- </t>
  </si>
  <si>
    <t>L: COMUNA CĂMĂRAŞU CUI 4426166 ; PARTENERI:- 34419195-ASOCIAŢIA PRO IBD SES</t>
  </si>
  <si>
    <t>L: ORASUL SALISTEA DE SUS CUI 3627382 ; PARTENERI:- 14988013-ASOCIATIA FILANTROPICA "SFANTUL IERARH IOSIF MARTURISITORUL"</t>
  </si>
  <si>
    <t>L: ASOCIATIA DIECEZANA "CARITAS" GRECO-CATOLICA MARAMURES CUI 11326615 ; PARTENERI:- 30055695-ASOCIATIA VIS JUVENTUM</t>
  </si>
  <si>
    <t xml:space="preserve">L: ASOCIAŢIA ORGANIZAŢIA CARITAS A DIECEZEI SATU MARE CUI 4960929 ; PARTENERI:- </t>
  </si>
  <si>
    <t>L: FUNDATIA CARITABILA SFANTUL DANIEL CUI 9006082 ; PARTENERI:- 34652513-CENTRUL PENTRU AFACERI SOLIDARE SRL</t>
  </si>
  <si>
    <t xml:space="preserve">L: ASOCIATIA CARITAS EPARHIAL GRECO-CATOLIC CLUJ CUI 11308449 ; PARTENERI:- </t>
  </si>
  <si>
    <t>L: ASOCIATIA TRANSILVANIA HELP PENTRU INTEGRAREA PERSOANELOR CU DIZABILITATI CUI 30913691 ; PARTENERI:- 16189799-T SMART SERVICII SRL</t>
  </si>
  <si>
    <t>L: ASOCIATIA CARITAS EPARHIAL GRECO-CATOLIC CLUJ CUI 11308449 ; PARTENERI:- 34652513-CENTRUL PENTRU AFACERI SOLIDARE SRL32302961-CIT - IRECSON CENTRUL DE INFORMARE TEHNOLOGICĂ SRL</t>
  </si>
  <si>
    <t>L: DIRECTIA DE ASISTENTA SOCIALA CUI 16047824 ; PARTENERI:- 4960929-ASOCIAŢIA ORGANIZAŢIA CARITAS A DIECEZEI SATU MARE</t>
  </si>
  <si>
    <t xml:space="preserve">L: Directia de Asistenta Sociala CUI 14728757 ; PARTENERI:- </t>
  </si>
  <si>
    <t>L: ASOCIATIA GAL POARTA TRANSILVANIEI CUI 31014065 ; PARTENERI:- 34347404-ASOCIAŢIA SMART SES ,, SFÂNTUL GAVRIL"</t>
  </si>
  <si>
    <t>L: 3 ART SRL CUI 15946512 ; PARTENERI:- 38550672-ASOCIAŢIA STANDARDE PENTRU BAIA MARE</t>
  </si>
  <si>
    <t>L: COMUNA VAD CUI 4485502 ; PARTENERI:- 34419195-ASOCIAŢIA PRO IBD SES</t>
  </si>
  <si>
    <t>L: SOCIETATEA NATIONALA DE CRUCE ROSIE DIN ROMANIA FILIALA MARAMURES CUI 8233559 ; PARTENERI:- 3694918-ORAŞ BAIA SPRIE/PRIMAR</t>
  </si>
  <si>
    <t>L: ASOCIATIA ROMANA ANTI-SIDA CUI 5466592 ; PARTENERI:- 38827014-ASOCIAŢIA "RĂMÂI ACASA" FILIALA MARAMUREŞ</t>
  </si>
  <si>
    <t>L: XEROM SERVICE S.R.L. CUI 2769214 ; PARTENERI:- 16189799-T SMART SERVICII SRL</t>
  </si>
  <si>
    <t>L: INTELIGENT PACK S.R.L. CUI 25318531 ; PARTENERI:- 28154654-CENTRUL DE EXCELENŢĂ PENTRU RESURSE COMUNITARE SRL38528543-BODO GREEN CAPITAL S.R.L.</t>
  </si>
  <si>
    <t>L: COMUNA RECEA/Proiecte CUI 3627757 ; PARTENERI:- 28852142-CENTRUL DE INOVARE SI DEZVOLTARE DURABILA NORD-VEST</t>
  </si>
  <si>
    <t>L: COMUNA ROZAVLEA/CONTABILITATE CUI 3627862 ; PARTENERI:- 28852142-CENTRUL DE INOVARE SI DEZVOLTARE DURABILA NORD-VEST</t>
  </si>
  <si>
    <t>L: COMUNA COPALNIC MANASTUR/PROIECTE CUI 3695115 ; PARTENERI:- 38550672-ASOCIAŢIA STANDARDE PENTRU BAIA MARE</t>
  </si>
  <si>
    <t>L: XEROM SERVICE S.R.L. CUI 2769214 ; PARTENERI:- 34347323-ASOCIAŢIA SMART SES ALL FOR KIDS</t>
  </si>
  <si>
    <t>L: COMUNA TÎRLIŞUA CUI 4512356 ; PARTENERI:- 34023998-HURAD AB SRL</t>
  </si>
  <si>
    <t>L: ORAŞ NĂSĂUD CUI 4347887 ; PARTENERI:- 18101229-ASOCIATIA CARITAS EPARHIAL GRECO-CATOLIC CLUJ - FILIALA BISTRITA</t>
  </si>
  <si>
    <t>L: ASOCIAŢIA DE DEZVOLTARE INTERCOMUNITARĂ ZONA METROPOLITANĂ CLUJ CUI 24922911 ; PARTENERI:- 4305849-UNIVERSITATEA BABES BOLYAI/RECTORAT</t>
  </si>
  <si>
    <t>L: UNIUNEA NATIONALA A PATRONATULUI ROMAN CUI 4659307 ; PARTENERI:- 20768128-CLEMON SRL7959791-HEXALINA COM S.R.L.21551991-SOV CONSULTING SRL</t>
  </si>
  <si>
    <t>L: PRO XPERT CONSULTING S.R.L. CUI 21580474 ; PARTENERI:- 17027973-ASOCIATIA PENTRU TINERET FIDELITAS M-CIUC30762068-ASOCIATIA INSTITUTUL PENTRU CERCETARE IN ECONOMIE CIRCULARA SI MED</t>
  </si>
  <si>
    <t>L: FILIALA PATRONATULUI ROMAN DIN JUDETUL HARGHITA CUI 29529841 ; PARTENERI:- 17027973-ASOCIATIA PENTRU TINERET FIDELITAS M-CIUC11872994-FIRST JOB SCHOOL SRL2451252-CAMERA DE COMERT SI INDUSTRIE HARGHITA</t>
  </si>
  <si>
    <t xml:space="preserve">L: ASOCIATIA PATRONALA A INDUSTRIEI DE SOFTWARE SI SERVICII-ANIS CUI 17015286 ; PARTENERI:- </t>
  </si>
  <si>
    <t>L: CAMERA DE COMERŢ INDUSTRIE ŞI AGRICULTURĂ VASLUI CUI 2433043 ; PARTENERI:- 21030918-EURO BEST TEAM SRL</t>
  </si>
  <si>
    <t>L: AGRAFICS COMMUNICATION SRL CUI 15103179 ; PARTENERI:- 31906323-ADDWISE EUROPEAN EXPERTISE SRL</t>
  </si>
  <si>
    <t>L: AGRAFICS COMMUNICATION SRL CUI 15103179 ; PARTENERI:- 4266669-MINISTERUL MUNCII ȘI SOLIDARITATII SOCIALE/Secretar general</t>
  </si>
  <si>
    <t>L: AGRAFICS COMMUNICATION SRL CUI 15103179 ; PARTENERI:- 4282044-MONDO CONSULTING  TRAINING S.R.L.</t>
  </si>
  <si>
    <t>L: ASOCIATIA PATRONILOR ŞI MESERIAŞILOR DIN JUDETUL CLUJ CUI 5626227 ; PARTENERI:- 30866506-ASOCIAŢIA CLUJ IT34526760-EDUCAŢIE INFORMALĂ S.A.</t>
  </si>
  <si>
    <t>L: ASOCIATIA CENTRUL DE CERCETARE SI FORMARE A UNIVERSITATII DE NORD BAIA MARE CUI 26392927 ; PARTENERI:- 35753656-ASOCIAŢIA START PENTRU PERFORMANŢĂ</t>
  </si>
  <si>
    <t>L: ASOCIATIA CENTRUL DE CERCETARE SI FORMARE A UNIVERSITATII DE NORD BAIA MARE CUI 26392927 ; PARTENERI:- 30055695-ASOCIATIA VIS JUVENTUM</t>
  </si>
  <si>
    <t>L: ASOCIATIA DIECEZANA "CARITAS" GRECO-CATOLICA MARAMURES CUI 11326615 ; PARTENERI:- 30055695-ASOCIATIA VIS JUVENTUM35753656-ASOCIAŢIA START PENTRU PERFORMANŢĂ</t>
  </si>
  <si>
    <t xml:space="preserve">L: DIRECȚIA DE ASISTENȚĂ SOCIALĂ ȘI MEDICALĂ CUI 22970653 ; PARTENERI:- </t>
  </si>
  <si>
    <t xml:space="preserve">L: COLEGIUL TEHNIC "ANGHEL SALIGNY" CUI 3627005 ; PARTENERI:- </t>
  </si>
  <si>
    <t xml:space="preserve">L: NIDEC ORADEA SRL CUI 30997641 ; PARTENERI:- </t>
  </si>
  <si>
    <t xml:space="preserve">L: EBERSPAECHER EXHAUST TECHNOLOGY ROMANIA SRL CUI 35351080 ; PARTENERI:- </t>
  </si>
  <si>
    <t xml:space="preserve">L: ASOCIAŢIA GRUPUL DE ACŢIUNE LOCALĂ NAPOCA POROLISSUM CUI 28885000 ; PARTENERI:- </t>
  </si>
  <si>
    <t xml:space="preserve">L: LICEUL TEHNOLOGIC NR. 1 CADEA CUI 4593482 ; PARTENERI:- </t>
  </si>
  <si>
    <t xml:space="preserve">L: ASOCIATIA GRUPUL DE ACTIUNE LOCALA LIDER BISTRITA NASAUD CUI 28862391 ; PARTENERI:- </t>
  </si>
  <si>
    <t>L: ASOCIATIA GRUPUL DE ACTIUNE LOCALA VALEA VELJ (GAL VALEA VELJ) CUI 35265957 ; PARTENERI:- 30189506-CORPORACTIVE CONSULTING SRL33989473-ASOCIATIA GRUPUL DE ACTIUNE LOCALA "TARA BEIUSULUI"</t>
  </si>
  <si>
    <t xml:space="preserve">L: SADC EXPERT CONSULTING SRL CUI 18361075 ; PARTENERI:- </t>
  </si>
  <si>
    <t xml:space="preserve">L: EMS FHP SYSTEMS S.R.L. CUI 27738850 ; PARTENERI:- </t>
  </si>
  <si>
    <t>L: COMUNA BOTIZA/Primar CUI 3627196 ; PARTENERI:- 28807567-SCOALA GIMNAZIALA BOTIZA/Contabilitate38868332-ASOCIATIA ANGELS GARDEN</t>
  </si>
  <si>
    <t xml:space="preserve">L: ASOCIATIA PROFESIONALA NEGUVERNAMENTALA DE ASISTENTA SOCIALA ASSOC CUI 7930701 ; PARTENERI:- </t>
  </si>
  <si>
    <t xml:space="preserve">L: ESCO ELECTRIC LIGHT SRL CUI 25604908 ; PARTENERI:- </t>
  </si>
  <si>
    <t>L: COMUNA STRIMTURA/contabilitate CUI 3694780 ; PARTENERI:- 18531110-SCOALA GIMNAZIALA NR. 1 STRAMTURA/Contabilitate38559590-ASOCIAŢIA EXPERT GROUP TRAINING</t>
  </si>
  <si>
    <t xml:space="preserve">L: NORD CONFOREST SA CUI 201900 ; PARTENERI:- </t>
  </si>
  <si>
    <t>L: ASOCIATIA FILANTROPICA "SFANTUL IERARH IOSIF MARTURISITORUL" CUI 14988013 ; PARTENERI:- 28852142-CENTRUL DE INOVARE SI DEZVOLTARE DURABILA NORD-VEST28150059-"ASOCIATIA GETICA"</t>
  </si>
  <si>
    <t>L: COMUNA ONCESTI/PROIECTE CUI 16405078 ; PARTENERI:- 32900280-ASOCIAŢIA "MAMA LUCIA"28794564-SCOALA GIMNAZIALA ONCESTI/Contabilitate</t>
  </si>
  <si>
    <t>L: RCG Consulting Group S.R.L. CUI 28880320 ; PARTENERI:- 9232411-FUNDATIA WORLD VISION ROMANIA16553198-ARINI SRL</t>
  </si>
  <si>
    <t xml:space="preserve">L: UNIVERSITATEA BABES BOLYAI/RECTORAT CUI 4305849 ; PARTENERI:- </t>
  </si>
  <si>
    <t>L: RCG Consulting Group S.R.L. CUI 28880320 ; PARTENERI:- 7930701-ASOCIATIA PROFESIONALA NEGUVERNAMENTALA DE ASISTENTA SOCIALA ASSOC16553198-ARINI SRL</t>
  </si>
  <si>
    <t>L: COMUNA BIRSANA CUI 3694810 ; PARTENERI:- 18336462-SCOALA GIMNAZIALA "MIRCEA VULCANESCU" BIRSANA38283982-ASOCIATIA PENTRU PROMOVAREA VALORILOR RURALE "FUIORUL"</t>
  </si>
  <si>
    <t>L: ORAS SACUENI CUI 4593474 ; PARTENERI:- 13817694-FUNDATIA CRESTINA DIAKONIA</t>
  </si>
  <si>
    <t xml:space="preserve">L: BANCA TRANSILVANIA SA CUI 5022670 ; PARTENERI:- </t>
  </si>
  <si>
    <t>L: RCG Consulting Group S.R.L. CUI 28880320 ; PARTENERI:- 37420267-TRIANBIA CONSULTING SRL</t>
  </si>
  <si>
    <t>L: PAROHIA ORTODOXĂ ROMÂNĂ - DESEŞTI CUI 10962410 ; PARTENERI:- 14988013-ASOCIATIA FILANTROPICA "SFANTUL IERARH IOSIF MARTURISITORUL"30055695-ASOCIATIA VIS JUVENTUM4672128-EPISCOPIA ORTODOXĂ ROMÂNĂ A MARAMUREŞULUI ŞI SĂTMARULUI</t>
  </si>
  <si>
    <t>L: ASOCIATIA PENTRU INFRASTRUCTURA REGIONALA SI DEZVOLTARE DURABILA - SOMES DEJ CUI 15685050 ; PARTENERI:- 4548821-ORAŞ BECLEAN</t>
  </si>
  <si>
    <t>L: ASOCIAŢIA FILANTROPIA ORADEA CUI 25661911 ; PARTENERI:- 17091429-DIRECTIA GENERALA DE ASISTENTA SOCIALA SI PROTECTIA COPILULUI BIHO23597014-CENTRUL JUDETEAN DE RESURSE SI ASISTENTA EDUCATIONALA BIHOR</t>
  </si>
  <si>
    <t xml:space="preserve">L: TRENCADIS CORP SRL CUI 20415754 ; PARTENERI:- </t>
  </si>
  <si>
    <t xml:space="preserve">L: COLEGIUL ECONOMIC "NICOLAE TITULESCU"/Director CUI 3694942 ; PARTENERI:- </t>
  </si>
  <si>
    <t>L: COLEGIUL EMIL NEGRUTIU CUI 5528288 ; PARTENERI:- 18884716-INFO MIAD S.R.L.G86732294-ASOC CIVICA DE COMUNICACION Y EDUCACION "SOPHIA" (ACCESO)</t>
  </si>
  <si>
    <t xml:space="preserve">L: NTT DATA ROMANIA S.A. CUI 13091574 ; PARTENERI:- </t>
  </si>
  <si>
    <t>L: RCG Consulting Group S.R.L. CUI 28880320 ; PARTENERI:- 36915497-TRIANBIA FORMARE SRL</t>
  </si>
  <si>
    <t>L: SOV CONSULTING SRL CUI 21551991 ; PARTENERI:- 39450388-ASOCIAŢIA ÎNTREPRINZĂTORILOR MARAMUREŞ</t>
  </si>
  <si>
    <t>L: ASOCIAŢIA CLUBUL SPORTIV "AQUA 1969 BAIA MARE " CUI 30097968 ; PARTENERI:- 3126730-COLEGIUL ECONOMIC "VIRGIL MADGEARU" GALATI</t>
  </si>
  <si>
    <t xml:space="preserve">L: COMITNET  SRL CUI 30915242 ; PARTENERI:- </t>
  </si>
  <si>
    <t xml:space="preserve">L: UNIVERSITATEA TEHNICA DIN CLUJ - NAPOCA CUI 4288306 ; PARTENERI:- </t>
  </si>
  <si>
    <t>L: UNIVERSITATEA DIN ORADEA CUI 4287939 ; PARTENERI:- 18261599-ASOCIATIA PENTRU PROMOVAREA AFACERILOR IN ROMANIA</t>
  </si>
  <si>
    <t>L: INFO MIAD S.R.L. CUI 18884716 ; PARTENERI:- 6136290-LICEUL TEHNOLOGIC OCNA MUREŞ</t>
  </si>
  <si>
    <t xml:space="preserve">L: UNIVERSITATEA DE MEDICINA SI FARMACIE ,, IULIU HATIEGANU" CLUJ NAPOCA CUI 4288047 ; PARTENERI:- </t>
  </si>
  <si>
    <t>L: ASOCIATIA CENTRUL DE CERCETARE SI FORMARE A UNIVERSITATII DE NORD BAIA MARE CUI 26392927 ; PARTENERI:- 30055695-ASOCIATIA VIS JUVENTUM35753656-ASOCIAŢIA START PENTRU PERFORMANŢĂ</t>
  </si>
  <si>
    <t>L: LICEUL TEHNOLOGIC NR. 1, ORAS VALEA LUI MIHAI/- CUI 4687226 ; PARTENERI:- 40038136-ASOCIATIA BIHOR WEST PROFESSIONAL</t>
  </si>
  <si>
    <t>L: ASOCIAŢIA EXPERT GROUP TRAINING CUI 38559590 ; PARTENERI:- 2843019-LICEUL TEHNOLOGIC ENERGETIC, MUNICIPIUL CÂMPINA/Contabilitate4318040-COLEGIUL TEHNIC "COSTIN D.NENITESCU"/Contabilitate</t>
  </si>
  <si>
    <t>L: RCG Consulting Group S.R.L. CUI 28880320 ; PARTENERI:- 21504493-RSC CONSULTING SRL</t>
  </si>
  <si>
    <t>L: ENDAVA ROMANIA SRL CUI 9533457 ; PARTENERI:- 4288306-UNIVERSITATEA TEHNICA DIN CLUJ - NAPOCA</t>
  </si>
  <si>
    <t>L: PROFICONT STATEMENTS SRL CUI 21924888 ; PARTENERI:- 32664457-ANIRI CONSULT SRL40708910-FEDORA IT SOLUTIONS S.R.L.</t>
  </si>
  <si>
    <t>L: PROFICONT STATEMENTS SRL CUI 21924888 ; PARTENERI:- 18527675-SWOT SRL41385354-LEADERS LEARNING  CONSULTING S.R.L.</t>
  </si>
  <si>
    <t>L: DIRECȚIA DE ASISTENȚĂ SOCIALĂ ȘI MEDICALĂ CUI 22970653 ; PARTENERI:- 15418983-DIRECTIA GENERALA DE ASISTENTA SOCIALA SI PROTECTIA COPILULUI A JU14436442-CENTRUL REGIONAL DE FORMARE PROFESIONALA A ADULTILOR CLUJ</t>
  </si>
  <si>
    <t>L: ROGEPA SRL CUI 17465108 ; PARTENERI:- 28154654-CENTRUL DE EXCELENŢĂ PENTRU RESURSE COMUNITARE SRL</t>
  </si>
  <si>
    <t xml:space="preserve">L: FEDERATIA NATIONALA A SINDICATELOR DIN INDUSTRIA ALIMENTARA “SINDALIMENTA” CUI 7221327 ; PARTENERI:- </t>
  </si>
  <si>
    <t>L: ASOCIATIA GRUP DE ACTIUNE LOCALA TŐVISHÁT CUI 29056140 ; PARTENERI:- 14177941-ASCENDO S.R.L.27191689-ASOCIATIA APIROMI17368989-FORMAROM S.R.L.</t>
  </si>
  <si>
    <t>L: CENTRUL DE RESURSE PENTRU COMUNITATILE DE ROMI CUI 12550253 ; PARTENERI:- 33799460-ASOCIATIA GRUP DE ACTIUNE LOCALA POARTA APUSENILOR5669392-COMUNA CHETANI</t>
  </si>
  <si>
    <t>L: ASOCIAŢIA GRUPUL DE ACŢIUNE LOCALĂ NAPOCA POROLISSUM CUI 28885000 ; PARTENERI:- 17978677-ŞCOALA GIMNAZIALĂ SĂCUIEU,COM.SĂCUIEU5698118-COMUNA SACUIEU</t>
  </si>
  <si>
    <t>L: ASOCIATIA GRUPUL DE ACTIUNE LOCALA LIDER BISTRITA NASAUD CUI 28862391 ; PARTENERI:- 4512291-COMUNA MĂGURA ILVEI28180556-ŞCOALA GIMNAZIALĂ DARIU POP</t>
  </si>
  <si>
    <t xml:space="preserve">L: FUNDATIA CENTRUL DE RESURSE PENTRU EDUCATIE SI FORMARE PROFESIONALA CUI 18906849 ; PARTENERI:- </t>
  </si>
  <si>
    <t>L: ASOCIATIA GAL POARTA TRANSILVANIEI CUI 31014065 ; PARTENERI:- 12292987-EDUCONS S.R.L.12469656-IDAS GROUP S.R.L.36561357-ASOCIATIA GRUP DE ACTIUNE LOCALA PADUREA CRAIULUI</t>
  </si>
  <si>
    <t xml:space="preserve">L: S.C.JOB TRAINER MOTOC S.R.L. CUI 27906198 ; PARTENERI:- </t>
  </si>
  <si>
    <t>L: ASOCIATIA INCEPTUS ROMANIA CUI 27845805 ; PARTENERI:- 4347658-CAMERA DE COMERŢ SI INDUSTRIE BISTRIŢA-NĂSĂUD</t>
  </si>
  <si>
    <t>L: ASOCIATIA INCEPTUS ROMANIA CUI 27845805 ; PARTENERI:- 449981-FIATEST SRL</t>
  </si>
  <si>
    <t>L: ASOCIATIA CENTRUL REGIONAL DE FORMARE-EVALUARE-ATESTARE ANTREPRENORIALA SI PROFESIONALA CUI 18464534 ; PARTENERI:- 15361526-COMARGO SRL</t>
  </si>
  <si>
    <t xml:space="preserve">L: INTERACT BUSINESS COMMUNICATIONS SRL CUI 9765309 ; PARTENERI:- </t>
  </si>
  <si>
    <t>L: CENTRUL JUDETEAN DE RESURSE SI ASISTENTA EDUCATIONALA MARAMURES CUI 23219736 ; PARTENERI:- 4279855-INSPECTORATUL SCOLAR JUDETEAN DAMBOVITA</t>
  </si>
  <si>
    <t>L: CENTRUL DE EXCELENŢĂ PENTRU RESURSE COMUNITARE SRL CUI 28154654 ; PARTENERI:- 23839525-ASOCIAŢIA "PROVALOARE"</t>
  </si>
  <si>
    <t>L: SOV CONSULTING SRL CUI 21551991 ; PARTENERI:- 20768128-CLEMON SRL28245892-INSTITUTUL PENTRU ACTIUNE CIVICA SI ORGANIZAREA SOCIETATII-ACTA</t>
  </si>
  <si>
    <t>L: ASOCIAŢIA ÎNTREPRINZĂTORILOR MARAMUREŞ CUI 39450388 ; PARTENERI:- 20768128-CLEMON SRL21551991-SOV CONSULTING SRL</t>
  </si>
  <si>
    <t>L: ASOCIATIA PROFESIONALA NEGUVERNAMENTALA DE ASISTENTA SOCIALA ASSOC CUI 7930701 ; PARTENERI:- 18288250-Comuna Ileanda29067025-ASOCIATIA GAL VALEA SOMESULUI</t>
  </si>
  <si>
    <t>L: ASOCIAŢIA GRUPUL DE ACŢIUNE LOCALĂ ŢARA OAŞULUI CUI 28810554 ; PARTENERI:- 21485740-ASOCIATIA PENTRU SPRIJIN SI DEZVOLTARE COMUNITARA TARA OASULUI</t>
  </si>
  <si>
    <t>L: ASOCIATIA DE CONSULTANTA SOCIALA SI FORMARE PROFESIONALA VEST CUI 26674804 ; PARTENERI:- 24635230-GENERAL AGRO S.R.L.26734051-ASOCIAŢIA SPRIJIN SOCIAL ŞI PROFESIONAL NORD-VEST</t>
  </si>
  <si>
    <t>L: ASOCIAŢIA DE DEZVOLTARE ŞI INOVARE SOCIALĂ PENTRU TINERET ŞI PERSOANE DIN GRUPURI VULNERABILE ASIST CUI 37217050 ; PARTENERI:- 24532374-ASOCIATIA OPERATORILOR DIN AGRICULTURA ECOLOGICA BIO ROMANIA2795310-INSTITUTUL NATIONAL DE CERCETARE-DEZVOLTARE PENTRU MASINI SI INSTAL</t>
  </si>
  <si>
    <t>L: CORPORACTIVE CONSULTING SRL CUI 30189506 ; PARTENERI:- 17918969-DAST SYSTEMS SRL</t>
  </si>
  <si>
    <t xml:space="preserve">L: CELESTICA ( ROMANIA ) SRL CUI 16386391 ; PARTENERI:- </t>
  </si>
  <si>
    <t>L: ASOCIATIA PROFESIONALA NEGUVERNAMENTALA DE ASISTENTA SOCIALA ASSOC CUI 7930701 ; PARTENERI:- 3694918-ORAŞ BAIA SPRIE/PRIMAR4884813-LICEUL TEHNOLOGIC DE TRANSPORTURI AUTO BAIA SPRIE</t>
  </si>
  <si>
    <t>L: ASOCIAŢIA GRUPUL DE ACŢIUNE LOCALĂ ŢARA NĂSĂUDULUI CUI 28927903 ; PARTENERI:- 24260911-FUNDATIA CIVITAS PENTRU SOCIETATEA CIVILA CLUJ35496510-FUNDAŢIA HEKS/EPER ROMÂNIA</t>
  </si>
  <si>
    <t xml:space="preserve">L: COMUNA ROZAVLEA/CONTABILITATE CUI 3627862 ; PARTENERI:- </t>
  </si>
  <si>
    <t>L: ORAS SACUENI CUI 4593474 ; PARTENERI:- 4593482-LICEUL TEHNOLOGIC NR. 1 CADEA21426298-SCOALA GIMNAZIALA ,,TOLDY" SINNICOLAU DE MUNTE4660760-LICEUL TEORETIC PETOFI SANDOR</t>
  </si>
  <si>
    <t>L: ORASUL SEINI CUI 3627765 ; PARTENERI:- 4884830-LICEUL TEHNOLOGIC AGRICOL ,,ALEXIU BERINDE" SEINI</t>
  </si>
  <si>
    <t>L: YMAC SABY COMPANY SRL CUI 31252148 ; PARTENERI:- 4143208-CAMERA DE COMERT,INDUSTRIE SI AGRICULTURA A JUDETULUI ARAD14305480-UNIVERSITATEA DE VEST "VASILE GOLDIŞ" ARAD21647060-GRANT CONSULTING SRL</t>
  </si>
  <si>
    <t>L: YMAC SABY COMPANY SRL CUI 31252148 ; PARTENERI:- 21647060-GRANT CONSULTING SRL</t>
  </si>
  <si>
    <t xml:space="preserve">L: EVOZON SYSTEMS SRL CUI 18024002 ; PARTENERI:- </t>
  </si>
  <si>
    <t xml:space="preserve">L: AROBS TRANSILVANIA SOFTWARE S.A. CUI 11291045 ; PARTENERI:- </t>
  </si>
  <si>
    <t>L: YMAC SABY COMPANY SRL CUI 31252148 ; PARTENERI:- 34776554-RED VISION SRL28607917-ANCIR EXPERT S.R.L.</t>
  </si>
  <si>
    <t xml:space="preserve">L: CONTITECH FLUID AUTOMOTIVE ROMÂNIA SRL CUI 13210772 ; PARTENERI:- </t>
  </si>
  <si>
    <t xml:space="preserve">L: ENDAVA ROMANIA SRL CUI 9533457 ; PARTENERI:- </t>
  </si>
  <si>
    <t xml:space="preserve">L: WENS TOUR SRL CUI 9219790 ; PARTENERI:- </t>
  </si>
  <si>
    <t>L: ASOCIATIA SOCIETATEA ROMANA DE PROTECTIA MEDIULUI CUI 26392820 ; PARTENERI:- 41974945-ASOCIATIA CENTRUL DE EXCELENTA PENTRU INTEGRAREA EDUCATIONALA SI S37217050-ASOCIAŢIA DE DEZVOLTARE ŞI INOVARE SOCIALĂ PENTRU TINERET ŞI PERSO</t>
  </si>
  <si>
    <t>L: EURINPRO ADVISORY S.R.L. CUI 15427493 ; PARTENERI:- 34266644-BEST DAVNIC 73 S.R.L.</t>
  </si>
  <si>
    <t>L: EURINPRO ADVISORY S.R.L. CUI 15427493 ; PARTENERI:- 35621787-SOLUTIONS 30 EASTERN EUROPE SRL</t>
  </si>
  <si>
    <t xml:space="preserve">L: FUNDATIA CIVITAS PENTRU SOCIETATEA CIVILA CLUJ CUI 24260911 ; PARTENERI:- </t>
  </si>
  <si>
    <t>L: CENTRUL DE RESURSE PENTRU COMUNITATILE DE ROMI CUI 12550253 ; PARTENERI:- 4547095-ARHIEPISCOPIA VADULUI FELEACULUI SI CLUJULUI4426387-LICEUL TEHNOLOGIC SPECIAL DEJ/Educație</t>
  </si>
  <si>
    <t>L: UNIVERSITATEA DE STIINTE AGRICOLE SI MEDICINA VETERINARA CLUJ-NAPOCA CUI 4288381 ; PARTENERI:- 11463302-AGENTIA DE DEZVOLTARE REGIONALA NORD-VEST18361075-SADC EXPERT CONSULTING SRL33149263-ASOCIATIA CLUBUL FRANCOFON DE AFACERI CLUJ</t>
  </si>
  <si>
    <t>L: CONSILIUL NATIONAL AL INTREPRINDERILOR PRIVATE MICI SI MIJLOCII DIN ROMANIA CUI 5541651 ; PARTENERI:- 9510194-SCOALA NATIONALA DE STUDII POLITICE SI ADMINISTRATIVE/Proiecte</t>
  </si>
  <si>
    <t>L: ASOCIATIA FILANTROPICA "SFANTUL IERARH IOSIF MARTURISITORUL" CUI 14988013 ; PARTENERI:- 28150059-"ASOCIATIA GETICA"</t>
  </si>
  <si>
    <t>L: UNIVERSITATEA DE MEDICINA SI FARMACIE ,, IULIU HATIEGANU" CLUJ NAPOCA CUI 4288047 ; PARTENERI:- 4347658-CAMERA DE COMERŢ SI INDUSTRIE BISTRIŢA-NĂSĂUD27845805-ASOCIATIA INCEPTUS ROMANIA</t>
  </si>
  <si>
    <t>L: CLEMON SRL CUI 20768128 ; PARTENERI:- 16455866-ASOCIAŢIA PENTRU INTEGRARE ŞI DEZVOLTARE COMUNITARĂ - INDECO27974109-ASOCIAŢIA "ASCEND"</t>
  </si>
  <si>
    <t>L: UNIVERSITATEA BOGDAN VODA DIN CLUJ-NAPOCA CUI 11306146 ; PARTENERI:- 25680441-PAIDEA S.R.L.34781992-NOA MANAGEMENT SOLUTIONS SRL25382356-ASOCIATIA CASA RICA</t>
  </si>
  <si>
    <t>L: UNIVERSITATEA BOGDAN VODA DIN CLUJ-NAPOCA CUI 11306146 ; PARTENERI:- 34652513-CENTRUL PENTRU AFACERI SOLIDARE SRL25382356-ASOCIATIA CASA RICA</t>
  </si>
  <si>
    <t xml:space="preserve">L: SOCIETATEA NAŢIONALĂ DE CRUCE ROŞIE DIN ROMÂNIA FILIALA SATU MARE CUI 7266442 ; PARTENERI:- </t>
  </si>
  <si>
    <t>L: CAMERA DE COMERT SI INDUSTRIE A JUDETULUI MURES CUI 4275543 ; PARTENERI:- 18206691-FGC ACTIV GRUP SRL</t>
  </si>
  <si>
    <t>L: UNIUNEA NATIONALA A PATRONATULUI ROMAN CUI 4659307 ; PARTENERI:- 14473033-ASOCIATIA CENTRUL DE RESURSE SI FORMARE IN PROFESIUNI SOCIALE "PRO34686494-ASOCIATIA MEGLINE</t>
  </si>
  <si>
    <t>L: RCG Consulting Group S.R.L. CUI 28880320 ; PARTENERI:- 7930701-ASOCIATIA PROFESIONALA NEGUVERNAMENTALA DE ASISTENTA SOCIALA ASSOC</t>
  </si>
  <si>
    <t>L: ASOCIATIA PENTRU FORMARE, EDUCATIE SI DEZVOLTARE EUROFED CUI 30299010 ; PARTENERI:- 18527675-SWOT SRL24437658-ASOCIATIA PENTRU INOVATIE IN EDUCATIA ADULTILOR</t>
  </si>
  <si>
    <t>L: FUNDATIA NOI ORIZONTURI LUPENI CUI 13705208 ; PARTENERI:- 17344220-GRADINITA CU PROGRAM PRELUNGIT NR.117312635-ŞCOALA GIMNAZIALĂ NR.117344238-GRADINITA CU PROGRAM PRELUNGIT NR.3</t>
  </si>
  <si>
    <t>L: FUNDATIA STAR OF HOPE ROMANIA CUI 11369233 ; PARTENERI:- 4488681-ASOCIAȚIA CENTRUL DIECEZAN CARITAS IAŞI14497091-DAL CONSULTING S.R.L.19195566-ŞCOALA GIMNAZIALĂ "ANASTASIE PANU" HUŞI3602736-UNITATEA ADMINISTRATIV TERITORIALA  MUNICIPIUL HUŞI</t>
  </si>
  <si>
    <t>L: COMUNA DRAGOMIREŞTI/UAT DRAGOMIREȘTI CUI 4226494 ; PARTENERI:- 24014461-FUNDAŢIA "EDINFO"26203254-UNIVERSITATEA "APOLLONIA" DIN IAȘI18906849-FUNDATIA CENTRUL DE RESURSE PENTRU EDUCATIE SI FORMARE PROFESIONAL20916518-FUNDAŢIA "SOMERSET"34101697-E.M.I. SUPPORT SYSTEM SRL34370105-E.M.I. CALL DATA  SRL28538353-ŞCOALA GIMNAZIALĂ NR. 1 SAT RĂDENI/secretariat28627850-LICEUL TEHNOLOGIC VLADIA/secretariat</t>
  </si>
  <si>
    <t>L: COMUNA PETRICANI CUI 2614210 ; PARTENERI:- 28112489-ASOCIATIA " EDUCATIE SI VIITOR "15766236-PLURI CONSULTING GRUP SRL14087083-SCOALA PROFESIONALA comuna PETRICANI</t>
  </si>
  <si>
    <t>L: MUNICIPIUL MOINEŞTI CUI 4591490 ; PARTENERI:- 15203674-RomActiv Business Consulting SRL29116292-GRUPUL DE ACŢIUNE LOCALĂ VALEA MUNTELUI - AFJ</t>
  </si>
  <si>
    <t>L: MUNICIPIUL DOROHOI CUI 4112945 ; PARTENERI:- 21135353-ASOCIATIA "CLARA"17694799-ANCORADI GRUP SRL</t>
  </si>
  <si>
    <t>L: MUNICIPIUL ONEŞTI CUI 4353250 ; PARTENERI:- 23290477-IDEL INNOVATION SRL29116292-GRUPUL DE ACŢIUNE LOCALĂ VALEA MUNTELUI - AFJ</t>
  </si>
  <si>
    <t>L: UNITATEA ADMINISTRATIV TERITORIALA  MUNICIPIUL HUŞI CUI 3602736 ; PARTENERI:- 4488681-CENTRUL DIECEZAN "CARITAS" IAŞI25387094-ASCEDO INTERNATIONAL SRL</t>
  </si>
  <si>
    <t>L: MUNICIPIUL BOTOSANI CUI 3372882 ; PARTENERI:- 15103179-AGRAFICS COMMUNICATION SRL18690221-ASOCIATIA "PARTNET - PARTENERIAT PENTRU DEZVOLTARE DURABILA"</t>
  </si>
  <si>
    <t>L: MUNICIPIUL BACĂU CUI 4278337 ; PARTENERI:- 19861729-GEA STRATEGY  CONSULTING SA18690221-ASOCIATIA "PARTNET - PARTENERIAT PENTRU DEZVOLTARE DURABILA"</t>
  </si>
  <si>
    <t>L: UNIVERSITATEA "GEORGE BACOVIA" CUI 9077555 ; PARTENERI:- 34652513-CENTRUL PENTRU AFACERI SOLIDARE SRL32302961-CIT - IRECSON CENTRUL DE INFORMARE TEHNOLOGICĂ SRLESB19178961-ARJE FORMACION SL</t>
  </si>
  <si>
    <t>L: CONSILIUL NATIONAL AL INTREPRINDERILOR PRIVATE MICI SI MIJLOCII DIN ROMANIA CUI 5541651 ; PARTENERI:- 21647540-GLOBAL COMMERCIUM DEVELOPMENT SRL11616139-AGENTIA DE DEZVOLTARE REGIONALA "NORD-EST"B27700475-Metodo Estudios Consultores SLU33888924-FUNDATIA CENTRUL PENTRU ACCES LA EXPERTIZA STUDENTILOR SI ABSOLVEN</t>
  </si>
  <si>
    <t>L: ASOCIAŢIA DE DEZVOLTARE INTERCOMUNITARĂ "EURONEST" - A.D.I.E. CUI 23198960 ; PARTENERI:- 16638588-EASTERN MARKETING INSIGHTS S.R.L.4541580-MUNICIPIUL IAŞI</t>
  </si>
  <si>
    <t>L: FUNDATIA "CORONA" CUI 11688836 ; PARTENERI:- 3422492-CAMERA DE COMERT SI INDUSTRIE A JUDETULUI IASI</t>
  </si>
  <si>
    <t>L: CAMERA DE COMERT SI INDUSTRIE A JUDETULUI NEAMT CUI 3223660 ; PARTENERI:- 32291927-INNOVA PROJECT CONSULTING SRL</t>
  </si>
  <si>
    <t>L: ASOCIATIA DE DEZVOLTARE INTERCOMUNITARA "EURONEST" - A.D.I.E. CUI 23198960 ; PARTENERI:- 24433338-ASOCIAŢIA ORIENTAT23028574-DEVELOPMENT TRAINING CONSULTING SRL18432710-BLUE CONSULTING SRL17909561-AGENTIA PENTRU INTREPRINDERI MICI SI MIJLOCII, ATRAGERE DE INVESTI</t>
  </si>
  <si>
    <t>L: IOANIDA TURISM SRL CUI 28944068 ; PARTENERI:- 16919630-ASOCIATIA GENERALA A PROFESIONISTILOR IN VANZARI21804350-ASOCIAŢIA "PATRONATUL JUDEŢEAN AL FEMEILOR DE AFACERI DIN ÎNTREPRI16958710-LOOP OPERATIONS SRL</t>
  </si>
  <si>
    <t>L: EASTERN MARKETING INSIGHTS S.R.L. CUI 16638588 ; PARTENERI:- 23198960-ASOCIATIA DE DEZVOLTARE INTERCOMUNITARA "EURONEST" - A.D.I.E.14832064-FUNDATIA SOLIDARITATE SI SPERANTA</t>
  </si>
  <si>
    <t>L: CAMERA DE COMERT SI INDUSTRIE CUI 609667 ; PARTENERI:- 16455866-ASOCIAŢIA PENTRU INTEGRARE ŞI DEZVOLTARE COMUNITARĂ - INDECO27182699-ACQUISITION CAREER MANAGEMENT SRL15102424-ASOCIATIA "CONSENSUAL"18690221-ASOCIATIA "PARTNET - PARTENERIAT PENTRU DEZVOLTARE DURABILA"4030705-CAMERA DE COMERT SI INDUSTRIE SUCEAVA</t>
  </si>
  <si>
    <t>L: CONSILIUL NATIONAL AL INTREPRINDERILOR PRIVATE MICI SI MIJLOCII DIN ROMANIA CUI 5541651 ; PARTENERI:- 11616139-AGENTIA DE DEZVOLTARE REGIONALA "NORD-EST"2612839-JUDETUL NEAMT</t>
  </si>
  <si>
    <t>L: RELIANS CORP SRL CUI 13572900 ; PARTENERI:- 14497091-DAL CONSULTING S.R.L.</t>
  </si>
  <si>
    <t xml:space="preserve">L: ASOCIAȚIA CENTRUL DIECEZAN CARITAS IAŞI CUI 4488681 ; PARTENERI:- </t>
  </si>
  <si>
    <t>L: GE-COST 2001 SRL CUI 14147932 ; PARTENERI:- 32456375-4C RURAL STRATEGIC  SRL17419985-TOBIMAR CONSTRUCT S.R.L.</t>
  </si>
  <si>
    <t>L: QUANTA RESURSE UMANE SRL CUI 14766106 ; PARTENERI:- 16248682-INFOPROB S.R.L.</t>
  </si>
  <si>
    <t>L: RomActiv Business Consulting SRL CUI 15203674 ; PARTENERI:- 17909561-AGENTIA PENTRU INTREPRINDERI MICI SI MIJLOCII, ATRAGERE DE INVESTI</t>
  </si>
  <si>
    <t>L: UNIVERSITATEA "ŞTEFAN CEL MARE" DIN SUCEAVA CUI 4244423 ; PARTENERI:- 27782618-ADDVANCES STRATEGIC SOLUTIONS SRL</t>
  </si>
  <si>
    <t xml:space="preserve">L: UNIVERSITATEA TEHNICĂ "GHEORGHE ASACHI" DIN IAŞI CUI 4701606 ; PARTENERI:- </t>
  </si>
  <si>
    <t>L: GLOBAL COMMERCIUM DEVELOPMENT SRL CUI 21647540 ; PARTENERI:- 8780173-FUNDATIA PAEM ALBA30614800-METODO STUDII CONSULTANŢĂ ROMANIA SRL</t>
  </si>
  <si>
    <t>L: UNIC SPORTS SRL CUI 28995916 ; PARTENERI:- 16919630-ASOCIATIA GENERALA A PROFESIONISTILOR IN VANZARI21804350-ASOCIAŢIA "PATRONATUL JUDEŢEAN AL FEMEILOR DE AFACERI DIN ÎNTREPRI090160631-CONSUL SA</t>
  </si>
  <si>
    <t>L: ONITRADE LTD. SRL CUI 5945811 ; PARTENERI:- 31310770-ASOCIATIA "ASURA"21543425-E.CECA SRL</t>
  </si>
  <si>
    <t>L: COMUNA DOLHEŞTI CUI 4540593 ; PARTENERI:- 15975232-LACONSEIL SRL18739031-ASOCIATIA "IUBIRE SI INCREDERE"17150231-ŞCOALA GIMNAZIALĂ DOLHEŞTI</t>
  </si>
  <si>
    <t>L: COMUNA PUNGEŞTI CUI 4359393 ; PARTENERI:- 24014461-FUNDAŢIA "EDINFO"20916518-FUNDAŢIA "SOMERSET"16638588-EASTERN MARKETING INSIGHTS S.R.L.34101697-E.M.I. SUPPORT SYSTEM SRL28687207-ŞCOALA GIMNAZIALĂ NR.1 PUNGEŞTI</t>
  </si>
  <si>
    <t>L: ORASUL STEFANESTI CUI 3373403 ; PARTENERI:- 18690221-ASOCIATIA "PARTNET - PARTENERIAT PENTRU DEZVOLTARE DURABILA"3373411-LICEUL "STEFAN D. LUCHIAN" STEFANESTI10288009-TOURISM, HOTEL AND RESTAURANT CONSULTING GROUP SRL</t>
  </si>
  <si>
    <t>L: UAT MUNICIPIUL DOROHOI CUI 4112945 ; PARTENERI:- 11688836-FUNDATIA "CORONA"4392462-DIRECTIA ASISTENTA SOCIALA29084760-ŞCOALA GIMNAZIALĂ "MIHAIL KOGĂLNICEANU" DOROHOI4112937-GRADINITA CU PROGRAM PRELUNGIT "STEFAN CEL MARE SI SFANT"</t>
  </si>
  <si>
    <t>L: ASOCIAȚIA CENTRUL DIECEZAN CARITAS IAŞI CUI 4488681 ; PARTENERI:- 5645490-COMUNA PREUTEŞTI14124254-ŞCOALA GIMNAZIALĂ PREUTEŞTI</t>
  </si>
  <si>
    <t>L: ASOCIAȚIA CENTRUL DIECEZAN CARITAS IAŞI CUI 4488681 ; PARTENERI:- 24538989-ASOCIAŢIA "GIPSY EYE"4541394-COMUNA STOLNICENI-PRĂJESCU/Primaria Comunei Stolniceni Prajescu17152747-ŞCOALA GIMNAZIALĂ COZMEŞTI/Management</t>
  </si>
  <si>
    <t>L: ASOCIAȚIA CENTRUL DIECEZAN CARITAS IAŞI CUI 4488681 ; PARTENERI:- 4541068-ORAŞUL TÂRGU FRUMOS4541114-ŞCOALA GIMNAZIALĂ "ION CREANGĂ"34199391-KINEGO SRL</t>
  </si>
  <si>
    <t>L: HR SPECIALISTS SRL CUI 22108390 ; PARTENERI:- 15975232-LACONSEIL SRL14832064-FUNDATIA SOLIDARITATE SI SPERANTA</t>
  </si>
  <si>
    <t>L: CENTRADE DIRECT SRL CUI 18150191 ; PARTENERI:- 30427470-AMAZING PHOTOS SRL22246112-ASOCIATIA O SANSA PENTRU FIECARE</t>
  </si>
  <si>
    <t>L: UAT COMUNA COSULA CUI 15676400 ; PARTENERI:- 2836232-FUNDATIA UNIVERSITARA HYPERION22168715-SCOALA GIMNAZIALA "NICOLAE CALINESCU" COSULA</t>
  </si>
  <si>
    <t>L: UAT ORASUL FLAMANZI CUI 3372173 ; PARTENERI:- 21799092-LICEUL TEHNOLOGIC "NICOLAE BALCESCU" - FLAMANZI10288009-TOURISM, HOTEL AND RESTAURANT CONSULTING GROUP SRL3969946-FUNDATIA ICAR</t>
  </si>
  <si>
    <t>L: COMUNA HILISEU-HORIA CUI 4524938 ; PARTENERI:- 24797924- SCOALA GIMNAZIALA NR.1 HILISEU HORIA/-36264658-ASOCIATIA ZILE CU SOARE PENTRU INGERASI</t>
  </si>
  <si>
    <t>L: UNIVERSITATEA DE STIINTE AGRONOMICE SI MEDICINA VETERINARA DIN BUCURESTI CUI 4602041 ; PARTENERI:- 26392820-ASOCIATIA SOCIETATEA ROMANA DE PROTECTIE A MEDIULUI</t>
  </si>
  <si>
    <t>L: ASOCIATIA "INAPOI LA MUNCA" CUI 14175584 ; PARTENERI:- 13829125-ASOCIATIA DE SPRIJIN A SOMERILOR (A.S.S.D)</t>
  </si>
  <si>
    <t>L: ASOCIATIA DE SPRIJIN A SOMERILOR (A.S.S.D) CUI 13829125 ; PARTENERI:- 14175584-ASOCIATIA "INAPOI LA MUNCA"</t>
  </si>
  <si>
    <t xml:space="preserve">L: EURINPRO ADVISORY S.R.L. CUI 15427493 ; PARTENERI:- </t>
  </si>
  <si>
    <t>L: ULTRA SECURITY S.R.L. CUI 17047865 ; PARTENERI:- 31443520-ULTRA TRAINING SRL</t>
  </si>
  <si>
    <t>L: COMUNA GRAJDURI / PRIMARIA CUI 4540542 ; PARTENERI:- 17140491-ASOCIATIA PENTRU DEZVOLTAREA PROGRAMELOR SOCIALE32879421-ASOCIAŢIA INFOJUS15365811-FILIALA IASI A FUNDATIEI "HOLT ROMANIA - FUNDATIA DE CONSULTANTA S17223210-ŞCOALA GIMNAZIALĂ GRAJDURI/Scoala</t>
  </si>
  <si>
    <t>L: ASOCIATIA BIOSILVA CUI 24820261 ; PARTENERI:- 12917717-ASOCIATIA INOVATRIUM3373322-COMUNA FRUMUSICA/primarie22711608-SCOALA GIMNAZIALA NR.1 VLADENI-DEAL14832064-FUNDATIA SOLIDARITATE SI SPERANTA11607939-PROFI ROM FOOD SRL</t>
  </si>
  <si>
    <t xml:space="preserve">L: ASOCIAŢIA "ADL-PROGRES'' CUI 17598031 ; PARTENERI:- </t>
  </si>
  <si>
    <t xml:space="preserve">L: PLURI CONSULTING GRUP SRL CUI 15766236 ; PARTENERI:- </t>
  </si>
  <si>
    <t xml:space="preserve">L: FUNDATIA DE SPRIJIN COMUNITAR CUI 9626572 ; PARTENERI:- </t>
  </si>
  <si>
    <t xml:space="preserve">L: FEDERATIA AGRICULTORILOR DE MUNTE-SECTOR ECONOMIC V.DORNEI CUI 10568980 ; PARTENERI:- </t>
  </si>
  <si>
    <t xml:space="preserve">L: ASOCIAŢIA "Q-PROFESSIONALS" CUI 27357510 ; PARTENERI:- </t>
  </si>
  <si>
    <t xml:space="preserve">L: EASTERN MARKETING INSIGHTS S.R.L. CUI 16638588 ; PARTENERI:- </t>
  </si>
  <si>
    <t xml:space="preserve">L: FUNDAŢIA "ALĂTURI DE VOI" ROMÂNIA CUI 14545164 ; PARTENERI:- </t>
  </si>
  <si>
    <t xml:space="preserve">L: ONITRADE LTD. SRL CUI 5945811 ; PARTENERI:- </t>
  </si>
  <si>
    <t xml:space="preserve">L: CAMERA DE COMERT SI INDUSTRIE A JUDETULUI IASI CUI 3422492 ; PARTENERI:- </t>
  </si>
  <si>
    <t xml:space="preserve">L: ASOCIATIA "INSTITUTUL PENTRU POLITICI SOCIALE" CUI 20876448 ; PARTENERI:- </t>
  </si>
  <si>
    <t xml:space="preserve">L: CAMERA DE COMERT SI INDUSTRIE A JUDETULUI NEAMT CUI 3223660 ; PARTENERI:- </t>
  </si>
  <si>
    <t xml:space="preserve">L: AUTOSERVICE MARINI S.R.L. CUI 16131460 ; PARTENERI:- </t>
  </si>
  <si>
    <t xml:space="preserve">L: ASOCIATIA "PARTENER" - GRUPUL DE INITIATIVA PENTRU DEZVOLTAREA LOCALA CUI 13159220 ; PARTENERI:- </t>
  </si>
  <si>
    <t xml:space="preserve">L: ROGLAS IND SRL CUI 15727903 ; PARTENERI:- </t>
  </si>
  <si>
    <t xml:space="preserve">L: COFICAB EASTERN EUROPE S.R.L. CUI 16876750 ; PARTENERI:- </t>
  </si>
  <si>
    <t>L: ASOCIATIA RO ADMINISTRATIA CUI 25970305 ; PARTENERI:- 30504972-ECO RURAL CONSULTING SRL14640409-ASOCIATIA CONSILIUL LOCAL AL INTREPRINDERILOR MICI SI MIJLOCII HAR</t>
  </si>
  <si>
    <t xml:space="preserve">L: COFICAB PLOIEŞTI SRL CUI 29965557 ; PARTENERI:- </t>
  </si>
  <si>
    <t>L: RU EUROPE SRL CUI 24843893 ; PARTENERI:- 23838406-INITINVEST CONSULTING SRL</t>
  </si>
  <si>
    <t xml:space="preserve">L: CHIMSPORT S.A. CUI 11836894 ; PARTENERI:- </t>
  </si>
  <si>
    <t>L: ASOCIAŢIA "ADL-PROGRES'' CUI 17598031 ; PARTENERI:- 14292940-MONDO CONSULT SRL16248682-INFOPROB S.R.L.</t>
  </si>
  <si>
    <t>L: TANGI CERAMIK SRL CUI 27651973 ; PARTENERI:- 25767077-GLOBAL TURISM SRL</t>
  </si>
  <si>
    <t>L: SAFIR SRL CUI 822044 ; PARTENERI:- 13159220-ASOCIATIA "PARTENER" - GRUPUL DE INITIATIVA PENTRU DEZVOLTAREA LOC</t>
  </si>
  <si>
    <t>L: EURO DSM MANAGEMENT ŞI CONSULTANŢĂ SRL CUI 27367662 ; PARTENERI:- 16578303-CONSULTANŢĂ PROFESIONALĂ ŞI RECRUTARE DE PERSONAL S.R.L.</t>
  </si>
  <si>
    <t xml:space="preserve">L: ASOCIATIA "GRUPUL DE ACTIUNE LOCALA-ANGAJAMENT SOCIAL "GAL-AS" MOINESTI" - AFJ CUI 38218100 ; PARTENERI:- </t>
  </si>
  <si>
    <t xml:space="preserve">L: ASOCIAŢIA GRUPUL DE ACŢIUNE LOCALĂ "HUŞI - COMUNITATE INCLUZIVĂ" CUI 38466416 ; PARTENERI:- </t>
  </si>
  <si>
    <t xml:space="preserve">L: ASOCIAŢIA GRUP ACŢIUNE LOCALĂ '' INOVARE ŞI DEZVOLTARE DURABILĂ '' BACĂU - AFJ CUI 38513887 ; PARTENERI:- </t>
  </si>
  <si>
    <t xml:space="preserve">L: ASOCIATIA GRUP DE ACTIUNE LOCALA ''BOTOSANI PENTRU VIITOR" CUI 38475155 ; PARTENERI:- </t>
  </si>
  <si>
    <t>L: COMUNA CIPRIAN PORUMBESCU/CONTABILITATE CUI 16391789 ; PARTENERI:- 30839544-ASOCIATIA CENTRUL DE RESURSE PENTRU CETATENIE ACTIVA28995916-UNIC SPORTS SRL2528330-FUNDATIA CRESTINA "RHEMA"16809475-ŞCOALA GIMNAZIALĂ CIPRIAN PORUMBESCU/CONTABILITATE</t>
  </si>
  <si>
    <t>L: UNIVERSITATEA "GEORGE BACOVIA" CUI 9077555 ; PARTENERI:- 34652513-CENTRUL PENTRU AFACERI SOLIDARE SRL32302961-CIT - IRECSON CENTRUL DE INFORMARE TEHNOLOGICĂ SRL</t>
  </si>
  <si>
    <t>L: DIRECTIA DE ASISTENTA SOCIALA A ORASULUI TIRGU NEAMT CUI 34777240 ; PARTENERI:- 9648872-DIRECTIA GENERALA DE ASISTENTA SOCIALA SI PROTECTIA COPILULUI NEAMT</t>
  </si>
  <si>
    <t>L: ASOCIAȚIA CENTRUL DIECEZAN CARITAS IAŞI CUI 4488681 ; PARTENERI:- 3552085-COMUNA BEREZENI</t>
  </si>
  <si>
    <t>L: MITROPOLIA MOLDOVEI ŞI BUCOVINEI CUI 5334656 ; PARTENERI:- 5268218-PAROHIA "SF. SAVA"</t>
  </si>
  <si>
    <t xml:space="preserve">L: FILIALA BACAU A SOCIETATII NATIONALE DE CRUCE ROSIE ROMANIA AFJ CUI 4591937 ; PARTENERI:- </t>
  </si>
  <si>
    <t xml:space="preserve">L: DIRECTIA DE ASISTENTA SOCIALA A ORASULUI TIRGU NEAMT CUI 34777240 ; PARTENERI:- </t>
  </si>
  <si>
    <t>L: COMUNA TANSA CUI 4540283 ; PARTENERI:- 4488681-ASOCIAȚIA CENTRUL DIECEZAN CARITAS IAŞI</t>
  </si>
  <si>
    <t xml:space="preserve">L: ASOCIAŢIA "SF. DAMIAN" CUI 22371379 ; PARTENERI:- </t>
  </si>
  <si>
    <t>L: ASOCIAŢIA PENTRU INTEGRARE ŞI DEZVOLTARE COMUNITARĂ - INDECO CUI 16455866 ; PARTENERI:- 20768128-CLEMON SRL27974109-ASOCIAŢIA "ASCEND"</t>
  </si>
  <si>
    <t>L: FUNDATIA DE SPRIJIN COMUNITAR CUI 9626572 ; PARTENERI:- 30064634-ASOCIATIA FOUR CHANGE</t>
  </si>
  <si>
    <t xml:space="preserve">L: ORASUL STEFANESTI CUI 3373403 ; PARTENERI:- </t>
  </si>
  <si>
    <t>L: FUNDAŢIA "ALĂTURI DE VOI" ROMÂNIA CUI 14545164 ; PARTENERI:- 21210838-GRUPUL DE CONSULTANTA PENTRU DEZVOLTARE DCG SRL</t>
  </si>
  <si>
    <t>L: UAT MUNICIPIUL SUCEAVA CUI 4244792 ; PARTENERI:- 11688836-FUNDATIA "CORONA"23028574-S.C. DEVELOPMENT TRAINING CONSULTING SRL</t>
  </si>
  <si>
    <t xml:space="preserve">L: UNITATE ADMINISTRATIV TERITORIALA - COMUNA PALTINIS CUI 3571559 ; PARTENERI:- </t>
  </si>
  <si>
    <t xml:space="preserve">L: UAT COMUNA MIHAILENI CUI 3672006 ; PARTENERI:- </t>
  </si>
  <si>
    <t xml:space="preserve">L: UAT COMUNA COSULA CUI 15676400 ; PARTENERI:- </t>
  </si>
  <si>
    <t>L: PAROHIA "BINECREDINCIOSUL VOIEVOD STEFAN CEL MARE SI SFANT" CUI 16410619 ; PARTENERI:- 14832064-FUNDATIA SOLIDARITATE SI SPERANTA5268218-PAROHIA "SF. SAVA"11076187-PROTOPOPIATUL II IASI</t>
  </si>
  <si>
    <t>L: FUNDATIA SOLIDARITATE SI SPERANTA CUI 14832064 ; PARTENERI:- 16410619-PAROHIA "BINECREDINCIOSUL VOIEVOD STEFAN CEL MARE SI SFANT"</t>
  </si>
  <si>
    <t>L: CORPUL EXPERTILOR CONTABILI SI CONTABILILOR AUTORIZATI DIN ROMANIA CUI 7426179 ; PARTENERI:- 27855000-RD GLOBAL PROJECT CONSULTING SRL27439521-AVISSO CONSULTING SERVICES SRL</t>
  </si>
  <si>
    <t>L: ASOCIATIA "CLARA" CUI 21135353 ; PARTENERI:- 28562769-ASOCIAŢIA "INSTITUTUL PENTRU PARTENERIAT SOCIAL BUCOVINA"28562785-ASOCIAŢIA CONSULTANŢILOR ÎN DEZVOLTARE COMUNITARĂ24820261-ASOCIATIA BIOSILVA3503678-COMUNA POMARLA</t>
  </si>
  <si>
    <t>L: CAMERA DE COMERT SI INDUSTRIE SUCEAVA CUI 4030705 ; PARTENERI:- 15102424-ASOCIATIA "CONSENSUAL"</t>
  </si>
  <si>
    <t>L: CAMERA DE COMERT SI INDUSTRIE CUI 609667 ; PARTENERI:- 16455866-ASOCIAŢIA PENTRU INTEGRARE ŞI DEZVOLTARE COMUNITARĂ - INDECO15102424-ASOCIATIA "CONSENSUAL"</t>
  </si>
  <si>
    <t>L: CAMERA DE COMERŢ ŞI INDUSTRIE BACĂU CUI 13904952 ; PARTENERI:- 17218655-INTRATEST S.A.</t>
  </si>
  <si>
    <t>L: DIRECTIA DE ASISTENTA SOCIALA BOTOSANI CUI 15305089 ; PARTENERI:- 13159220-ASOCIATIA "PARTENER" - GRUPUL DE INITIATIVA PENTRU DEZVOLTAREA LOC10863084-LOCATIVA S.A.</t>
  </si>
  <si>
    <t>L: GE-COST 2001 SRL CUI 14147932 ; PARTENERI:- 15427493-EURINPRO ADVISORY S.R.L.24404057-FUNDATIA CREATIW</t>
  </si>
  <si>
    <t>L: DIRECTIA GENERALA DE ASISTENTA SOCIALA SI PROTECTIA COPILULUI BACAU CUI 8550000 ; PARTENERI:- 4591490-U.A.T. MUNICIPIUL MOINEŞTI</t>
  </si>
  <si>
    <t xml:space="preserve">L: DIRECŢIA GENERALĂ DE ASISTENŢĂ SOCIALĂ ŞI PROTECŢIA COPILULUI A JUD. VASLUI CUI 17095927 ; PARTENERI:- </t>
  </si>
  <si>
    <t>L: DIRECTIA GENERALA DE ASISTENTA SOCIALA SI PROTECTIA COPILULUI BACAU CUI 8550000 ; PARTENERI:- 4455250-COMUNA TAMAŞI</t>
  </si>
  <si>
    <t xml:space="preserve">L: DIRECTIA GENERALA DE ASISTENTA SOCIALA SI PROTECTIA COPILULUI BACAU CUI 8550000 ; PARTENERI:- </t>
  </si>
  <si>
    <t>L: EASTERN MARKETING INSIGHTS S.R.L. CUI 16638588 ; PARTENERI:- 34101697-E.M.I. SUPPORT SYSTEM SRL34370105-E.M.I. CALL DATA  SRL</t>
  </si>
  <si>
    <t xml:space="preserve">L: DIRECTIA GENERALA DE ASISTENTA SOCIALA SI PROTECTIA COPILULUI NEAMT CUI 9648872 ; PARTENERI:- </t>
  </si>
  <si>
    <t xml:space="preserve">L: DIRECTIA DE ASISTENTA SOCIALA A MUNICIPIULUI PIATRA NEAMT CUI 34340120 ; PARTENERI:- </t>
  </si>
  <si>
    <t xml:space="preserve">L: UAT ORASUL FLAMANZI CUI 3372173 ; PARTENERI:- </t>
  </si>
  <si>
    <t xml:space="preserve">L: COMUNA TODIRENI CUI 3373381 ; PARTENERI:- </t>
  </si>
  <si>
    <t xml:space="preserve">L: CONTINENTAL AUTOMOTIVE ROMANIA SRL CUI 12817173 ; PARTENERI:- </t>
  </si>
  <si>
    <t>L: UAT ORASUL TÂRGU - NEAMŢ CUI 2614104 ; PARTENERI:- 17191592-ŞCOALA GIMNAZIALA " ION CREANGĂ " Tg.Neamt35352980-ASOCIATIA "CASUTA CU MIRACOLE"</t>
  </si>
  <si>
    <t>L: UAT Comuna Fălciu CUI 4540003 ; PARTENERI:- 15185560-FAXMEDIA CONSULTING SRL39794870-ASOCIAŢIA FILANTROPIA ORTODOXĂ HUŞI</t>
  </si>
  <si>
    <t>L: ASOCIAȚIA CENTRUL DIECEZAN CARITAS IAŞI CUI 4488681 ; PARTENERI:- 28761125-ŞCOALA GIMNAZIALĂ "VICTOR ION POPA" DODEŞTI16368328-COMUNA DODEŞTI</t>
  </si>
  <si>
    <t>L: UNITATEA ADMINISTRATIV TERITORIALA COMUNA CRISTINESTI CUI 8613973 ; PARTENERI:- 26016850-SCOALA GIMNAZIALA "IOAN MURARIU" CRISTINESTI38464270-ASOCIATIA PENTRU POLITICI PUBLICE SI INCLUZIUNE SOCIALA</t>
  </si>
  <si>
    <t>L: ASOCIAŢIA GRUP DE ACŢIUNE LOCALĂ BUCOVINA DE MUNTE CUI 29161897 ; PARTENERI:- 4441425-COMUNA POJORÎTA/Administartie locala31074318-ASOCIAŢIA ŞANSE EGALE PENTRU PERSOANELE CU NEVOI SPECIALE</t>
  </si>
  <si>
    <t>L: UAT BORLESTI CUI 2612898 ; PARTENERI:- 9626572-FUNDATIA DE SPRIJIN COMUNITAR 32401990-ASOCIATIA CULTURAL-SOCIALĂ-ECONOMICĂ "CHRISTIANA "14236924-SCOALA GIMNAZIALA,COMUNA BORLESTI,JUDETUL NEAMT</t>
  </si>
  <si>
    <t xml:space="preserve">L: INSPECTORATUL SCOLAR AL JUDETULUI VASLUI CUI 4226435 ; PARTENERI:- </t>
  </si>
  <si>
    <t xml:space="preserve">L: ASOCIATIA "IUBIRE SI INCREDERE" CUI 18739031 ; PARTENERI:- </t>
  </si>
  <si>
    <t>L: INFO EDUCAŢIA SRL CUI 21913048 ; PARTENERI:- 24433338-ASOCIAŢIA ORIENTAT</t>
  </si>
  <si>
    <t xml:space="preserve">L: ASOCIATIA JUNIOR ACHIEVEMENT OF ROMANIA CUI 4644284 ; PARTENERI:- </t>
  </si>
  <si>
    <t>L: LICEUL TEHNOLOGIC "TOMŞA VODĂ" SOLCA CUI 6728985 ; PARTENERI:- 14124203-LICEUL TEHNOLOGIC ŞTEFAN CEL MARE CAJVANA16097881-LICEUL TEHNOLOGIC "NICANOR MOROŞAN" PÂRTEŞTII DE JOS</t>
  </si>
  <si>
    <t xml:space="preserve">L: LICEUL TEHNOLOGIC "VASILE DEAC" VATRA DORNEI CUI 4604930 ; PARTENERI:- </t>
  </si>
  <si>
    <t xml:space="preserve">L: COLEGIUL SILVIC "BUCOVINA" CÂMPULUNG MOLDOVENESC CUI 4327260 ; PARTENERI:- </t>
  </si>
  <si>
    <t xml:space="preserve">L: ASOCIATIA INTER CONCORDIA CUI 18044379 ; PARTENERI:- </t>
  </si>
  <si>
    <t>L: ASOCIATIA " EDUCATIE SI VIITOR " CUI 28112489 ; PARTENERI:- 36918655-ASOCIATIA PENTRU INTEGRARE SUSTENABILA " EVOLUTIV "- A.I.S.E.</t>
  </si>
  <si>
    <t>L: CDC SERVICE SRL CUI 34199359 ; PARTENERI:- 27803613-CONSULTING  PROTECTION S.R.L.</t>
  </si>
  <si>
    <t>L: PLURI CONSULTING GRUP SRL CUI 15766236 ; PARTENERI:- 36931972-ASOCIAŢIA "ŞANSĂ ŞI SPERANŢĂ"</t>
  </si>
  <si>
    <t>L: PLURI CONSULTING GRUP SRL CUI 15766236 ; PARTENERI:- 2613265-LICEUL ECONOMIC "ALEXANDRU IOAN CUZA" PIATRA NEAMT</t>
  </si>
  <si>
    <t xml:space="preserve">L: COLEGIUL ECONOMIC "VIRGIL MADGEARU" IAŞI CUI 4540070 ; PARTENERI:- </t>
  </si>
  <si>
    <t>L: DDD SERVICII MEDICALE SRL CUI 15702470 ; PARTENERI:- 23725440-FIDES CONSULT SRL</t>
  </si>
  <si>
    <t xml:space="preserve">L: COLEGIUL TEHNIC "PETRU MUŞAT"/CONDUCERE CUI 4244571 ; PARTENERI:- </t>
  </si>
  <si>
    <t>L: DANKE CONSULTING SRL CUI 32242070 ; PARTENERI:- 4541700-ŞCOALA POSTLICEALĂ SANITARĂ "GRIGORE GHICA VODĂ"/Administrativ</t>
  </si>
  <si>
    <t xml:space="preserve">L: COLEGIUL "ALEXANDRU CEL BUN" GURA HUMORULUI CUI 4535317 ; PARTENERI:- </t>
  </si>
  <si>
    <t>L: ASOCIATIA " EDUCATIE SI VIITOR " CUI 28112489 ; PARTENERI:- 2613265-LICEUL ECONOMIC "ALEXANDRU IOAN CUZA" PIATRA NEAMT</t>
  </si>
  <si>
    <t>L: ASOCIATIA "BETANIA" AFJ CUI 7928353 ; PARTENERI:- 15101275-MIBA CONSULTING SRL</t>
  </si>
  <si>
    <t>L: UAT COMUNA TOMEŞTI CUI 4540240 ; PARTENERI:- 11688836-FUNDATIA "CORONA"17533458-ŞCOALA GIMNAZIALĂ CHICEREA</t>
  </si>
  <si>
    <t>L: CENTRUL DE DEZVOLTARE SOCIALĂ T  CO CUI 29203305 ; PARTENERI:- 14545164-FUNDAŢIA "ALĂTURI DE VOI" ROMÂNIA</t>
  </si>
  <si>
    <t>L: AUTOSERVICE MARINI S.R.L. CUI 16131460 ; PARTENERI:- 29572582-ŞCOALA POSTLICEALĂ SANITARĂ "CAROL DAVILA"4278701-COLEGIUL TEHNIC "GHEORGHE ASACHI"</t>
  </si>
  <si>
    <t xml:space="preserve">L: UNIVERSITATEA "ALEXANDRU IOAN CUZA" din IASI CUI 4701126 ; PARTENERI:- </t>
  </si>
  <si>
    <t>L: UNIVERSITATEA TEHNICĂ "GHEORGHE ASACHI" DIN IAŞI CUI 4701606 ; PARTENERI:- 35360681-ASOCIATIA DANKE</t>
  </si>
  <si>
    <t>L: COLEGIUL TEHNIC "IOAN C. ŞTEFĂNESCU" IAŞI CUI 4701096 ; PARTENERI:- 24014461-FUNDAŢIA "EDINFO"</t>
  </si>
  <si>
    <t>L: UNIVERSITATEA TEHNICĂ "GHEORGHE ASACHI" DIN IAŞI CUI 4701606 ; PARTENERI:- 32242070-DANKE CONSULTING SRL</t>
  </si>
  <si>
    <t>L: COLEGIUL TEHNIC "SAMUIL ISOPESCU"/Contabilitate CUI 4243932 ; PARTENERI:- 14152491-LICEUL TEHNOLOGIC "OLTEA DOAMNA" DOLHASCA</t>
  </si>
  <si>
    <t>L: LICEUL TEHNOLOGIC "VASILE COCEA" MOLDOVIŢA/Invatamant CUI 4326701 ; PARTENERI:- 4327081-LICEUL TEHNOLOGIC "ION NISTOR" VICOVU DE SUS</t>
  </si>
  <si>
    <t>L: UNIVERSITATEA DE MEDICINA SI FARMACIE "GRIGORE T. POPA" DIN IASI CUI 4701100 ; PARTENERI:- 26373178-CENTRUL PENTRU DEZVOLTAREA RESURSELOR UMANE "FOR LIFE"</t>
  </si>
  <si>
    <t>L: UNIVERSITATEA TEHNICĂ "GHEORGHE ASACHI" DIN IAŞI CUI 4701606 ; PARTENERI:- 27964164-DATA SERV ACCOUNTING SRL</t>
  </si>
  <si>
    <t>L: AVISSO ACCOUNTING SERVICES SRL CUI 19225039 ; PARTENERI:- 39012663-BEST STRATEGIC HR SOLUTIONS S.R.L.</t>
  </si>
  <si>
    <t>L: FUNDATIA "SF.IOAN CALABRIA" AFJ CUI 11748946 ; PARTENERI:- 9648872-DIRECTIA GENERALA DE ASISTENTA SOCIALA SI PROTECTIA COPILULUI NEAMT34340120-DIRECTIA DE ASISTENTA SOCIALA A MUNICIPIULUI PIATRA NEAMT</t>
  </si>
  <si>
    <t>L: COMUNA CIUREA CUI 4540658 ; PARTENERI:- 30839820-ASOCIAŢIA GRUPUL DE ACŢIUNE LOCALĂ "COLINELE IAŞILOR"17130501-ŞCOALA GIMNAZIALĂ BÎRNOVA27303162-ASOCIAŢIA "PRIETENII BÂRNOVEI"</t>
  </si>
  <si>
    <t>L: ASOCIATIA INTER CONCORDIA CUI 18044379 ; PARTENERI:- 3372254-INSPECTORATUL SCOLAR AL JUDETULUI BOTOSANI/Educatie-Management3433947-CASA CORPULUI DIDACTIC BOTOŞANI</t>
  </si>
  <si>
    <t>L: CENTRUL DE DEZVOLTARE SOCIALĂ T  CO CUI 29203305 ; PARTENERI:- 23028574-DEVELOPMENT TRAINING CONSULTING SRL4495719-SINDICATUL VALAHIA TÂRGOVIŞTE</t>
  </si>
  <si>
    <t>L: ASOCIATIA O SANSA PENTRU FIECARE CUI 22246112 ; PARTENERI:- 27855000-RD GLOBAL PROJECT CONSULTING SRL</t>
  </si>
  <si>
    <t>L: INSPECTORATUL ŞCOLAR JUDEŢEAN BRĂILA CUI 4343060 ; PARTENERI:- 4226435-INSPECTORATUL SCOLAR AL JUDETULUI VASLUI5611978-CASA CORPULUI DIDACTIC BRAILA</t>
  </si>
  <si>
    <t>L: ASOCIAŢIA "ADL-PROGRES'' CUI 17598031 ; PARTENERI:- 14292940-MONDO CONSULT SRL35256908-AFACOV CALIFICĂRI PROFESIONALE S.R.L.</t>
  </si>
  <si>
    <t>L: INSPECTORATUL SCOLAR JUDEȚEAN NEAMT CUI 2613567 ; PARTENERI:- 11335273-AGENTIA JUDETEANA PENTRU OCUPAREA FORTEI DE MUNCA NEAMT2612839-JUDETUL NEAMT2613257-CASA CORPULUI DIDACTIC PIATRA NEAMT</t>
  </si>
  <si>
    <t>L: ASOCIATIA O SANSA PENTRU FIECARE CUI 22246112 ; PARTENERI:- 41974945-ASOCIATIA CENTRUL DE EXCELENTA PENTRU INTEGRAREA EDUCATIONALA SI S</t>
  </si>
  <si>
    <t>L: ASOCIATIA O SANSA PENTRU FIECARE CUI 22246112 ; PARTENERI:- 41831929-ASOCIAŢIA ACTIV PENTRU SUSŢINEREA ŞI DEZVOLTAREA SECTORULUI ECONOM</t>
  </si>
  <si>
    <t>L: UAT COMUNA DUMBRĂVENI CUI 4244210 ; PARTENERI:- 34247138-ASOCIAŢIA "GRUPUL DE ACŢIUNE LOCALĂ VALEA SIRETULUI DE JOS"9635031-SINDICATUL LIBER INDEPENDENT TELECOMUNICATII "BOGDAN VODA"</t>
  </si>
  <si>
    <t>L: COMUNA GROPNITA CUI 4540534 ; PARTENERI:- 30989967-ASOCIAŢIA GRUPUL DE ACŢIUNE LOCALĂ REGIUNEA REDIU - PRĂJENI17140750-ŞCOALA PROFESIONALĂ GROPNIŢA38055801-ASOCIAŢIA DIVINA PROVIDENŢA</t>
  </si>
  <si>
    <t>L: COMUNA VACULESTI CUI 3503686 ; PARTENERI:- 21135353-ASOCIATIA "CLARA"26016841-SCOALA GIMNAZIALA NR.1 VACULESTI</t>
  </si>
  <si>
    <t>L: COMUNA BODESTI CUI 2613133 ; PARTENERI:- 9626572-FUNDATIA DE SPRIJIN COMUNITAR 17261795-ŞCOALA GIMNAZIALA, COMUNA BODESTI, JUDETUL NEAMT32401990-ASOCIATIA CULTURAL-SOCIALĂ-ECONOMICĂ "CHRISTIANA "</t>
  </si>
  <si>
    <t>L: COMUNA SCOBINŢI CUI 4541270 ; PARTENERI:- 31000418-ASOCIAŢIA "GRUPUL DE ACŢIUNE LOCALĂ MICROREGIUNEA BELCEŞTI-FOCURI"</t>
  </si>
  <si>
    <t>L: FUNDATIA "CORONA" CUI 11688836 ; PARTENERI:- 8070737-ŞCOALA GIMNAZIALĂ "MIHAI DAVID"27675220-ASOCIAŢIA GRUPUL DE ACŢIUNE LOCALĂ ŞTEFAN CEL MARE17938818-PAROHIA PARPANIŢA</t>
  </si>
  <si>
    <t>L: U.A.T. COMUNA REBRICEA CUI 3394228 ; PARTENERI:- 18739031-ASOCIATIA "IUBIRE SI INCREDERE"28939304-ŞCOALA GIMNAZIALĂ NR. 1 DRAXENI</t>
  </si>
  <si>
    <t>L: ASOCIATIA GRUP DE ACTIUNE LOCALA TINUTUL ZIMBRILOR CUI 32379442 ; PARTENERI:- 28112489-ASOCIATIA " EDUCATIE SI VIITOR "2614279-COMUNA VANATORI - NEAMT</t>
  </si>
  <si>
    <t>L: FUNDATIA WORLD VISION ROMANIA CUI 9232411 ; PARTENERI:- 4430779-PATRIARHIA ROMANA-ADMINISTRATIA PATRIARHALA</t>
  </si>
  <si>
    <t>L: CAMERA DE COMERT SI INDUSTRIE A JUDETULUI NEAMT CUI 3223660 ; PARTENERI:- 10685157-ASOCIATIA "ECOFOREST"  NEAMT</t>
  </si>
  <si>
    <t>L: ASOCIAŢIA STREETAWARE CUI 35269304 ; PARTENERI:- 17150177-ŞCOALA GIMNAZIALĂ MUNCELU DE SUS17140564-ŞCOALA GIMNAZIALĂ GÎŞTEŞTI - PAŞCANI</t>
  </si>
  <si>
    <t>L: ASOCIATIA "SOCIETATEA NATIONALA SPIRU HARET PENTRU EDUCATIE, STIINTA SI CULTURA" CUI 22692573 ; PARTENERI:- 4226435-INSPECTORATUL SCOLAR AL JUDETULUI VASLUI</t>
  </si>
  <si>
    <t>L: ARHIEPISCOPIA IASILOR CUI 5334656 ; PARTENERI:- 4430779-PATRIARHIA ROMANA-ADMINISTRATIA PATRIARHALA</t>
  </si>
  <si>
    <t>L: COMUNA COTNARI CUI 4541220 ; PARTENERI:- 11688836-FUNDATIA "CORONA"33282692-ASOCIATIA GRUPUL DE ACTIUNE LOCALA SIRET-MOLDOVA17155638-SCOALA PROFESIONALA "STEFAN CEL MARE" COTNARI</t>
  </si>
  <si>
    <t>L: CENTRUL DE DEZVOLTARE SOCIALĂ T  CO CUI 29203305 ; PARTENERI:- 28562769-ASOCIAŢIA "INSTITUTUL PENTRU PARTENERIAT SOCIAL BUCOVINA"14545164-FUNDAŢIA "ALĂTURI DE VOI" ROMÂNIA</t>
  </si>
  <si>
    <t>L: ASOCIAŢIA "ADL-PROGRES'' CUI 17598031 ; PARTENERI:- 14292940-MONDO CONSULT SRL</t>
  </si>
  <si>
    <t>L: ASOCIAŢIA "Q-PROFESSIONALS" CUI 27357510 ; PARTENERI:- 36586629-STRUCTURAL TRAINING S.R.L.</t>
  </si>
  <si>
    <t>L: GLOBAL TURISM SRL CUI 25767077 ; PARTENERI:- 16500487-ASOCIATIA "HUMANITAS TINERET"</t>
  </si>
  <si>
    <t xml:space="preserve">L: KNUTH-ALLMETECH S.R.L. CUI 16928654 ; PARTENERI:- </t>
  </si>
  <si>
    <t>L: COMUNA TAMAŞI CUI 4455250 ; PARTENERI:- 9626572-FUNDATIA DE SPRIJIN COMUNITAR</t>
  </si>
  <si>
    <t>L: ASOCIAŢIA "SFÂNTUL VOIEVOD ŞTEFAN CEL MARE - HÂRJA" - AFJ CUI 30368390 ; PARTENERI:- 36709020-ASOCIATIA "GENERATIA SCHIMBARII-AGES" - AFJ</t>
  </si>
  <si>
    <t>L: UAT COMUNA ION NECULCE CUI 4541050 ; PARTENERI:- 27955166-ASOCIAŢIA "KULT-ART"17140637-SCOALA GIMNAZIALA "CONSTANTIN TEODORESCU" RAZBOIENI</t>
  </si>
  <si>
    <t>L: RomActiv Business Consulting SRL CUI 15203674 ; PARTENERI:- 20602604-DIRECŢIA DE ASISTENŢĂ SOCIALĂ A MUNICIPIULUI MOINEŞTI29105960-ŞCOALA GIMNAZIALĂ "GEORGE ENESCU" MOINEŞTI</t>
  </si>
  <si>
    <t>L: DATA SERV ACCOUNTING SRL CUI 27964164 ; PARTENERI:- 31470223-Asociatia Arte 21 - Povestile Lumii31054744-ASOCIAŢIA GRUP DE ACŢIUNE LOCALĂ " COLINELE TUTOVEI " - AFJ</t>
  </si>
  <si>
    <t>L: ASOCIAȚIA CENTRUL DIECEZAN CARITAS IAŞI CUI 4488681 ; PARTENERI:- 3602736-UNITATEA ADMINISTRATIV TERITORIALA  MUNICIPIUL HUŞI39794870-ASOCIAŢIA FILANTROPIA ORTODOXĂ HUŞI19179374-ŞCOALA GIMNAZIALĂ "ION CREANGĂ" MUNICIPIUL HUŞI</t>
  </si>
  <si>
    <t>L: ASOCIAȚIA CENTRUL DIECEZAN CARITAS IAŞI CUI 4488681 ; PARTENERI:- 3602736-UNITATEA ADMINISTRATIV TERITORIALA  MUNICIPIUL HUŞI30253617-ASOCIAŢIA PENTRU DEZVOLTARE COMUNITARĂ "ECONOVA"</t>
  </si>
  <si>
    <t>L: FUNDATIA WORLD VISION ROMANIA CUI 9232411 ; PARTENERI:- 31345166-ASOCIAŢIA - CENTRUL DE ANALIZĂ ŞI INOVARE ECONOMICO - SOCIALĂ4539971-U.A.T. COMUNA POIENEŞTI28561631-ŞCOALA GIMNAZIALĂ NR. 1 POIENESTI</t>
  </si>
  <si>
    <t>L: COLEGIUL NATIONAL "STEFAN CEL MARE" TG. NEAMT CUI 2614325 ; PARTENERI:- 2612839-JUDETUL NEAMT</t>
  </si>
  <si>
    <t>L: ASOCIATIA "CONSENSUAL" CUI 15102424 ; PARTENERI:- 16455866-ASOCIAŢIA PENTRU INTEGRARE ŞI DEZVOLTARE COMUNITARĂ - INDECO41614903-ASOCIATIA GEORGE OFRIM</t>
  </si>
  <si>
    <t>L: ASOCIAŢIA PENTRU INTEGRARE ŞI DEZVOLTARE COMUNITARĂ - INDECO CUI 16455866 ; PARTENERI:- 15102424-ASOCIATIA "CONSENSUAL"30238498-ASOCIATIA CENTRUL DE EXCELENTA IN FORMARE PROFESIONALA MM</t>
  </si>
  <si>
    <t>L: ASOCIAŢIA "SALVAŢI COPIII" CUI 9943180 ; PARTENERI:- 4540356-COMUNA RĂDUCĂNENI4541246-COMUNA CEPLENIŢA</t>
  </si>
  <si>
    <t xml:space="preserve">L: COLEGIUL TEHNIC DANUBIANA CUI 2613923 ; PARTENERI:- </t>
  </si>
  <si>
    <t>L: ASOCIATIA "SOCIETATEA NATIONALA SPIRU HARET PENTRU EDUCATIE, STIINTA SI CULTURA" CUI 22692573 ; PARTENERI:- 4389203-INSPECTORATUL ȘCOLAR JUDEȚEAN GIURGIU</t>
  </si>
  <si>
    <t>L: ASOCIATIA "SOCIETATEA NATIONALA SPIRU HARET PENTRU EDUCATIE, STIINTA SI CULTURA" CUI 22692573 ; PARTENERI:- 4240707-INSPECTORATUL SCOLAR JUDETEAN SIBIU</t>
  </si>
  <si>
    <t>L: ASOCIATIA "SOCIETATEA NATIONALA SPIRU HARET PENTRU EDUCATIE, STIINTA SI CULTURA" CUI 22692573 ; PARTENERI:- 3372254-INSPECTORATUL SCOLAR AL JUDETULUI BOTOSANI/Educatie-Management</t>
  </si>
  <si>
    <t>L: ASOCIATIA "SOCIETATEA NATIONALA SPIRU HARET PENTRU EDUCATIE, STIINTA SI CULTURA" CUI 22692573 ; PARTENERI:- 4343060-INSPECTORATUL ŞCOLAR JUDEŢEAN BRĂILA</t>
  </si>
  <si>
    <t xml:space="preserve">L: FUNDATIA ,,ROMA EDUCATION FUND ROMANIA" CUI 25857730 ; PARTENERI:- </t>
  </si>
  <si>
    <t>L: FUNDATIA SOLIDARITATE SI SPERANTA CUI 14832064 ; PARTENERI:- 17140416-ŞCOALA GIMNAZIALĂ "IONEL TEODOREANU" IAŞI</t>
  </si>
  <si>
    <t>L: ASOCIATIA O SANSA PENTRU FIECARE CUI 22246112 ; PARTENERI:- 32559923-ASOCIAŢIA ROMÂNĂ DE LITERAŢIE IAŞI</t>
  </si>
  <si>
    <t>L: MINISTERUL TINERETULUI SI SPORTULUI/Serviciul lmplementare Proiecte Fonduri Nerambursabile CUI 26604620 ; PARTENERI:- 24078945-FORMPROF SERVICII SRL</t>
  </si>
  <si>
    <t>L: INSPECTORATUL SCOLAR JUDETEAN BACAU CUI 4278736 ; PARTENERI:- 23346500-CENTRUL JUDEŢEAN DE RESURSE ŞI ASISTENŢĂ EDUCAŢIONALĂ</t>
  </si>
  <si>
    <t>L: BRAHMS INTERNATIONAL S.R.L. CUI 6620338 ; PARTENERI:- 18706417-FUNDAŢIA ''ŞCOALA COMERCIALĂ ŞI DE SERVICII'' BACĂU - AFJ</t>
  </si>
  <si>
    <t>L: ASOCIAŢIA "ADL-PROGRES'' CUI 17598031 ; PARTENERI:- 16248682-INFOPROB S.R.L.36586629-STRUCTURAL TRAINING S.R.L.</t>
  </si>
  <si>
    <t xml:space="preserve">L: CENTRUL JUDEŢEAN DE RESURSE ŞI DE ASISTENŢĂ EDUCAŢIONALĂ A JUDEŢULUI SUCEAVA CUI 19192993 ; PARTENERI:- </t>
  </si>
  <si>
    <t>L: FUNDAŢIA "EDINFO" CUI 24014461 ; PARTENERI:- 4701096-COLEGIUL TEHNIC "IOAN C. ŞTEFĂNESCU" IAŞI</t>
  </si>
  <si>
    <t xml:space="preserve">L: BRICOSTORE ROMANIA SA CUI 14328360 ; PARTENERI:- </t>
  </si>
  <si>
    <t xml:space="preserve">L: HS TIMBER PRODUCTIONS S.R.L. CUI 14554103 ; PARTENERI:- </t>
  </si>
  <si>
    <t xml:space="preserve">L: DANTE INTERNATIONAL SA CUI 14399840 ; PARTENERI:- </t>
  </si>
  <si>
    <t>L: HR SPECIALISTS SRL CUI 22108390 ; PARTENERI:- 18690221-ASOCIATIA "PARTNET - PARTENERIAT PENTRU DEZVOLTARE DURABILA"37593969-GEO'S FOOD SRL</t>
  </si>
  <si>
    <t>L: ELCA S.A. CUI 1324480 ; PARTENERI:- 18765294-ASOCIATIA AY</t>
  </si>
  <si>
    <t>L: AGENTIA JUDETEANA PENTRU OCUPAREA FORTEI DE MUNCA CUI 5036722 ; PARTENERI:- 16248682-INFOPROB S.R.L.</t>
  </si>
  <si>
    <t xml:space="preserve">L: GE-COST 2001 SRL CUI 14147932 ; PARTENERI:- </t>
  </si>
  <si>
    <t>L: FUNDATIA ECOLOGICA GREEN CUI 9890697 ; PARTENERI:- 16583725-FUNDAŢIA ECOLOGICĂ "GREEN EDUCATION"</t>
  </si>
  <si>
    <t>L: AGENTIA JUDETEANA PENTRU OCUPAREA FORTEI DE MUNCA IASI/AJOFM IASI CUI 11390065 ; PARTENERI:- 18432710-BLUE CONSULTING SRL20768128-CLEMON SRL3627064-AGENTIA JUDETEANA PENTRU OCUPAREA FORTEI DE MUNCA MARAMURES</t>
  </si>
  <si>
    <t>L: OTP CONSULTING ROMANIA SRL CUI 22367769 ; PARTENERI:- 11333035-AGENTIA JUDETEANA PENTRU OCUPAREA FORTEI DE MUNCA COVASNA5036722-AGENTIA JUDETEANA PENTRU OCUPAREA FORTEI DE MUNCA</t>
  </si>
  <si>
    <t>L: ASOCIAŢIA "THE BETTER MAKING ORGANIZATION"-AFJ CUI 37192100 ; PARTENERI:- 9232411-FUNDATIA WORLD VISION ROMANIA28880320-RCG Consulting Group S.R.L.</t>
  </si>
  <si>
    <t>L: UNIVERSITATEA PENTRU STIINTELE VIETII "ION IONESCU DE LA BRAD" DIN IASI CUI 4541840 ; PARTENERI:- 11688836-FUNDATIA "CORONA"</t>
  </si>
  <si>
    <t>L: ASOCIAŢIA PENTRU DEZVOLTARE ŞI PROMOVARE SOCIO ECONOMICĂ " CATALACTICA " FILIALA TELEORMAN CUI 14903661 ; PARTENERI:- 29203305-CENTRUL DE DEZVOLTARE SOCIALĂ T  CO</t>
  </si>
  <si>
    <t>L: FUNDATIA "CORONA" CUI 11688836 ; PARTENERI:- 4541840-UNIVERSITATEA PENTRU STIINTELE VIETII "ION IONESCU DE LA BRAD" DIN 3422492-CAMERA DE COMERT SI INDUSTRIE A JUDETULUI IASI</t>
  </si>
  <si>
    <t>L: ASOCIAŢIA GRUP DE ACŢIUNE LOCALĂ BUCOVINA DE MUNTE CUI 29161897 ; PARTENERI:- 21040008-BEST SMART CONSULTING SRL12654670-INSTITUTUL NATIONAL DE CERCETARE-DEZVOLTARE IN TURISM - I.N.C.D.T.</t>
  </si>
  <si>
    <t>L: EASTERN MARKETING INSIGHTS S.R.L. CUI 16638588 ; PARTENERI:- 18739031-ASOCIATIA "IUBIRE SI INCREDERE"</t>
  </si>
  <si>
    <t>L: CAMERA CONSULTANTILOR FISCALI CUI 18677087 ; PARTENERI:- 36575638-ROYAL AUDIT HOUSE SRL</t>
  </si>
  <si>
    <t xml:space="preserve">L: INSPECTORATUL SCOLAR JUDETEAN BACAU CUI 4278736 ; PARTENERI:- </t>
  </si>
  <si>
    <t>L: PATRONATUL TEHNOLOGIEI INFORMAŢIEI CUI 40476080 ; PARTENERI:- 37217050-ASOCIAŢIA DE DEZVOLTARE ŞI INOVARE SOCIALĂ PENTRU TINERET ŞI PERSO27855000-RD GLOBAL PROJECT CONSULTING SRL</t>
  </si>
  <si>
    <t>L: CAMERA DE COMERT SI INDUSTRIE A JUDETULUI IASI CUI 3422492 ; PARTENERI:- 449981-FIATEST SRL32341480-ASOCIAŢIA ICONIC CLUSTER</t>
  </si>
  <si>
    <t>L: PATRONATUL TEHNOLOGIEI INFORMAŢIEI CUI 40476080 ; PARTENERI:- 26392820-ASOCIATIA SOCIETATEA ROMANA DE PROTECTIA MEDIULUI27855000-RD GLOBAL PROJECT CONSULTING SRL</t>
  </si>
  <si>
    <t>L: ASOCIAŢIA "PATRONATUL JUDEŢEAN AL FEMEILOR DE AFACERI DIN ÎNTREPRINDERILE MICI ŞI MIJLOCII SUCEAVA" CUI 21804350 ; PARTENERI:- 28995916-UNIC SPORTS SRL</t>
  </si>
  <si>
    <t>L: UNIUNEA NAŢIONALĂ A PATRONATULUI ROMÂN-REGIUNEA NORD EST-AFJ CUI 40706260 ; PARTENERI:- 10418150-INTERLOG COM SRL15398894-EUROTRAINING SOLUTION SRL</t>
  </si>
  <si>
    <t>L: UNIUNEA NAŢIONALĂ A PATRONATULUI ROMÂN-REGIUNEA NORD EST-AFJ CUI 40706260 ; PARTENERI:- 14473033-ASOCIATIA CENTRUL DE RESURSE SI FORMARE IN PROFESIUNI SOCIALE "PRO34686494-ASOCIATIA MEGLINE</t>
  </si>
  <si>
    <t>L: ASOCIAŢIA "PATRONATUL JUDEŢEAN AL FEMEILOR DE AFACERI DIN ÎNTREPRINDERILE MICI ŞI MIJLOCII SUCEAVA" CUI 21804350 ; PARTENERI:- 30299010-ASOCIATIA PENTRU FORMARE, EDUCATIE SI DEZVOLTARE EUROFED31505534-ASOCIATIA PENTRU DEZVOLTARE DURABILA, PREGATIRE PROFESIONALA SI AS</t>
  </si>
  <si>
    <t>L: ASOCIAŢIA "PATRONATUL JUDEŢEAN AL FEMEILOR DE AFACERI DIN ÎNTREPRINDERILE MICI ŞI MIJLOCII SUCEAVA" CUI 21804350 ; PARTENERI:- 28995916-UNIC SPORTS SRL37437587-DIGITAL TRAINING SRL</t>
  </si>
  <si>
    <t>L: MONDO CONSULT SRL CUI 14292940 ; PARTENERI:- 14808937-ASOCIATIA ''FORMARE , DEZVOLTARE , ASISTENTA - FORDA '' BUZAU</t>
  </si>
  <si>
    <t>L: YMAC SABY COMPANY SRL CUI 31252148 ; PARTENERI:- 24437658-ASOCIATIA PENTRU INOVATIE IN EDUCATIA ADULTILOR40975705-PROTSM CONSULTING S.R.L.</t>
  </si>
  <si>
    <t>L: SORSTE SA CUI 6704250 ; PARTENERI:- 26377285-FUNDATIA "ZI DESCHISA"</t>
  </si>
  <si>
    <t>L: ASOCIATIA ONIXALEX CUI 32874947 ; PARTENERI:- 32600933-CURRENT TRENDS CONSULTING SRL24404057-FUNDATIA CREATIW</t>
  </si>
  <si>
    <t>L: ASOCIATIA PENTRU ASISTENTA SOCIALA " UNIVERSUL COPIILOR SPECIALI" PITESTI CUI 38664995 ; PARTENERI:- 14198839-ASOCIATIA PENTRU DEZVOLTARE COMUNITARA SI SERVICII SOCIALE ADCSS</t>
  </si>
  <si>
    <t>L: MANAGER CONSULT SRL CUI 15528382 ; PARTENERI:- 25744600-ASOCIATIA EUROPA PENTRU DEZVOLTARE UMANA1147140-FUNDATIA PT. TINERET BZ.</t>
  </si>
  <si>
    <t>L: AGENTIA JUDETEANA PENTRU OCUPAREA FORTEI DE MUNCA GALATI CUI 11361990 ; PARTENERI:- 17253210-CENTRUL DE CONSULTANŢĂ ŞI STUDII EUROPENE SRL</t>
  </si>
  <si>
    <t>L: ASOCIATIA AFACERI COMUNITATI OAMENI DIN ROMANIA (ACOR) CUI 27828596 ; PARTENERI:- 32316711-MLC LORELEI CONSULTING SRL</t>
  </si>
  <si>
    <t>L: ASOCIATIA "ASURA" CUI 31310770 ; PARTENERI:- 21543425-E.CECA SRL</t>
  </si>
  <si>
    <t>L: E.CECA SRL CUI 21543425 ; PARTENERI:- 31310770-ASOCIATIA "ASURA"32302570-RIDAL SYSTEM SRL</t>
  </si>
  <si>
    <t>L: ASOCIAŢIA PENTRU INTEGRARE ŞI DEZVOLTARE COMUNITARĂ - INDECO CUI 16455866 ; PARTENERI:- 15102424-ASOCIATIA "CONSENSUAL"27974109-ASOCIAŢIA "ASCEND"</t>
  </si>
  <si>
    <t>L: RD GLOBAL PROJECT CONSULTING SRL CUI 27855000 ; PARTENERI:- 14299248-PROJECT MANAGEMENT SOLUTIONS S.R.L.</t>
  </si>
  <si>
    <t>L: INSTITUTUL ONCOLOGIC PROF.DR.I.CHIRICUTA CLUJ-NAPOCA CUI 4547125 ; PARTENERI:- 26347241-INSTITUTUL NATIONAL DE SANATATE PUBLICA/Sanatate Publica</t>
  </si>
  <si>
    <t xml:space="preserve">L: SPITALUL CLINIC JUDETEAN DE URGENTA ARAD CUI 3519879 ; PARTENERI:- </t>
  </si>
  <si>
    <t>L: SPITALUL CLINIC DE URGENTA "SF.PANTELIMON" CUI 4203881 ; PARTENERI:- 13402360-ASOCIATIA SOCIETATEA ROMANA DE NUTRITIE ENTERALA SI PARENTERALA</t>
  </si>
  <si>
    <t>L: SPITALUL DE URGENTA AL MINISTERULUI AFACERILOR INTERNE "PROF.DR.DIMITRIE GEROTA" CUI 4283767 ; PARTENERI:- 4364594-SPITALUL UNIVERSITAR DE URGENTA MILITAR CENTRAL Dr. CAROL DAVILA8372077-Spitalul Clinic de Urgenta "Prof. Dr. Agrippa Ionescu" (UM 0521 Buc26328134-SCOALA NATIONALA DE SANATATE PUBLICA, MANAGEMENT SI PERFECTIONARE</t>
  </si>
  <si>
    <t xml:space="preserve">L: SPITALUL UNIVERSITAR DE URGENTA BUCURESTI CUI 4283570 ; PARTENERI:- </t>
  </si>
  <si>
    <t xml:space="preserve">L: INSTITUTUL CLINIC FUNDENI/Manager spital CUI 4204003 ; PARTENERI:- </t>
  </si>
  <si>
    <t>L: SPITALUL CLINIC MUNICIPAL DE URGENTA TIMISOARA CUI 4483447 ; PARTENERI:- 4288080-SPITALUL CLINIC JUDETEAN DE URGENTA CLUJ-NAPOCA4208498-SPITAL CLINIC JUDETEAN DE URGENTA ORADEA4364420-SPITALUL DE OBSTRETICA - GINECOLOGIE BUFTEA</t>
  </si>
  <si>
    <t xml:space="preserve">L: INSTITUTUL REGIONAL DE GASTROENTEROLOGIE - HEPATOLOGIE PROF. DR. OCTAVIAN FODOR CLUJ-NAPOCA CUI 4354523 ; PARTENERI:- </t>
  </si>
  <si>
    <t>L: INSTITUTUL NATIONAL DE BOLI INFECTIOASE ''PROF.DR.MATEI BALS'' CUI 9524980 ; PARTENERI:- 18690221-ASOCIATIA "PARTNET - PARTENERIAT PENTRU DEZVOLTARE DURABILA"12935438-ORDINUL ASISTENTILOR MEDICALI GENERALISTI, MOASELOR SI ASISTENTILO</t>
  </si>
  <si>
    <t>L: SPITALUL UNIVERSITAR DE URGENTA BUCURESTI CUI 4283570 ; PARTENERI:- 19074246-ASOCIATIA MEDICILOR REZIDENTI27681230-ASOCIAŢIA "TINERI PENTRU EDUCAŢIE ŞI SOCIETATE"</t>
  </si>
  <si>
    <t>L: SPITALUL JUDEŢEAN DE URGENŢĂ TÂRGOVIŞTE CUI 4206845 ; PARTENERI:- 10942560-SOCIETATEA ROMANA DE DERMATOLOGIE</t>
  </si>
  <si>
    <t>L: INSTITUTUL NATIONAL DE RECUPERARE, MEDICINA FIZICA SI BALNEOCLIMATOLOGIE/Proiecte CUI 4266006 ; PARTENERI:- 4701100-UNIVERSITATEA DE MEDICINA SI FARMACIE "GR. T. POPA"19074246-ASOCIATIA MEDICILOR REZIDENTI27681230-ASOCIAŢIA "TINERI PENTRU EDUCAŢIE ŞI SOCIETATE"4266308-INSTITUTUL NATIONAL PENTRU SANATATEA MAMEI SI COPILULUI "ALESSANDRE</t>
  </si>
  <si>
    <t xml:space="preserve">L: SPITALUL CLINIC DE URGENTA PENTRU COPII "M.S.CURIE"/Manager CUI 4183164 ; PARTENERI:- </t>
  </si>
  <si>
    <t>L: CENTRUL NATIONAL DE SANATATE MINTALA SI LUPTA ANTIDROG CUI 24211501 ; PARTENERI:- 14950418-ASOCIATIA ROMANA DE PSIHIATRIE SI PSIHOTERAPIE</t>
  </si>
  <si>
    <t>L: SPITAL DE PNEUMOFTIZIOLOGIE BACĂU/Spital Pneumoftiziologie Bacau CUI 4278213 ; PARTENERI:- 8345234-ASOCIATIA MEDICALA ROMANA</t>
  </si>
  <si>
    <t>L: SPITALUL CLINIC JUDETEAN DE URGENTA CRAIOVA CUI 5002142 ; PARTENERI:- 10815397-UNIVERSITATEA DE MEDICINA SI FARMACIE CRAIOVA15425573-ASOCIATIA PRADER WILLI DIN ROMANIA</t>
  </si>
  <si>
    <t xml:space="preserve">L: INSTITUTUL REGIONAL DE ONCOLOGIE IAŞI CUI 29067408 ; PARTENERI:- </t>
  </si>
  <si>
    <t xml:space="preserve">L: SPITALUL CLINIC DR. I.CANTACUZINO CUI 4203490 ; PARTENERI:- </t>
  </si>
  <si>
    <t xml:space="preserve">L: SPITALUL CLINIC JUDETEAN DE URGENTA " PIUS BRINZEU " TIMISOARA CUI 4663448 ; PARTENERI:- </t>
  </si>
  <si>
    <t>L: INSTITUTUL ONCOLOGIC PROF.DR.ALEXANDRU TRESTIOREANU BUCURESTI CUI 4203709 ; PARTENERI:- 18690221-ASOCIATIA "PARTNET - PARTENERIAT PENTRU DEZVOLTARE DURABILA"</t>
  </si>
  <si>
    <t>L: INSTITUTUL NATIONAL DE ENDOCRINOLOGIE "C.I.PARHON" BUCURESTI CUI 4505367 ; PARTENERI:- 32673374-ASOCIATIA PENTRU DEZVOLTARE SI CERCETARE MEDICALA SANAMED</t>
  </si>
  <si>
    <t>L: INSTITUTUL DE PNEUMOFTIZIOLOGIE ''MARIUS NASTA'' CUI 4316180 ; PARTENERI:- 12579039-FUNDATIA "CENTRUL PENTRU POLITICI SI SERVICII DE SANATATE"</t>
  </si>
  <si>
    <t>L: SPITALUL MUNICIPAL "SFANTUL IERARH DR.LUCA" ONESTI CUI 4278825 ; PARTENERI:- 98024790788-Associazione Sud Italia Trapiantati ONLUS</t>
  </si>
  <si>
    <t>L: SPITALUL CLINIC DR. I.CANTACUZINO CUI 4203490 ; PARTENERI:- 34829390-Asociația Copiilor Mservice Terapy4448067-SPITALUL JUDEŢEAN DE URGENŢĂ TÂRGU-JIU</t>
  </si>
  <si>
    <t>L: DIRECŢIA DE SĂNĂTATE PUBLICĂ TELEORMAN CUI 4567980 ; PARTENERI:- 7274690-Fundația Romanian Angel Appeal - Apelul Ingerului Român4331562-DIRECŢIA DE SĂNĂTATE PUBLICĂ A JUDEŢULUI ALBA/Financiar4230398-DIRECTIA DE SANATATE PUBLICA A JUDETULUI BIHOR</t>
  </si>
  <si>
    <t xml:space="preserve">L: SPITALUL CLINIC DE URGENTA "SF.PANTELIMON" CUI 4203881 ; PARTENERI:- </t>
  </si>
  <si>
    <t>L: SPITALUL MUNICIPAL TURNU MAGURELE CUI 4568152 ; PARTENERI:- 96033070184-Consorzio Italiano per la Ricerca in Medicina (C.I.R.M.)</t>
  </si>
  <si>
    <t xml:space="preserve">L: SPITALUL JUDEŢEAN DE URGENŢĂ BACĂU CUI 4278728 ; PARTENERI:- </t>
  </si>
  <si>
    <t xml:space="preserve">L: SPITALUL CLINIC DE URGENTA BUCURESTI CUI 4505332 ; PARTENERI:- </t>
  </si>
  <si>
    <t>L: SPITALUL CLINIC BOLI INFECTIOASE CUI 4485715 ; PARTENERI:- 4288047-UNIVERSITATEA DE MEDICINA SI FARMACIE ,, IULIU HATIEGANU" CLUJ NAPO4301332-UNIVERSITATEA OVIDIUS DIN CONSTANTA4384273-SPITALUL CLINIC DE BOLI INFECŢIOASE BRAŞOV4266049-SPITALUL CLINIC DE BOLI INFECTIOASE SI TROPICALE "DR.VICTOR BABES"</t>
  </si>
  <si>
    <t xml:space="preserve">L: SPITALUL CLINIC FILANTROPIA CUI 4532388 ; PARTENERI:- </t>
  </si>
  <si>
    <t>L: SPITALUL CLINIC DE COPII "DR. VICTOR GOMOIU" CUI 4283759 ; PARTENERI:- 18690221-ASOCIATIA "PARTNET - PARTENERIAT PENTRU DEZVOLTARE DURABILA"</t>
  </si>
  <si>
    <t>L: SPITALUL CLINIC JUDETEAN DE URGENTA/Manager CUI 5002142 ; PARTENERI:- 10815397-UNIVERSITATEA DE MEDICINA SI FARMACIE CRAIOVA4417060-SPITALUL CLINIC DE BOLI INFECTIOASE SI PNEUMOFTIZIOLOGIE VICTOR BAB</t>
  </si>
  <si>
    <t>L: SPITALUL CLINIC JUDETEAN DE URGENTA " PIUS BRINZEU " TIMISOARA CUI 4663448 ; PARTENERI:- 4203628-INSTITUTUL DE URGENTA PENTRU BOLI CARDIOVASCULARE "PROF.DR.C.C. ILI</t>
  </si>
  <si>
    <t>L: SPITALUL JUDEŢEAN DE URGENŢĂ VASLUI CUI 3551942 ; PARTENERI:- 96033070184-Consorzio Italiano per la Ricerca in Medicina (C.I.R.M.)</t>
  </si>
  <si>
    <t>L: SPITALUL CLINIC DE URGENTA BUCURESTI CUI 4505332 ; PARTENERI:- 18690221-ASOCIATIA "PARTNET - PARTENERIAT PENTRU DEZVOLTARE DURABILA"</t>
  </si>
  <si>
    <t>L: INSTITUTUL NATIONAL PENTRU SANATATEA MAMEI SI COPILULUI "ALESSANDRESCU-RUSESCU" BUCURESTI CUI 4266308 ; PARTENERI:- 16266271-FUNDATIA "CRED - CENTRUL ROMANO - ELVETIAN PENTRU DEZVOLTAREA SIST</t>
  </si>
  <si>
    <t>L: INSTITUTUL NATIONAL DE ENDOCRINOLOGIE "C.I.PARHON" BUCURESTI CUI 4505367 ; PARTENERI:- 18690221-ASOCIATIA "PARTNET - PARTENERIAT PENTRU DEZVOLTARE DURABILA"</t>
  </si>
  <si>
    <t>L: SPITALUL JUDETEAN DE URGENTA SLATINA CUI 4394927 ; PARTENERI:- 96033070184-Consorzio Italiano per la Ricerca in Medicina (C.I.R.M.)</t>
  </si>
  <si>
    <t>L: SPITALUL JUDEŢEAN DE URGENŢĂ "SFÂNTUL IOAN CEL NOU" SUCEAVA CUI 4243983 ; PARTENERI:- 96033070184-Consorzio Italiano per la Ricerca in Medicina (C.I.R.M.)</t>
  </si>
  <si>
    <t>L: SECTORUL 4 AL MUNICIPIULUI BUCURESTI CUI 4316422 ; PARTENERI:- 15203674-RomActiv Business Consulting SRL25835880-ARD ASOCIATIA DE DEZVOLTARE COMUNITARA IN MEDIU RURAL</t>
  </si>
  <si>
    <t>L: UAT SECTORUL 2 AL MUNICIPIULUI BUCURESTI CUI 4204038 ; PARTENERI:- 13964415-ASOCIATIA "C4C COMMUNICATION FOR COMMUNITY"24669615-ACZ CONSULTING SRL</t>
  </si>
  <si>
    <t>L: SECTORUL 3 AL MUNICIPIULUI BUCURESTI CUI 4420465 ; PARTENERI:- 17218655-INTRATEST S.A.29558197-ASOCIATIA EDUC</t>
  </si>
  <si>
    <t xml:space="preserve">L: AGENTIA NATIONALA PENTRU OCUPAREA FORTEI DE MUNCA/DCPFNFEMBD CUI 11370190 ; PARTENERI:- </t>
  </si>
  <si>
    <t>L: MINISTERUL PENTRU MEDIUL DE AFACERI, COMERT SI ANTREPRENORIAT CUI 36904021 ; PARTENERI:- 37983660-AIMMAIPE IASI - AGENTIA PENTRU INTREPRINDERI MICI SI MIJLOCII, ATR37989840-AGENŢIA PENTRU ÎNTREPRINDERI MICI ŞI MIJLOCII , ATRAGERE DE INVEST37988888-Agentia pentru intreprinderi mici si mijlocii, atragere de investi37983716-AGENŢIA PENTRU ÎNTREPRINDERI MICI ŞI MIJLOCII, ATRAGERE DE INVESTI</t>
  </si>
  <si>
    <t>L: INSTITUTUL DE PNEUMOFTIZIOLOGIE ''MARIUS NASTA'' CUI 4316180 ; PARTENERI:- 5466592-ASOCIATIA ROMANA ANTI-SIDA7274690-Fundația Romanian Angel Appeal - Apelul Ingerului Român13164560-FEDERATIA "UNIUNEA NATIONALA A ORGANIZATIILOR PERSOANELOR AFECTATE12579039-FUNDATIA "CENTRUL PENTRU POLITICI SI SERVICII DE SANATATE"16050641-ASOCIATIA SAMUSOCIAL DIN ROMANIA29214835-ASOCIATIA PENTRU SPRIJINIREA PACIENTILOR CU TUBERCULOZA MULTIDROG-</t>
  </si>
  <si>
    <t>L: MINISTERUL PENTRU MEDIUL DE AFACERI, COMERT SI ANTREPRENORIAT CUI 36904021 ; PARTENERI:- 37988098-AGENŢIA PENTRU INTREPRINDERI MICI ŞI MIJOLCII, ATRAGERE DE INVESTI37992889-AGENŢIA PENTRU ÎNTREPRINDERI MICI ŞI MIJLOCII, ATRAGERE DE INVESTI37983716-AGENŢIA PENTRU ÎNTREPRINDERI MICI ŞI MIJLOCII, ATRAGERE DE INVESTI</t>
  </si>
  <si>
    <t>L: MINISTERUL PENTRU MEDIUL DE AFACERI, COMERT SI ANTREPRENORIAT CUI 36904021 ; PARTENERI:- 37989859-Agentia pentru Intreprinderi Mici si Mijlocii,Atragere de Investit37989506-AGENŢIA PENTRU ÎNTREPRINDERI MICI ŞI MIJLOCII, ATRAGERE DE INVESTI37983716-AGENŢIA PENTRU ÎNTREPRINDERI MICI ŞI MIJLOCII, ATRAGERE DE INVESTI</t>
  </si>
  <si>
    <t>L: INSTITUTUL CLINIC FUNDENI/Manager spital CUI 4204003 ; PARTENERI:- 4701100-UNIVERSITATEA DE MEDICINA SI FARMACIE "GRIGORE T. POPA" DIN IASI26347241-INSTITUTUL NATIONAL DE SANATATE PUBLICA/Sanatate Publica</t>
  </si>
  <si>
    <t>L: AGENTIA NATIONALA PENTRU OCUPAREA FORTEI DE MUNCA/DCPFNFEMBD CUI 11370190 ; PARTENERI:- 4266669-MINISTERUL MUNCII ȘI SOLIDARITATII SOCIALE/Secretar general24708439-AGENTIA NATIONALA PENTRU PLATI SI INSPECTIE SOCIALA13729380-MINISTERUL EDUCATIEI</t>
  </si>
  <si>
    <t>L: UNIVERSITATEA DE STIINTE AGRONOMICE SI MEDICINA VETERINARA DIN BUCURESTI CUI 4602041 ; PARTENERI:- 26392820-ASOCIATIA SOCIETATEA ROMANA DE PROTECTIA MEDIULUI</t>
  </si>
  <si>
    <t>L: INSTITUTUL NATIONAL PENTRU SANATATEA MAMEI SI COPILULUI "ALESSANDRESCU-RUSESCU" BUCURESTI CUI 4266308 ; PARTENERI:- 22386469-CENTRUL ROMILOR PENTRU POLITICI DE SANATATE - SASTIPEN19074246-ASOCIATIA MEDICILOR REZIDENTI5129716-FUNDATIA TINERI PENTRU TINERI</t>
  </si>
  <si>
    <t>L: MINISTERUL MUNCII ȘI SOLIDARITATII SOCIALE/Secretar general CUI 4266669 ; PARTENERI:- 13729380-MINISTERUL EDUCATIEI4266456-MINISTERUL SANATATII</t>
  </si>
  <si>
    <t xml:space="preserve">L: ASOCIATIA GRUPUL DE ACTIUNE LOCALA ,,IMPREUNA DEZVOLTAM SECTORUL 5,, CUI 39372085 ; PARTENERI:- </t>
  </si>
  <si>
    <t xml:space="preserve">L: ASOCIATIA COLEGIUL DE ADMINISTRATIE CUI 33339586 ; PARTENERI:- </t>
  </si>
  <si>
    <t>L: AUTORITATEA NATIONALA PENTRU PROTECTIA DREPTURILOR COPILULUI SI ADOPTIE CUI 42092085 ; PARTENERI:- 15418983-DIRECTIA GENERALA DE ASISTENTA SOCIALA SI PROTECTIA COPILULUI A JU17087924-DIRECŢIA GENERALĂ DE ASISTENŢĂ SOCIALĂ ŞI PROTECŢIA COPILULUI VÂLC16762836-DIRECTIA GENERALA DE ASISTENTA SOCIALA SI PROTECTIA COPILULUI SECT9746625-DIRECTIA GENERALA DE ASISTENTA SOCIALA SI PROTECTIA COPILULUI OLT17090393-DIRECTIA GENERALA DE ASISTENTA SOCIALA SI PROTECTIA COPILULUI ARAD17091429-DIRECTIA GENERALA DE ASISTENTA SOCIALA SI PROTECTIA COPILULUI BIHO9798918-DIRECTIA GENERALA DE ASISTENTA SOCIALA SI PROTECTIA COPILULUI HARGH9770267-DIRECTIA GENERALA DE ASISTENTA SOCIALA SI PROTECTIA COPILULUI PRAHO17090997-DIRECȚIA GENERALĂ DE ASISTENȚĂ SOCIALĂ ȘI PROTECȚIA COPILULUI SĂLA17300924-DIRECTIA GENERALA DE ASISTENTA SOCIALA SI PROTECTIA COPILULUI  sec9670462-DIRECTIA GENERALA DE ASISTENTA SOCIALA SI PROTECTIA COPILULUI - IAL16762887-DIRECTIA GENERALA DE ASISTENTA SOCIALA SI PROTECTIA COPILULUI CONS8550000-DIRECTIA GENERALA DE ASISTENTA SOCIALA SI PROTECTIA COPILULUI BACAU17093020-DIRECTIA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VRA17226151-DIRECTIA GENERALA DE ASISTENTA SOCIALA SI PROTECTIE A COPILULUI SE9902350-DIRECŢIA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SECT17093691-DIRECTIA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BRAI10099816-DIRECTIA GENERALA DE ASISTENT SOCIALA SI PROTECTIA COPILULUI MEHED9266163-DIRECTIA GENERALA DE ASISTENTA SOCIALA SI PROTECTIA COPILULUI ALBA17104359-DIRECTIA GENERALA DE ASISTENTA SOCIALA SI PROTECTIA COPILULUI DOLJ9876765-DIRECŢIA GENERALĂ DE ASISTENŢĂ SOCIALĂ ŞI PROTECŢIA COPILULUI A JUD9832041-DIRECTIA GENERALA DE ASISTENTA SOCIALA SI PROTECTIA COPILULUI COVAS9759188-DIRECŢIA GENERALĂ DE ASISTENŢĂ SOCIALĂ ŞI PROTECŢIA COPILULUI CARAS15318810-DIRECTIA GENERALA DE ASISTENTA SOCIALA SI PROTECTIA COPILULUI SECT8883551-DIRECTIA GENERALA DE ASISTENTA SOCIALA SI PROTECTIA COPILULUI - BIS5013699-DIRECTIA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t>
  </si>
  <si>
    <t xml:space="preserve">L: MINISTERUL SANATATII CUI 4266456 ; PARTENERI:- </t>
  </si>
  <si>
    <t>L: AGENTIA NATIONALA PENTRU EGALITATEA DE SANSE INTRE FEMEI SI BARBATI CUI 33160563 ; PARTENERI:- 15418983-DIRECTIA GENERALA DE ASISTENTA SOCIALA SI PROTECTIA COPILULUI A JU17087924-DIRECŢIA GENERALĂ DE ASISTENŢĂ SOCIALĂ ŞI PROTECŢIA COPILULUI VÂLC9746625-DIRECTIA GENERALA DE ASISTENTA SOCIALA SI PROTECTIA COPILULUI OLT17090393-DIRECTIA GENERALA DE ASISTENTA SOCIALA SI PROTECTIA COPILULUI ARAD17091429-DIRECTIA GENERALA DE ASISTENTA SOCIALA SI PROTECTIA COPILULUI BIHO4956057-JUDEŢUL GORJ4337344-UAT Judetul MEHEDINTI4244997-JUDETUL BIHOR- Consiliul Judetean Bihor9798918-DIRECTIA GENERALA DE ASISTENTA SOCIALA SI PROTECTIA COPILULUI HARGH9770267-DIRECTIA GENERALA DE ASISTENTA SOCIALA SI PROTECTIA COPILULUI PRAHO17090997-DIRECȚIA GENERALĂ DE ASISTENȚĂ SOCIALĂ ȘI PROTECȚIA COPILULUI SĂLA9670462-DIRECTIA GENERALA DE ASISTENTA SOCIALA SI PROTECTIA COPILULUI - IAL16762887-DIRECTIA GENERALA DE ASISTENTA SOCIALA SI PROTECTIA COPILULUI CONS8550000-DIRECTIA GENERALA DE ASISTENTA SOCIALA SI PROTECTIA COPILULUI BACAU10099816-DIRECTIA GENERALA DE ASISTENTA SOCIALA SI PROTECTIA COPILULUI MEHE17093020-DIRECTIA GENERALA DE ASISTENTA SOCIALA SI PROTECTIA COPILULUI BOTO17090636-DIRECTIA GENERALA DE ASISTENTA SOCIALA SI PROTECTIA COPILULUI TIMI9648872-DIRECTIA GENERALA DE ASISTENTA SOCIALA SI PROTECTIA COPILULUI NEAMT9574414-Direcția Generală de Asistență Socială și Protecția Copilului Tulce17091470-DIRECTIA GENERALA DE ASISTENTA SOCIALA SI PROTECTIA COPILULUI BUZA9742496-DIRECTIA GENERALA DE ASISTENTA SOCIALA SI PROTECTIA COPILULUI ARGES9899076-DIRECTIA GENERALA DE ASISTENTA SOCIALA SI PROTECTIE A COPILULUI IAS17095927-DIRECŢIA GENERALĂ DE ASISTENŢĂ SOCIALĂ ŞI PROTECŢIA COPILULUI A JU17101530-"DIRECTIA GENERALA DE ASISTENTA SOCIALA SI PROTECTIA COPILULUI VRA4244148-MUNICIPIUL RADAUTI9902350-DIRECŢIA GENERALĂ DE ASISTENŢĂ SOCIALĂ ŞI PROTECŢIA COPILULUI GIURG17094425-DIRECTIA GENERALA DE ASISTENTA SOCIALA SI PROTECTIA COPILULUI GALA9247854-DIRECŢIA GENERALĂ DE ASISTENŢĂ SOCIALĂ ŞI PROTECŢIA COPILULUI GORJ9641718-DIRECTIA GENERALA DE ASISTENTA SOCIALA SI PROTECTIA COPILULUI DAMBO9819433-DIRECTIA GENERALA DE ASISTENTA SOCIALA SI PROTECTIA COPILULUI HUNED17104480-DIRECTIA GENERALA DE ASISTENTA SOCIALA SI PROTECTIA COPILULUI SECT9719809-DIRECTIA GENERALA DE ASISTENTA SOCIALA SI PROTECTIA COPILULUI MURES15331312-DIRECTIA GENERALA DE ASISTENTA SOCIALA SI PROTECTIE A COPILULUI MA17094026-DIRECTIA GENERALA DE ASISTENTA SOCIALA SI PROTECTIA COPILULUI TELE17093659-DIRECŢIA GENERALĂ DE ASISTENŢĂ SOCIALĂ ŞI PROTECŢIA COPILULUI BRAI9266163-DIRECTIA GENERALA DE ASISTENTA SOCIALA SI PROTECTIA COPILULUI ALBA9832041-DIRECTIA GENERALA DE ASISTENTA SOCIALA SI PROTECTIA COPILULUI COVAS9759188-DIRECŢIA GENERALĂ DE ASISTENŢĂ SOCIALĂ ŞI PROTECŢIA COPILULUI CARAS5013699-DIRECTIA GENERALA DE ASISTENTA SOCIALA SI PROTECTIA COPILULUI CLUJ9753096-DIRECTIA GENERALA DE ASISTENTA SOCIALA SI PROTECTIA COPILULUI SIBIU9870339-DIRECTIA GENERALA DE ASISTENTA SOCIALA SI PROTECTIA COPILULUI BRASO17093675-DIRECTIA GENERALA DE ASISTENTA SOCIALA SI PROTECTIA COPILULUI ILFO17157183-DIRECTIA GENERALA DE ASISTENTA SOCIALA SI PROTECTIA COPILULUI CALA36884072-DIRECŢIA GENERALA DE ASISTENŢĂ SOCIALĂ CRAIOVA28749733-DIRECTIA DE ASISTENTA SOCIALA BISTRITA/Directia de asistenta socia</t>
  </si>
  <si>
    <t xml:space="preserve">L: ASOCIATIA GANDIM SI ACTIONAM LOCAL IN SECTORUL 4 CUI 39382569 ; PARTENERI:- </t>
  </si>
  <si>
    <t>L: MINISTERUL MUNCII ȘI SOLIDARITATII SOCIALE/Secretar general CUI 4266669 ; PARTENERI:- 24708439-AGENTIA NATIONALA PENTRU PLATI SI INSPECTIE SOCIALA</t>
  </si>
  <si>
    <t xml:space="preserve">L: AGENTIA NATIONALA PENTRU OCUPAREA FORTEI DE MUNCA/SCSCA CUI 11370190 ; PARTENERI:- </t>
  </si>
  <si>
    <t xml:space="preserve">L: FUNDATIA CRUCEA ALB GALBENA DIN ROMANIA CUI 11805405 ; PARTENERI:- </t>
  </si>
  <si>
    <t xml:space="preserve">L: AGENTIA NATIONALA PENTRU OCUPAREA FORTEI DE MUNCA/DAPMPOFPFM CUI 11370190 ; PARTENERI:- </t>
  </si>
  <si>
    <t>L: INSTITUTUL CLINIC FUNDENI/Manager spital CUI 4204003 ; PARTENERI:- 26347241-INSTITUTUL NATIONAL DE SANATATE PUBLICA/Sanatate Publica</t>
  </si>
  <si>
    <t xml:space="preserve">L: AGENTIA NATIONALA PENTRU OCUPAREA FORTEI DE MUNCA/DCRNEARI CUI 11370190 ; PARTENERI:- </t>
  </si>
  <si>
    <t>L: AUTORITATEA NATIONALA PENTRU PROTECTIA DREPTURILOR PERSOANELOR CU DIZABILITATI CUI 45718117 ; PARTENERI:- 11370190-AGENTIA NATIONALA PENTRU OCUPAREA FORTEI DE MUNCA/DCPFNFEMBD</t>
  </si>
  <si>
    <t>L: COMUNA 1 DECEMBRIE/Secretariat CUI 4505588 ; PARTENERI:- 8064239-ASOCIATIA ,,SFANTUL STELIAN"34531449-ALMA VISION SRL13634190-SCOALA GIMNAZIALA NR.1</t>
  </si>
  <si>
    <t>L: FUNDATIA CAMINUL PHILLIP CUI 9518210 ; PARTENERI:- 13614070-FUNDATIA "AMFITEATRU"</t>
  </si>
  <si>
    <t>L: PRIMARIA SECTOR 5 CUI 4433953 ; PARTENERI:- 4316180-INSTITUTUL DE PNEUMOFTIZIOLOGIE ''MARIUS NASTA''15203674-RomActiv Business Consulting SRL13614070-FUNDATIA "AMFITEATRU"30057084-ASOCIATIA EUROPAS33316957-SCOALA GIMNAZIALA NR.125</t>
  </si>
  <si>
    <t xml:space="preserve">L: Inspectoratul General pentru Situații de Urgență CUI 4203997 ; PARTENERI:- </t>
  </si>
  <si>
    <t>L: FUNDATIA PENTRU DEZVOLTAREA SERVICIILOR SOCIALE CUI 26292243 ; PARTENERI:- 8327386-FUNDATIA SERA ROMANIA</t>
  </si>
  <si>
    <t>L: FUNDATIA PENTRU DEZVOLTAREA SERVICIILOR SOCIALE CUI 26292243 ; PARTENERI:- 17226151-DIRECTIA GENERALA DE ASISTENTA SOCIALA SI PROTECTIE A COPILULUI SE8327386-FUNDATIA SERA ROMANIA</t>
  </si>
  <si>
    <t>L: MINISTERUL MUNCII ȘI PROTECȚIEI SOCIALE/Secretar general CUI 4266669 ; PARTENERI:- 7930701-ASOCIATIA PROFESIONALA NEGUVERNAMENTALA DE ASISTENTA SOCIALA ASSOC</t>
  </si>
  <si>
    <t xml:space="preserve">L: DIRECTIA GENERALA DE ASISTENTA SOCIALA SI PROTECTIA COPILULUI ILFOV CUI 17093675 ; PARTENERI:- </t>
  </si>
  <si>
    <t>L: INSTITUTUL NATIONAL DE SANATATE PUBLICA/Sanatate Publica CUI 26347241 ; PARTENERI:- 13684229-ASOCIATIA ROMANA PENTRU PROMOVAREA SANATATII24318010-ASOCIATIA COALITIA ORGANIZATIILOR PACIENTILOR CU AFECTIUNI CRONICE5189211-INSTITUTUL DE BOLI CARDIOVASCULARE TIMISOARA/Spital32051606-INSTITUTUL DE URGENTA PENTRU BOLI CARDIOVASCULARE SI TRANSPLANT TA5679116-ASOCIATIA SOCIETATEA ROMANA DE CARDIOLOGIE</t>
  </si>
  <si>
    <t>L: SPITALUL UNIVERSITAR DE URGENTA MILITAR CENTRAL Dr. CAROL DAVILA CUI 4364594 ; PARTENERI:- 24318010-ASOCIATIA COALITIA ORGANIZATIILOR PACIENTILOR CU AFECTIUNI CRONICE</t>
  </si>
  <si>
    <t>L: INSTITUTUL REGIONAL DE ONCOLOGIE IAŞI CUI 29067408 ; PARTENERI:- 31868483-FUNDAŢIA ENABLE ROMÂNIA</t>
  </si>
  <si>
    <t>L: INSTITUTUL ONCOLOGIC PROF.DR.I.CHIRICUTA CLUJ-NAPOCA CUI 4547125 ; PARTENERI:- 4483447-SPITALUL CLINIC MUNICIPAL DE URGENTA TIMISOARA</t>
  </si>
  <si>
    <t>L: INSTITUTUL NATIONAL PENTRU SANATATEA MAMEI SI COPILULUI "ALESSANDRESCU-RUSESCU" BUCURESTI CUI 4266308 ; PARTENERI:- 22386469-CENTRUL ROMILOR PENTRU POLITICI DE SANATATE - SASTIPEN14216676-FUNDATIA "RENASTEREA PENTRU EDUCATIE, SANATATE SI CULTURA"12991209-ASOCIATIA "CENTRUL DE DEZVOLTARE CURRICULARA SI STUDII DE GEN: FIL</t>
  </si>
  <si>
    <t>L: INSTITUTUL CLINIC FUNDENI/Manager spital CUI 4204003 ; PARTENERI:- 5466592-ASOCIATIA ROMANA ANTI-SIDA</t>
  </si>
  <si>
    <t>L: UNIVERSITATEA DE MEDICINA SI FARMACIE "GRIGORE T. POPA" DIN IASI CUI 4701100 ; PARTENERI:- 5466592-ASOCIATIA ROMANA ANTI-SIDA4701312-SPITALUL CLINIC JUDETEAN DE URGENTA "SF. SPIRIDON" IASI</t>
  </si>
  <si>
    <t>L: ASOCIATIA SOS SATELE COPIILOR ROMANIA CUI 7108752 ; PARTENERI:- 16762836-DIRECTIA GENERALA DE ASISTENTA SOCIALA SI PROTECTIA COPILULUI SECT17300924-DIRECTIA GENERALA DE ASISTENTA SOCIALA SI PROTECTIA COPILULUI  sec</t>
  </si>
  <si>
    <t>L: UNIVERSITATEA DE MEDICINA SI FARMACIE CRAIOVA CUI 10815397 ; PARTENERI:- 17954350-ASOCIATIA MEREU PENTRU EUROPA</t>
  </si>
  <si>
    <t>L: SPITALUL CLINIC JUDETEAN DE URGENTA TARGU MURES CUI 4323209 ; PARTENERI:- 4322742-UNIVERSITATEA DE MEDICINA, FARMACIE, STIINTE SI TEHNOLOGIE ”GEORGE</t>
  </si>
  <si>
    <t>L: INSTITUTUL CLINIC FUNDENI/Manager spital CUI 4204003 ; PARTENERI:- 22386469-CENTRUL ROMILOR PENTRU POLITICI DE SANATATE - SASTIPEN14216676-FUNDATIA "RENASTEREA PENTRU EDUCATIE, SANATATE SI CULTURA"</t>
  </si>
  <si>
    <t>L: SPITALUL CLINIC JUDETEAN DE URGENTA "SFANTUL APOSTOL ANDREI" CONSTANTA/Conducere CUI 4301103 ; PARTENERI:- 4301332-UNIVERSITATEA OVIDIUS DIN CONSTANTA13684229-ASOCIATIA ROMANA PENTRU PROMOVAREA SANATATII</t>
  </si>
  <si>
    <t>L: AGENTIA NATIONALA PENTRU OCUPAREA FORTEI DE MUNCA/DCPFNFEMBD 4 CUI 11370190 ; PARTENERI:- 21596772-CENTRUL NAŢIONAL DE FORMARE PROFESIONALĂ A PERSONALULUI PROPRIU DI</t>
  </si>
  <si>
    <t>L: INSTITUTUL ONCOLOGIC PROF.DR.I.CHIRICUTA CLUJ-NAPOCA CUI 4547125 ; PARTENERI:- 11320086-DIRECŢIA DE SĂNĂTATE PUBLICĂ A JUDEŢULUI BISTRIŢA-NĂSĂUD/Conducere</t>
  </si>
  <si>
    <t>L: AGENTIA NATIONALA PENTRU OCUPAREA FORTEI DE MUNCA/DCPFNFEMBD 1 CUI 11370190 ; PARTENERI:- 21596772-CENTRUL NAŢIONAL DE FORMARE PROFESIONALĂ A PERSONALULUI PROPRIU DI</t>
  </si>
  <si>
    <t>L: AGENTIA NATIONALA PENTRU OCUPAREA FORTEI DE MUNCA/DCPFNFEMBD 3 CUI 11370190 ; PARTENERI:- 4266669-MINISTERUL MUNCII ȘI SOLIDARITATII SOCIALE/Secretar general13729380-MINISTERUL EDUCATIEI9254436-INSTITUTUL NATIONAL DE CERCETARE STIINTIFICA IN DOMENIUL MUNCII SI 11389672-CENTRUL NAȚIONAL DE DEZVOLTARE A ÎNVĂȚĂMÂNTULUI PROFESIONAL ȘI TEH12354176-UNITATEA EXECUTIVA PENTRU FINANTAREA INVATAMANTULUI SUPERIOR, A CE</t>
  </si>
  <si>
    <t>L: SCOALA GIMNAZIALA ''GEORGE CALINESCU'' CUI 33375830 ; PARTENERI:- 4203563-INSPECTORATUL SCOLAR AL MUNICIPIULUI BUCURESTI</t>
  </si>
  <si>
    <t>L: FUNDATIA CONVERGENTE EUROPENE CUI 26635848 ; PARTENERI:- 10276616-INSPECTORATUL SCOLAR AL JUDETULUI ILFOV4203563-INSPECTORATUL SCOLAR AL MUNICIPIULUI BUCURESTI</t>
  </si>
  <si>
    <t>L: ASOCIATIA ,,SFANTUL STELIAN" CUI 8064239 ; PARTENERI:- 10276616-INSPECTORATUL SCOLAR AL JUDETULUI ILFOV34531449-ALMA VISION SRL</t>
  </si>
  <si>
    <t>L: ASOCIATIA ,,SFANTUL STELIAN" CUI 8064239 ; PARTENERI:- 10276616-INSPECTORATUL SCOLAR AL JUDETULUI ILFOV34531449-ALMA VISION SRL34999190-SBM DEVELOPMENT SERVICES SRL</t>
  </si>
  <si>
    <t>L: FUNDATIA ESTUAR CUI 4829835 ; PARTENERI:- 30064634-ASOCIATIA FOUR CHANGE17300924-DIRECTIA GENERALA DE ASISTENTA SOCIALA SI PROTECTIA COPILULUI  sec4203563-INSPECTORATUL SCOLAR AL MUNICIPIULUI BUCURESTI</t>
  </si>
  <si>
    <t>L: ASOCIATIA ,,SFANTUL STELIAN" CUI 8064239 ; PARTENERI:- 3796985-INSPECTORATUL SCOLAR CALARASI34531449-ALMA VISION SRL37091466-MASTERO  TRAINING SRL</t>
  </si>
  <si>
    <t xml:space="preserve">L: CASA NATIONALA DE ASIGURARI DE SANATATE CUI 11697800 ; PARTENERI:- </t>
  </si>
  <si>
    <t>L: Spitalul Clinic de Obstetrica-Ginecologie DR. I A Sbarcea Brasov CUI 4443183 ; PARTENERI:- 4240898-SPITALUL CLINIC JUDETEAN DE URGENTA SIBIU</t>
  </si>
  <si>
    <t>L: UNIVERSITATEA DE MEDICINA SI FARMACIE "CAROL DAVILA" Bucuresti CUI 4192910 ; PARTENERI:- 4288047-UNIVERSITATEA DE MEDICINA SI FARMACIE ,, IULIU HATIEGANU" CLUJ NAPO4322742-UNIVERSITATEA DE MEDICINA, FARMACIE, STIINTE SI TEHNOLOGIE ”GEORGE</t>
  </si>
  <si>
    <t>L: SPITALUL CLINIC JUDETEAN DE URGENTA CRAIOVA CUI 5002142 ; PARTENERI:- 3151288-ORGANIZATIA SALVATI COPIII</t>
  </si>
  <si>
    <t>L: SPITALUL CLINIC MUNICIPAL DE URGENTA TIMISOARA CUI 4483447 ; PARTENERI:- 4663448-SPITALUL CLINIC JUDETEAN DE URGENTA " PIUS BRINZEU " TIMISOARA</t>
  </si>
  <si>
    <t>L: MINISTERUL SANATATII CUI 4266456 ; PARTENERI:- 4288047-UNIVERSITATEA DE MEDICINA SI FARMACIE ,, IULIU HATIEGANU" CLUJ NAPO4203997-Inspectoratul General pentru Situații de Urgență35621094-GENOME  GENETICS SRL25109543-GENETIC CENTER SRL4266820-Directia Medicala a Ministerul Apararii Nationale14051446-CENTRUL BUGETAR "CRESE"</t>
  </si>
  <si>
    <t>L: VERIFIELD SRL CUI 34123121 ; PARTENERI:- 11353261-AGENTIA MUNICIPALA PENTRU OCUPAREA FORTEI DE MUNCA</t>
  </si>
  <si>
    <t xml:space="preserve">L: AGENTIA NATIONALA PENTRU OCUPAREA FORTEI DE MUNCA/DABAS CUI 11370190 ; PARTENERI:- </t>
  </si>
  <si>
    <t>L: RomActiv Business Consulting SRL CUI 15203674 ; PARTENERI:- 32375718-SCOALA GIMNAZIALA NR. 10817226151-DIRECTIA GENERALA DE ASISTENTA SOCIALA SI PROTECTIE A COPILULUI SE8539370-GRADINITA "PANSELUTA"/Gradinita Panseluta</t>
  </si>
  <si>
    <t>L: FUNDATIA WORLD VISION ROMANIA CUI 9232411 ; PARTENERI:- 4701614-INSPECTORATUL SCOLAR AL JUDETULUI IASI/ISJ Iași</t>
  </si>
  <si>
    <t>L: FUNDATIA MARA CUI 13350482 ; PARTENERI:- 32256458-ŞCOALA GIMNAZIALĂ NR. 1 HUNEDOARA4944320-INSPECTORATUL SCOLAR JUDETEAN HUNEDOARA5453924-LICEUL TEHNOLOGIC "NICOLAUS OLAHUS"</t>
  </si>
  <si>
    <t>L: ASOCIATIA UMANITARA SPRIJINITI COPIII CUI 7476037 ; PARTENERI:- 15580364-ASOCIATIA CENTRUL DE RESURSE PENTRU SERVICII SOCIALE CERESS ALBA4561952-COMUNA PIANU</t>
  </si>
  <si>
    <t>L: ASOCIATIA DE DEZVOLTARE INTERCOMUNITARA "EURONEST" - A.D.I.E. CUI 23198960 ; PARTENERI:- 9943180-ASOCIAŢIA "SALVAŢI COPIII"25862591-CENTRUL DE RESURSE ECONOMICE SI EDUCATIE PENTRU DEZVOLTARE4359385-COMUNA BĂLTENI4535899-COMUNA LIPOVA35269304-ASOCIAŢIA STREETAWARE17140831-ŞCOALA GIMNAZIALĂ ŞIPOTE22371379-ASOCIAŢIA "SF. DAMIAN"</t>
  </si>
  <si>
    <t>L: ASOCIATIA INCEPTUS ROMANIA CUI 27845805 ; PARTENERI:- 4485669-INSPECTORATUL SCOLAR AL JUD.CLUJ</t>
  </si>
  <si>
    <t>L: COGNITROM S.R.L. CUI 14033431 ; PARTENERI:- 4485669-INSPECTORATUL SCOLAR AL JUD.CLUJ</t>
  </si>
  <si>
    <t xml:space="preserve">L: FUNDATIA SERVICIILOR SOCIALE BETHANY CUI 5481584 ; PARTENERI:- </t>
  </si>
  <si>
    <t xml:space="preserve">L: INSPECTORATUL SCOLAR AL JUD.CLUJ CUI 4485669 ; PARTENERI:- </t>
  </si>
  <si>
    <t>L: ASOCIAŢIA "Q-PROFESSIONALS" CUI 27357510 ; PARTENERI:- 16051256-ŞCOALA GIMNAZIALĂ "ACADEMICIAN H. MIHĂESCU" UDEŞTI4327510-COMUNA UDEŞTI</t>
  </si>
  <si>
    <t>L: FUNDATIA WORLD VISION ROMANIA CUI 9232411 ; PARTENERI:- 4485669-INSPECTORATUL SCOLAR AL JUD.CLUJ4546987-COMUNA SÂNPAUL/Primar</t>
  </si>
  <si>
    <t>L: ASOCIATIA "PARTNET - PARTENERIAT PENTRU DEZVOLTARE DURABILA" CUI 18690221 ; PARTENERI:- 4279855-INSPECTORATUL SCOLAR JUDETEAN DAMBOVITA11708445-CASA CORPULUI DIDACTIC</t>
  </si>
  <si>
    <t>L: MUNICIPIUL BAIA MARE CUI 3627692 ; PARTENERI:- 13661594-FUNDATIA "HOPE AND HOMES FOR CHILDREN - ROMANIA26691155-SCOALA GIMNAZIALA "VASILE ALECSANDRI" BAIA MARE</t>
  </si>
  <si>
    <t xml:space="preserve">L: ASOCIATIA SCIENTIA NEMUS CUI 27370013 ; PARTENERI:- </t>
  </si>
  <si>
    <t>L: PRIMARIA SECTOR 5 CUI 4433953 ; PARTENERI:- 15500284-GREAT PEOPLE INSIDE SRL12460835-CASA CORPULUI DIDACTIC ILFOV</t>
  </si>
  <si>
    <t>L: PRIMARIA SECTOR 5 CUI 4433953 ; PARTENERI:- 15500284-GREAT PEOPLE INSIDE SRL</t>
  </si>
  <si>
    <t>L: ASOCIAŢIA "SALVAŢI COPIII" CUI 9943180 ; PARTENERI:- 4541580-MUNICIPIUL IAŞI17140467-ŞCOALA GIMNAZIALĂ "ION NECULCE" IAŞI15426609-DIRECTIA CRESE IASI</t>
  </si>
  <si>
    <t>L: ASOCIATIA " INSTITUTUL PENTRU DEZVOLTAREA EVALUARII IN EDUCATIE" CUI 24124766 ; PARTENERI:- 5046912-INSPECTORATUL SCOLAR JUDETEAN DOLJ</t>
  </si>
  <si>
    <t>L: FUNDATIA PENTRU CULTURA SI INVATAMINT IOAN SLAVICI CUI 12745905 ; PARTENERI:- 15453484-ASOCIATIA ROMANA ANTI - SIDA FILIALA TIMISOARA29006362-ŞCOALA GIMNAZIALĂ "GHEORGHE FRĂŢILĂ" GLIMBOCA29109546-LICEUL TEORETIC " VLAD TEPES "</t>
  </si>
  <si>
    <t>L: FUNDATIA "CORONA" CUI 11688836 ; PARTENERI:- 21135353-ASOCIATIA "CLARA"4112945-UAT MUNICIPIUL DOROHOI3860395-SCOALA ALEXANDRU IOAN CUZA - DOROHOI22371794-SCOALA PROFESIONALA SPECIALA "ION PILLAT" DOROHOI29257330-SCOALA GIMNAZIALA "STEFAN CEL MARE"</t>
  </si>
  <si>
    <t xml:space="preserve">L: EXCELENT SRL CUI 5967291 ; PARTENERI:- </t>
  </si>
  <si>
    <t>L: ASOCIATIA PRO CIVICA OLTENIA CUI 27443247 ; PARTENERI:- 15092398-SCOALA GIMNAZIALA "GH. JIENESCU" RAST</t>
  </si>
  <si>
    <t>L: ASOCIATIA EUROPEANA PENTRU O VIATA MAI BUNA CUI 25614863 ; PARTENERI:- 11968062-FUNDATIA DEMOCRATIA4389203-INSPECTORATUL ȘCOLAR JUDEȚEAN GIURGIU5026702-COMUNA CLEJANI</t>
  </si>
  <si>
    <t>L: COMUNA VICTORIA CUI 4540305 ; PARTENERI:- 24433338-ASOCIAŢIA ORIENTAT17152801-ŞCOALA PROFESIONALĂ IONEL TEODOREANU</t>
  </si>
  <si>
    <t>L: Şcoala Gimnazială Specială "MARIA MONTESSORI" BACĂU CUI 29100202 ; PARTENERI:- 13869839-Centrul Roman pentru Educatie si Dezvoltare Umana29094402-CENTRUL ŞCOLAR DE EDUCAŢIE INCLUZIVĂ NR.129106817-ŞCOALA GIMNAZIALĂ "OCTAVIAN VOICU"8550000-DIRECTIA GENERALA DE ASISTENTA SOCIALA SI PROTECTIA COPILULUI</t>
  </si>
  <si>
    <t>L: INSPECTORATUL  ŞCOLAR  JUDEŢEAN  IALOMIŢA/Educatie CUI 4365182 ; PARTENERI:- 16578303-CONSULTANŢĂ PROFESIONALĂ ŞI RECRUTARE DE PERSONAL S.R.L.</t>
  </si>
  <si>
    <t>L: FUNDATIA PENTRU DEZVOLTAREA SOCIETATII CIVILE CUI 14476331 ; PARTENERI:- 9232411-FUNDATIA WORLD VISION ROMANIA19194471-ASOCIATIA REPER2132590589-ASOCIATIA TEACH FOR ROMANIA</t>
  </si>
  <si>
    <t>L: UNIVERSITATEA ,, LUCIAN BLAGA '' DIN SIBIU CUI 4480173 ; PARTENERI:- 4240707-INSPECTORATUL SCOLAR JUDETEAN SIBIU/educatie</t>
  </si>
  <si>
    <t>L: ASOCIATIA VASILIADA CUI 14190045 ; PARTENERI:- 5046912-INSPECTORATUL SCOLAR JUDETEAN DOLJ</t>
  </si>
  <si>
    <t>L: Fundația Romanian Angel Appeal - Apelul Ingerului Român CUI 7274690 ; PARTENERI:- 13519094-ASOCIATIA DE PSIHOTERAPII COGNITIVE SI COMPORTAMENTALE DIN ROMANIA28226998-FEDRA - Federatia pentru Drepturi si Resurse pentru Persoanele cu</t>
  </si>
  <si>
    <t>L: FUNDATIA "HOPE AND HOMES FOR CHILDREN - ROMANIA CUI 13661594 ; PARTENERI:- 3627692-MUNICIPIUL BAIA MARE26642900-SCOALA GIMNAZIALA "NICOLAE BALCESCU" BAIA MARE</t>
  </si>
  <si>
    <t>L: ASOCIATIA INOVITAVERDE CUI 30284877 ; PARTENERI:- 4279855-INSPECTORATUL SCOLAR JUDETEAN DAMBOVITA11708445-CASA CORPULUI DIDACTIC28334876-ASOCIAŢIA '' TINERI PENTRU EUROPA DE MÂINE''23036534-CENTRUL JUDEŢEAN DE RESURSE ŞI DE ASISTENŢĂ EDUCAŢIONALĂ4816185-ORAŞUL RĂCARI/Administratie publica</t>
  </si>
  <si>
    <t>L: FUNDATIA ,,ROMA EDUCATION FUND ROMANIA" CUI 25857730 ; PARTENERI:- 4270805-CASA CORPULUI DIDACTIC SIBIU4340684-CASA CORPULUI DIDACTIC Bucuresti</t>
  </si>
  <si>
    <t>L: UNIVERSITATEA DE STIINTE AGRICOLE SI MEDICINA VETERINARA "ION IONESCU DE LA BRAD" IASI CUI 4541840 ; PARTENERI:- 7360163-ATEST S.R.L.13557934-SOCIETATE AGRICOLA  "ASTRA"14294291-PANIFCOM SRL</t>
  </si>
  <si>
    <t>L: ASOCIATIA SCIENTIA NEMUS CUI 27370013 ; PARTENERI:- 4350432-"COMUNA CIORASTI"</t>
  </si>
  <si>
    <t>L: FUNDATIA MARA CUI 13350482 ; PARTENERI:- 4944320-INSPECTORATUL SCOLAR JUDETEAN HUNEDOARA3365125-LICEUL TEHNOLOGIC AGRICOL "ALEXANDRU BORZA" GEOAGIU</t>
  </si>
  <si>
    <t>L: CENTRUL JUDEŢEAN DE RESURSE ŞI DE ASISTENŢĂ EDUCAŢIONALĂ CUI 21255880 ; PARTENERI:- 30416340-ASOCIAŢIA PENTRU SPRIJIN ÎN DEZVOLTAREA ECONOMIEI SOCIALE - INCLUZ28643510-ŞCOALA GIMNAZIALĂ FRECĂŢEI/ISCED 0228697359-ŞCOALA GIMNAZIALĂ "NICHIFOR LUDOVIG"/ISCED0228644249-ŞCOALA GIMNAZIALĂ MIHAIL KOGĂLNICEANU28697367-ŞCOALA GIMNAZIALĂ VALEA NUCARILOR</t>
  </si>
  <si>
    <t>L: COMUNA VETRIŞOAIA/Consiliul local CUI 4627330 ; PARTENERI:- 18739031-ASOCIATIA "IUBIRE SI INCREDERE"4359393-COMUNA PUNGEŞTI28667528-ŞCOALA GIMNAZIALĂ "MIHAI EMINESCU" SAT OŞEŞTI/Scoala</t>
  </si>
  <si>
    <t>L: INSPECTORATUL ŞCOLAR JUDEŢEAN TELEORMAN CUI 4568063 ; PARTENERI:- 13669555-ASOCIATIA DE PRIETENIE ROMANO - FRANCEZA " ROMFRA "4389203-INSPECTORATUL ȘCOLAR JUDEȚEAN GIURGIU29450534-ASOCIATIA "TINERII MANAGERI"4652660-MUNICIPIUL ALEXANDRIA/U.A.T. ALEXANDRIA</t>
  </si>
  <si>
    <t>L: ASOCIAŢIA DE DEZVOLTARE INTERCOMUNITARĂ "ZONA METROPOLITANĂ CRAIOVA" CUI 27027075 ; PARTENERI:- 4554181-COMUNA CALOPĂR15001616-SCOALA GIMNAZIALA CALOPAR30028488-FUNDATIA ,,UNUM"</t>
  </si>
  <si>
    <t>L: UNIVERSITATEA DIN CRAIOVA CUI 4553380 ; PARTENERI:- 4332185-BIBLIOTECA JUD.ALEX.SI ARISTIA AMAN</t>
  </si>
  <si>
    <t>L: UNIVERSITATEA DIN CRAIOVA CUI 4553380 ; PARTENERI:- 27418588-DIRECTIA JUDETEANA PENTRU SPORT SI TINERET DOLJ</t>
  </si>
  <si>
    <t>L: FUNDATIA ESTUAR CUI 4829835 ; PARTENERI:- 30064634-ASOCIATIA FOUR CHANGE34579811-COPIL CU MINTE SRL</t>
  </si>
  <si>
    <t>L: UNIVERSITATEA "SPIRU HARET" CUI 14871616 ; PARTENERI:- 27243435-ASOCIAŢIA SIGMA DEVELOPMENT CENTER CONSTANŢA</t>
  </si>
  <si>
    <t>L: UAT MUNICIPIUL TECUCI CUI 4269312 ; PARTENERI:- 4322289-ŞCOALA GIMNAZIALĂ SPECIALĂ "CONSTANTIN PĂUNESCU" TECUCI/secretariat</t>
  </si>
  <si>
    <t>L: UNIVERSITATEA "SPIRU HARET" CUI 14871616 ; PARTENERI:- 34717515-ASOCIATIA ,, REGAL - CENTRU PENTRU TINERET " CONSTANTA</t>
  </si>
  <si>
    <t>L: CASA CORPULUI DIDACTIC ALEXANDRU GAVRA ARAD CUI 6569308 ; PARTENERI:- 3861838-INSPECTORATUL ŞCOLAR JUDEŢEAN ARAD</t>
  </si>
  <si>
    <t>L: INSPECTORATUL ŞCOLAR JUDEŢEAN ARAD CUI 3861838 ; PARTENERI:- 6569308-CASA CORPULUI DIDACTIC ALEXANDRU GAVRA ARAD24477520-C  T STRATEGIC BUSINESS PARTNERS S.R.L.</t>
  </si>
  <si>
    <t>L: COMUNA CIULNITA/- CUI 4231903 ; PARTENERI:- 33558578-SCOALA  GIMNAZIALA CIULNITA/-26171705-ASOCIATIA " AJUTOR UMANITAR SI CARITABIL " CIULNITA</t>
  </si>
  <si>
    <t>L: FUNDATIA EuroEd CUI 3634576 ; PARTENERI:- 10282235-CASA CORPULUI DIDACTIC "GEORGE TOFAN"</t>
  </si>
  <si>
    <t>L: COMUNA SCÂNTEIA CUI 4506885 ; PARTENERI:- 33683058-ASOCIATIA CENTRUL DE SUPORT SI FORMARE PENTRU DEZVOLTAREA UNEI SOC31088780-ASOCIATIA PENTRU DEZVOLTARE, INOVATIE, CULTURA SI ANTREPRENORIAT33561913-SCOALA PROFESIONALA SCANTEIA</t>
  </si>
  <si>
    <t>L: ASOCIAŢIA INFOJUS CUI 32879421 ; PARTENERI:- 17145502-ŞCOALA GIMNAZIALĂ LARGA - JIJIA/ISCED 0-217169439-ŞCOALA GIMNAZIALĂ STORNEŞTI/ISCED 0-217169447-ŞCOALA GIMNAZIALĂ"VENIAMIN COSTACHI" SINEŞTI/ISCED 0-214153080-ŞCOALA GIMNAZIALĂ VALEA SEACĂ PARESCO17150304-ŞCOALA GIMNAZIALĂ GÎRBEŞTI17140777-ŞCOALA GIMNAZIALĂ "DIMITRIE STURDZA" POPEŞTI</t>
  </si>
  <si>
    <t>L: COMUNA MODELU CUI 3966354 ; PARTENERI:- 31088780-ASOCIATIA PENTRU DEZVOLTARE, INOVATIE, CULTURA SI ANTREPRENORIAT24157259-SCOALA GIMNAZIALA NR. 2 MODELU</t>
  </si>
  <si>
    <t>L: ASOCIATIA "INSTITUTUL ROMAN PENTRU EDUCATIE SI INCLUZIUNE SOCIALA" CUI 24065805 ; PARTENERI:- 4297789-"COMUNA TANASOAIA"4297878-"COMUNA BOGHESTI"</t>
  </si>
  <si>
    <t xml:space="preserve">L: CASA CORPULUI DIDACTIC "SIMION MEHEDINTI" VRANCEA CUI 4350572 ; PARTENERI:- </t>
  </si>
  <si>
    <t>L: INSPECTORATUL SCOLAR JUDEŢEAN TULCEA CUI 3430258 ; PARTENERI:- 14351974-CASA CORPULUI DIDACTIC</t>
  </si>
  <si>
    <t>L: CENTRUL JUDEŢEAN DE RESURSE ŞI DE ASISTENŢĂ EDUCAŢIONALĂ CUI 21255880 ; PARTENERI:- 14351974-CASA CORPULUI DIDACTIC11767905-SINDICATUL LICEULUI DE ARTA TULCEA</t>
  </si>
  <si>
    <t>L: FUNDATIA ROMANA PENTRU COPII,COMUNITATE SI FAMILIE CUI 9898291 ; PARTENERI:- 4426298-COMUNA VULTURENI/Contabilitate4378778-COMUNA BORSA</t>
  </si>
  <si>
    <t>L: INSPECTORATUL SCOLAR JUDETEAN BACAU CUI 4278736 ; PARTENERI:- 18690221-ASOCIATIA "PARTNET - PARTENERIAT PENTRU DEZVOLTARE DURABILA"4278531-Casa Corpului Didactic „Grigore Tabacaru” Bacău</t>
  </si>
  <si>
    <t xml:space="preserve">L: INSPECTORATUL SCOLAR AL JUDETULUI ARGES CUI 4318091 ; PARTENERI:- </t>
  </si>
  <si>
    <t>L: FUNDATIA RUHAMA CUI 8530231 ; PARTENERI:- 4495115-COMUNA CRASNA</t>
  </si>
  <si>
    <t xml:space="preserve">L: CASA CORPULUI DIDACTIC "SIMION MEHEDINTI" VRANCEA/Casa Corpului Didactic ,,Simion Mehedinti" Vrancea CUI 4350572 ; PARTENERI:- </t>
  </si>
  <si>
    <t>L: ASOCIATIA AS 2001 ALBA IULIA CUI 14675369 ; PARTENERI:- 4562648-INSPECTORATUL SCOLAR JUDETEAN ALBA4331031-ORAS ZLATNAIT02800590545 -FORMA.Azione srl</t>
  </si>
  <si>
    <t xml:space="preserve">L: CASA CORPULUI DIDACTIC SIBIU CUI 4270805 ; PARTENERI:- </t>
  </si>
  <si>
    <t>L: COMUNA MÎRŞA CUI 5123616 ; PARTENERI:- 2541940-LICEUL ''GHEORGHE SURDU" ORAŞ BREZOI, JUDEŢUL VÂLCEA19115451-ŞCOALA GIMNAZIALA NR. 1 MÎRŞA/-</t>
  </si>
  <si>
    <t>L: INSPECTORATUL SCOLAR JUDETEAN BISTRITA/Proiecte CUI 4426816 ; PARTENERI:- 24477520-C  T STRATEGIC BUSINESS PARTNERS S.R.L.</t>
  </si>
  <si>
    <t>L: INSPECTORATUL SCOLAR AL JUD.CLUJ CUI 4485669 ; PARTENERI:- 24930183-AGENTIA DE ADMINISTRARE A RETELEI NATIONALE DE INFORMATICA PENTRU</t>
  </si>
  <si>
    <t xml:space="preserve">L: FUNDATIA DAN VOICULESCU PENTRU DEZVOLTAREA ROMANIEI CUI 5551230 ; PARTENERI:- </t>
  </si>
  <si>
    <t>L: ASOCIATIA MEREU PENTRU EUROPA CUI 17954350 ; PARTENERI:- 5046912-INSPECTORATUL SCOLAR JUDETEAN DOLJ31005636-ASOCIAŢIA EDUFOR CRAIOVA</t>
  </si>
  <si>
    <t>L: ASOCIATIA TELEFONUL COPILULUI CUI 18351756 ; PARTENERI:- 6569308-CASA CORPULUI DIDACTIC ALEXANDRU GAVRA ARAD3861838-INSPECTORATUL ŞCOLAR JUDEŢEAN ARAD21724073-CENTRUL JUDEŢEAN DE RESURSE ŞI ASISTENŢĂ EDUCAŢIONALĂ ARAD</t>
  </si>
  <si>
    <t>L: INSPECTORATUL SCOLAR AL JUDETULUI IASI/ISJ Iași CUI 4701614 ; PARTENERI:- 8797140-FUNDAŢIA COTE33785325-ASOCIAŢIA " HOLTIS "</t>
  </si>
  <si>
    <t>L: MUNICIPIUL TURDA CUI 4378930 ; PARTENERI:- 12550253-CENTRUL DE RESURSE PENTRU COMUNITATILE DE ROMI</t>
  </si>
  <si>
    <t>L: ASOCIAŢIA FILANTROPICĂ "TRUP ŞI SUFLET" CUI 23942201 ; PARTENERI:- 17223210-ŞCOALA GIMNAZIALĂ GRAJDURI/Scoala28949626-ŞCOALA GIMNAZIALĂ NR. 117145448-ŞCOALA PROFESIONALĂ DAGÂŢA3394309-COMUNA HOCENI35269304-ASOCIAŢIA STREETAWARE</t>
  </si>
  <si>
    <t>L: Liceul tehnologic FLORIAN PORCIUS RODNA CUI 24167937 ; PARTENERI:- 27845805-ASOCIATIA INCEPTUS ROMANIA</t>
  </si>
  <si>
    <t>L: UNIVERSITATEA DIN CRAIOVA CUI 4553380 ; PARTENERI:- 35990253-ASOCIAŢIA ENGAGE IN EDUCATION</t>
  </si>
  <si>
    <t>L: FUNDATIA ORIZONT CUI 10003730 ; PARTENERI:- 17002960-ASOCIATIA "DOMINOU"</t>
  </si>
  <si>
    <t>L: UNIVERSITATEA DIN PITESTI CUI 4122183 ; PARTENERI:- 16024499-ASOCIATIA OAMENILOR DE AFACERI ARGES (AOAAG)</t>
  </si>
  <si>
    <t>L: ASOCIATIA ,,EXCELENTA IN EDUCATIE SI FORMARE CONTINUA" CUI 31122229 ; PARTENERI:- 4889489-INSPECTORATUL SCOLAR JUDETEAN BUZAU</t>
  </si>
  <si>
    <t>L: INSPECTORATUL SCOLAR JUDETEAN HUNEDOARA CUI 4944320 ; PARTENERI:- 4375267-MUNICIPIUL VULCAN15560588-ASOCIATIA ALADIN DEVA4374709-CASA CORPULUI DIDACTIC HUNEDOARA</t>
  </si>
  <si>
    <t xml:space="preserve">L: INSPECTORATUL SCOLAR JUDETEAN BRASOV CUI 4384290 ; PARTENERI:- </t>
  </si>
  <si>
    <t>L: ASOCIATIA "SOCIETATEA NATIONALA SPIRU HARET PENTRU EDUCATIE, STIINTA SI CULTURA" CUI 22692573 ; PARTENERI:- 4337522-INSPECTORATUL ŞCOLAR AL JUD. MEHEDINŢI4365182-INSPECTORATUL  ŞCOLAR  JUDEŢEAN  IALOMIŢA/Educatie3228780-INSPECTORATUL SCOLAR JUDETEAN CARAȘ-SEVERIN</t>
  </si>
  <si>
    <t>L: ASOCIATIA "SOCIETATEA NATIONALA SPIRU HARET PENTRU EDUCATIE, STIINTA SI CULTURA" CUI 22692573 ; PARTENERI:- 4343060-INSPECTORATUL ŞCOLAR JUDEŢEAN BRĂILA4226435-INSPECTORATUL SCOLAR AL JUDETULUI VASLUI</t>
  </si>
  <si>
    <t>L: ASOCIATIA NATIONALA MUTUALA ROMANIA FRANTA LOUIS PASTEUR DEJ CUI 11597231 ; PARTENERI:- 28203285-ŞCOALA GIMNAZIALĂ DUMITRIŢA28189415-SCOALA GIMNAZIALA BUDACU DE SUS15050988-COMUNA DUMITRIŢA24260903-ASOCIATIA IN.MOTION</t>
  </si>
  <si>
    <t>L: COMUNA MILCOIU CUI 2540660 ; PARTENERI:- 15094178-ŞCOALA GIMNAZIALĂ COLONIE, MUN. RM-VÂLCEA, JUDEŢUL VÂLCEA/Invatama24145505-SCOALA GIMNAZIALA ,,BOCSKAY ISTVAN" COMUNA CHERECHIU/Contabilitate29044960-ŞCOALA GIMNAZIALĂ, COMUNA MILCOIU, JUDEŢUL VÂLCEA24185682-SCOALA GIMNAZIALA NR. 1 PLATARESTI/contabilitate2541061-CENTRUL ŞCOLAR PENTRU EDUCAŢIE INCLUZIVĂ</t>
  </si>
  <si>
    <t>L: ASOCIAŢIA PRO SOCIETATE "SF.CIPRIAN" CUI 29965689 ; PARTENERI:- 4410623-"ORASUL MARASESTI"/Proiecte4410666-LICEUL TEHNOLOGIC "EREMIA GRIGORESCU" MARASESTI18775522-"CENTRUL JUDETEAN DE RESURSE SI ASISTENTA EDUCATIONALA"</t>
  </si>
  <si>
    <t>L: SCOALA GIMNAZIALA „VALERIU D. COTEA” VIDRA CUI 4410763 ; PARTENERI:- 18974762-"SCOALA GIMNAZIALA TIMBOESTI"28082973-"SCOALA GIMNAZIALA VULTURU"</t>
  </si>
  <si>
    <t>L: "SCOALA GIMNAZIALA SLOBOZIA BRADULUI" CUI 28082795 ; PARTENERI:- 31135237-ASOCIATIA "RENATO"</t>
  </si>
  <si>
    <t>L: ASOCIATIA CENTRUL PENTRU LEGISLATIE NONPROFIT CUI 31934722 ; PARTENERI:- 29469839-CENTRUL PENTRU EDUCATIE SI DREPTURILE OMULUI3796926-COMUNA CURCANI/juridic3796934-COMUNA SOLDANU27757630-EUZONE CONSULTANCY NETWORK SRL24834607-SCOALA GIMNAZIALA "CONSTANTIN TEODORESCU" SOLDANU24018269-SCOALA GIMNAZIALA NR.1 CURCANI24373465-SCOALA GIMNAZIALA NR.1 LUICA3796810-COMUNA LUICA</t>
  </si>
  <si>
    <t>L: COMUNA TĂTĂRĂŞTI CUI 4353021 ; PARTENERI:- 18286593-ASOCIATIA PENTRU O EUROPA UNITA-AFJ29165031-ŞCOALA GIMNAZIALĂ , SAT CORNII DE SUS , COM.TĂTĂRĂŞTI29236329-ŞCOALA GIMNAZIALĂ PARAVA21960821-ŞCOALA GIMNAZIALĂ COMUNA CORBASCA</t>
  </si>
  <si>
    <t>L: CASA CORPULUI DIDACTIC MURES CUI 4323390 ; PARTENERI:- 4322548-INSPECTORATUL SCOLAR JUDETEAN MURES</t>
  </si>
  <si>
    <t>L: GRUPUL PENTRU INTEGRARE EUROPEANA CUI 14837924 ; PARTENERI:- 4201767-INSPECTORATUL SCOLAR JUDETEAN COVASNA/Inspector Școlar General4122183-UNIVERSITATEA DIN PITESTI4322548-INSPECTORATUL SCOLAR JUDETEAN MURES</t>
  </si>
  <si>
    <t>L: ORAŞ BORŞA CUI 3627544 ; PARTENERI:- 35753656-ASOCIAŢIA START PENTRU PERFORMANŢĂ26591830-SCOALA GIMNAZIALA NR. 9 BORSA3627641-ORASUL VISEU DE SUS</t>
  </si>
  <si>
    <t>L: INSPECTORATUL SCOLAR JUDETEAN MARAMURES/MANAGEMENT CUI 3694713 ; PARTENERI:- 3627692-MUNICIPIUL BAIA MARE3627315-JUDETUL MARAMURES3694772-ORASUL ULMENI/ENTITATE DE DREPT PUBLIC</t>
  </si>
  <si>
    <t>L: INSPECTORATUL SCOLAR AL JUDETULUI ARGES CUI 4318091 ; PARTENERI:- 11301165-CASA CORPULUI DIDACTIC ARGES/Invatamant</t>
  </si>
  <si>
    <t>L: JUDEŢUL DÂMBOVIŢA/Consiliul Judetean Dambovita CUI 4280205 ; PARTENERI:- 18690221-ASOCIATIA "PARTNET - PARTENERIAT PENTRU DEZVOLTARE DURABILA"23036534-CENTRUL JUDEŢEAN DE RESURSE ŞI DE ASISTENŢĂ EDUCAŢIONALĂ4279880-SCOALA GIMNAZIALĂ SPECIALA TÂRGOVIŞTE</t>
  </si>
  <si>
    <t>L: CASA CORPULUI DIDACTIC "GEORGE TOFAN" CUI 10282235 ; PARTENERI:- 4244865-INSPECTORATUL ŞCOLAR JUDEŢEAN SUCEAVA19192993-CENTRUL JUDEŢEAN DE RESURSE ŞI DE ASISTENŢĂ EDUCAŢIONALĂ A JUDEŢUL</t>
  </si>
  <si>
    <t>L: LICEUL TEHNOLOGIC SPECIAL NR.3 CUI 4340234 ; PARTENERI:- 23998423-SCOALA GIMNAZIALA "MAICA DOMNULUI"</t>
  </si>
  <si>
    <t>L: COMPA SA CUI 788767 ; PARTENERI:- 4480173-UNIVERSITATEA ,, LUCIAN BLAGA '' DIN SIBIU</t>
  </si>
  <si>
    <t>L: MUNICIPIUL TURNU MĂGURELE CUI 4253731 ; PARTENERI:- 19039338-ŞCOALA GIMNAZIALĂ NR.219032992-ŞCOALA GIMNAZIALĂ NR.4</t>
  </si>
  <si>
    <t>L: Liceul Tehnologic „CAROL I”, Galați CUI 3126780 ; PARTENERI:- 4591309-COMUNA DRAGUSENI</t>
  </si>
  <si>
    <t>L: UNIVERSITATEA ,, LUCIAN BLAGA '' DIN SIBIU CUI 4480173 ; PARTENERI:- 20462608-LTL DOCUMENTARY SRL</t>
  </si>
  <si>
    <t>L: SCOALA GIMNAZIALA NR.1 CUI 13602547 ; PARTENERI:- 4420759-ORASUL PANTELIMON4364489-GRADINITA NR.1</t>
  </si>
  <si>
    <t>L: SOCIETATEA NATIONALA DE CRUCE ROSIE DIN ROMANIA CUI 4219659 ; PARTENERI:- 4591937-FILIALA BACAU A SOCIETATII NATIONALE DE CRUCE ROSIE ROMANIA AFJ4455188-COMUNA SECUIENI4670194-COMUNA COLONEŞTI4278396-COMUNA CORBASCA</t>
  </si>
  <si>
    <t>L: SOCIETATEA NATIONALA DE CRUCE ROSIE DIN ROMANIA CUI 4219659 ; PARTENERI:- 4483684- COMUNA GIERA4527381-MUNICIPIUL LUGOJ/Birou Management Proiecte Programe16579686-SOCIETATEA NATIONALA DE CRUCEA ROSIE DIN ROMANIA FILIALA TIMIS5517181-COMUNA FOENI4847432-COMUNA BILED</t>
  </si>
  <si>
    <t>L: UNIVERSITATEA ,, LUCIAN BLAGA '' DIN SIBIU CUI 4480173 ; PARTENERI:- 29219670-GLOBAL CONSULT CENTER SRL15327001-NTN-SNR RULMENŢI SRL</t>
  </si>
  <si>
    <t>L: INSPECTORATUL SCOLAR JUDETEAN MARAMURES/MANAGEMENT CUI 3694713 ; PARTENERI:- 3896976-INSPECTORATUL SCOLAR AL JUDETULUI SATU MARE3627447-CASA CORPULUI DIDACTIC/Formare continua</t>
  </si>
  <si>
    <t>L: MISCAREA ROMANA PENTRU CALITATE CUI 11940690 ; PARTENERI:- 4553380-UNIVERSITATEA DIN CRAIOVA000000748876-AMADEUS Association</t>
  </si>
  <si>
    <t>L: ASOCIAŢIA DE DEZVOLTARE INTERCOMUNITARĂ "ZONA METROPOLITANĂ CRAIOVA" CUI 27027075 ; PARTENERI:- 15057420-ŞCOALA GIMNAZIALĂ BUCOVĂŢ4553321-COMUNA BUCOVAT</t>
  </si>
  <si>
    <t>L: COLEGIUL NATIONAL "ALEXANDRU PAPIU ILARIAN" TARGU MURES CUI 4322939 ; PARTENERI:- 4436895-ORAS SOVATA</t>
  </si>
  <si>
    <t>L: COMUNA BELCIUGATELE/Primarie CUI 3966419 ; PARTENERI:- 30028488-FUNDATIA ,,UNUM"24079568-SCOALA GIMNAZIALA NR. 1 BELCIUGATELE3966320-LICEUL TEHNOLOGIC NR. 1 FUNDULEA</t>
  </si>
  <si>
    <t>L: FUNDATIA TRANSYLVANIA COLLEGE CUI 8590047 ; PARTENERI:- 4485669-INSPECTORATUL SCOLAR AL JUD.CLUJ</t>
  </si>
  <si>
    <t>L: ŞCOALA GIMNAZIALĂ, GUŞOENI, JUDEŢUL VÂLCEA CUI 29197610 ; PARTENERI:- 29045043- ŞCOALA GIMNAZIALĂ, COMUNA MĂDULARI, JUDEŢUL VÂLCEA</t>
  </si>
  <si>
    <t>L: COMUNA VOINEASA CUI 4395078 ; PARTENERI:- 25551994-SCOALA GIMNAZIALA SAT MARGARITESTI, COMUNA VOINEASA25284170-SCOALA GIMNAZIALA COMUNA DOBRUN25288503-SCOALA GIMNAZIALA COMUNA PIRSCOVENI15123982-ŞCOALA GIMNAZIALĂ DRĂGOTEŞTI</t>
  </si>
  <si>
    <t>L: INSPECTORATUL ŞCOLAR JUDEŢEAN SUCEAVA CUI 4244865 ; PARTENERI:- 18690221-ASOCIATIA "PARTNET - PARTENERIAT PENTRU DEZVOLTARE DURABILA"10282235-CASA CORPULUI DIDACTIC "GEORGE TOFAN"</t>
  </si>
  <si>
    <t>L: INSPECTORATUL ŞCOLAR JUDEŢEAN SUCEAVA CUI 4244865 ; PARTENERI:- 18690221-ASOCIATIA "PARTNET - PARTENERIAT PENTRU DEZVOLTARE DURABILA"</t>
  </si>
  <si>
    <t>L: ASOCIATIA "SOCIETATEA NATIONALA SPIRU HARET PENTRU EDUCATIE, STIINTA SI CULTURA" CUI 22692573 ; PARTENERI:- 5046912-INSPECTORATUL SCOLAR JUDETEAN DOLJ4666150-INSPECTORATUL ŞCOLAR JUDEŢEAN GORJ</t>
  </si>
  <si>
    <t>L: COMUNA VARBILAU CUI 2844197 ; PARTENERI:- 27084275-ASOCIATIA ARES'EL29062931-ŞCOALA GIMNAZIALĂ , COMUNA VĂRBILĂU</t>
  </si>
  <si>
    <t>L: UNIVERSITATEA DE VEST TIMISOARA CUI 4250670 ; PARTENERI:- 4248972-CAMERA DE COMERT INDUSTRIE SI AGRICULTURA TIMIS28121304-ASOCIATIA ENABLE TIMISOARA</t>
  </si>
  <si>
    <t>L: SOMACO GRUP PREFABRICATE SRL CUI 22424341 ; PARTENERI:- 4701606-UNIVERSITATEA TEHNICĂ "GHEORGHE ASACHI" DIN IAŞI</t>
  </si>
  <si>
    <t>L: UNIVERSITATEA POLITEHNICA TIMIŞOARA CUI 4269282 ; PARTENERI:- 32242070-DANKE CONSULTING SRL</t>
  </si>
  <si>
    <t>L: UNIVERSITATEA "SPIRU HARET" CUI 14871616 ; PARTENERI:- 35990253-ASOCIAŢIA ENGAGE IN EDUCATION</t>
  </si>
  <si>
    <t>L: CASA CORPULUI DIDACTIC PIATRA NEAMT CUI 2613257 ; PARTENERI:- 2612839-JUDETUL NEAMT</t>
  </si>
  <si>
    <t>L: UNIVERSITATEA "ŞTEFAN CEL MARE" DIN SUCEAVA CUI 4244423 ; PARTENERI:- 15500284-GREAT PEOPLE INSIDE SRL4030705-CAMERA DE COMERT SI INDUSTRIE SUCEAVA</t>
  </si>
  <si>
    <t>L: ASOCIATIA "PATRONATUL TINERILOR INTREPRINZATORI DIN ROMANIA" CUI 18408844 ; PARTENERI:- 14762317-ASOCIATIA ,,CENTRUL DE CONSULTANTA SI MANAGEMENT AL PROIECTELOR" E</t>
  </si>
  <si>
    <t>L: UNIVERSITATEA DE STIINTE AGRICOLE SI MEDICINA VETERINARA CLUJ-NAPOCA CUI 4288381 ; PARTENERI:- 25367798-ASOCIATIA CENTER FOR HEALTH RESEARCH28862391-ASOCIATIA GRUPUL DE ACTIUNE LOCALA LIDER BISTRITA NASAUD</t>
  </si>
  <si>
    <t>L: ASOCIATIA PRODUCATORILOR DE MATERIALE DE CONSTRUCTII DIN ROMANIA-A.P.M.C.R. CUI 9941464 ; PARTENERI:- 32448496-ASOCIAŢIA BREASLA CONSTRUCTORILOR IEŞENI</t>
  </si>
  <si>
    <t>L: ASOCIATIA PRODUCATORILOR DE MATERIALE DE CONSTRUCTII DIN ROMANIA-A.P.M.C.R. CUI 9941464 ; PARTENERI:- 4266570-UNIVERSITATEA TEHNICA DE CONSTRUCTII BUCURESTI</t>
  </si>
  <si>
    <t>L: FUNDATIA PENTRU CULTURA SI INVATAMINT IOAN SLAVICI CUI 12745905 ; PARTENERI:- 28070448-CLUSTERUL DE ENERGII SUSTENABILE DIN ROMANIA ROSENC/ROMANIAN SUSTA</t>
  </si>
  <si>
    <t>L: CENTRUL DE INSTRUIRE ŞI CONSULTANŢĂ LABOR - SLOBOZIA CUI 13073764 ; PARTENERI:- 4364853-LICEUL TEHNOLOGIC "SFANTA ECATERINA"/Entitate de drept public</t>
  </si>
  <si>
    <t>L: ASOCIATIA PROFESIONALA PATRONATUL ROMAN DIN INDUSTRIA DE MECANICA FINA, OPTICA SI MECATRONICA - APROMECA CUI 22122297 ; PARTENERI:- 25276053-INDICE CONSULTING AND MANAGEMENT SRL2676433-UNIVERSITATEA "DANUBIUS" DIN GALATI4279685-UNIVERSITATEA " VALAHIA " DIN TÂRGOVIŞTE</t>
  </si>
  <si>
    <t>L: INSPECTORATUL SCOLAR JUDEȚEAN NEAMT CUI 2613567 ; PARTENERI:- 32559923-ASOCIAŢIA ROMÂNĂ DE LITERAŢIE IAŞI4246068-INSPECTORATUL SCOLAR JUDETEAN HARGHITA2612839-JUDETUL NEAMT3372254-INSPECTORATUL SCOLAR AL JUDETULUI BOTOSANI/Educatie-Management</t>
  </si>
  <si>
    <t>L: INSPECTORATUL  ŞCOLAR  JUDEŢEAN  IALOMIŢA/Educatie CUI 4365182 ; PARTENERI:- 17218655-INTRATEST S.A.14194896-SERVEL S.R.L.31470223-Asociatia Arte 21 - Povestile Lumii</t>
  </si>
  <si>
    <t>L: INSPECTORATUL SCOLAR JUDETEAN HUNEDOARA CUI 4944320 ; PARTENERI:- 30522120-DANYNA STYLE S.R.L.15560588-ASOCIATIA ALADIN DEVA</t>
  </si>
  <si>
    <t>L: GREAT PEOPLE INSIDE SRL CUI 15500284 ; PARTENERI:- 4323390-CASA CORPULUI DIDACTIC MURES</t>
  </si>
  <si>
    <t>L: EURO JOBS SRL CUI 17641700 ; PARTENERI:- 4944320-INSPECTORATUL SCOLAR JUDETEAN HUNEDOARA</t>
  </si>
  <si>
    <t>L: MONDO CONSULT SRL CUI 14292940 ; PARTENERI:- 33765263-ASOCIAŢIA PENTRU INTEGRARE EUROPEANĂ ŞI DEZVOLTARE DURABILĂ - INTE</t>
  </si>
  <si>
    <t xml:space="preserve">L: ŞCOALA GIMNAZIALĂ "ALEXANDRU IOAN CUZA " CUI 28376936 ; PARTENERI:- </t>
  </si>
  <si>
    <t xml:space="preserve">L: MUNICIPIUL SEBES CUI 4331201 ; PARTENERI:- </t>
  </si>
  <si>
    <t>L: LUGERA  MAKLER ROMANIA SRL CUI 15619774 ; PARTENERI:- 2676433-UNIVERSITATEA "DANUBIUS" DIN GALATI</t>
  </si>
  <si>
    <t>L: UNIVERSITATEA „DUNĂREA DE JOS” DIN GALAŢI CUI 3127522 ; PARTENERI:- 11361990-AGENTIA JUDETEANA PENTRU OCUPAREA FORTEI DE MUNCA GALATI</t>
  </si>
  <si>
    <t>L: FUNDATIA "TOFLEA" CUI 16525430 ; PARTENERI:- 27757630-EUZONE CONSULTANCY NETWORK SRL3602000-COMUNA BRAHASESTI21886067-ŞCOALA GIMNAZIALĂ NR.1 COMUNA BRĂHĂŞEŞTI</t>
  </si>
  <si>
    <t>L: UNIVERSITATEA TEHNICĂ "GHEORGHE ASACHI" DIN IAŞI CUI 4701606 ; PARTENERI:- 18635529-ASOCIATIA STUDENTI SI PROFESIONISTI IT  C</t>
  </si>
  <si>
    <t>L: FUNDATIA ROMANA PENTRU COPII,COMUNITATE SI FAMILIE CUI 9898291 ; PARTENERI:- 5316498-COMUNA DERNA/Primar</t>
  </si>
  <si>
    <t xml:space="preserve">L: FUNDATIA REGALA MARGARETA A ROMANIEI CUI 10981730 ; PARTENERI:- </t>
  </si>
  <si>
    <t>L: ACADEMIA DE STUDII ECONOMICE DIN BUCURESTI CUI 4433775 ; PARTENERI:- 29932002-ASOCIATIA FEMEILOR DIN MEDIUL RURAL DIN ROMANIA</t>
  </si>
  <si>
    <t>L: UNIVERSITATEA BABES BOLYAI/RECTORAT CUI 4305849 ; PARTENERI:- 34710290-ASOCIAŢIA NIŞTE OAMENI</t>
  </si>
  <si>
    <t>L: SAGEM SRL CUI 9721337 ; PARTENERI:- 4541840-UNIVERSITATEA DE STIINTE AGRICOLE SI MEDICINA VETERINARA "ION IONES</t>
  </si>
  <si>
    <t>L: COLEGIUL TEHNIC DANUBIANA CUI 2613923 ; PARTENERI:- 2613583-UAT Municipiul Roman</t>
  </si>
  <si>
    <t>L: ASOCIATIA PENTRU EGALITATE DE SANSE SI NEDISCRIMINARE BRASOV CUI 29459266 ; PARTENERI:- 4443450-COMUNA VOILA29476895-SCOALA GIMNAZIALA VOILA</t>
  </si>
  <si>
    <t>L: ASOCIATIA REACT CUI 18609279 ; PARTENERI:- 4240944-COMUNA BIERTAN</t>
  </si>
  <si>
    <t xml:space="preserve">L: INSPECTORATUL SCOLAR JUDETEAN GALATI CUI 3126373 ; PARTENERI:- </t>
  </si>
  <si>
    <t>L: UNIVERSITATEA DE ARTE DIN TARGU MURES CUI 4323101 ; PARTENERI:- 4266634-TEATRUL "C.I.NOTTARA"</t>
  </si>
  <si>
    <t xml:space="preserve">L: INSPECTORATUL ŞCOLAR JUDEŢEAN TELEORMAN CUI 4568063 ; PARTENERI:- </t>
  </si>
  <si>
    <t>L: COMUNA LIVEZENI CUI 4619140 ; PARTENERI:- 29034486-SCOALA GIMNAZIALA "BENEDEK ELEK" LIVEZENI11822333-FUNDATIA CULTURALA "HYPERION"20078799-ASOCIATIA CULTURALA AMPHION</t>
  </si>
  <si>
    <t>L: ASOCIATIA PROMOTORILOR DE AFACERI SUSTENABILE CUI 34697841 ; PARTENERI:- 5669325-COMUNA TAURENI/CONTABILITATE29030034-SCOALA GIMNAZIALA COMUNA TAURENI/MANAGEMENT20078799-ASOCIATIA CULTURALA AMPHION</t>
  </si>
  <si>
    <t>L: UNIVERSITATEA „DUNĂREA DE JOS” DIN GALAŢI CUI 3127522 ; PARTENERI:- 22386388-FUNDAŢIA SATEAN02053710543-Asociatia Umbria Training Center</t>
  </si>
  <si>
    <t>L: ASOCIATIA HANDMADE ROMANIA CUI 27494488 ; PARTENERI:- 25818391-ASOCIATIA PENTRU TINERET ,, LIBERTE DE PENSEE ,,</t>
  </si>
  <si>
    <t>L: INSPECTORATUL SCOLAR JUDETEAN BISTRITA/Proiecte CUI 4426816 ; PARTENERI:- 27845805-ASOCIATIA INCEPTUS ROMANIA</t>
  </si>
  <si>
    <t>L: ASOCIATIA CORPUL EXPERTILOR IN SIGURANTA ALIMENTARA (CESA) CUI 30039789 ; PARTENERI:- 26392820-ASOCIATIA SOCIETATEA ROMANA DE PROTECTIA MEDIULUI21822330-TYROM LAB 2007 SRL</t>
  </si>
  <si>
    <t>L: ASOCIAŢIA DE BINEFACERE PRO VITAM CUI 15417147 ; PARTENERI:- 28967398-ŞCOALA GIMNAZIALĂ VERMEŞ3227319-COMUNA VERMEŞ3227866-CENTRUL ŞCOLAR DE EDUCAŢIE INCLUZIVĂ "AURORA" REŞIŢA28955580-LICEUL TEHNOLOGIC BERZOVIA</t>
  </si>
  <si>
    <t>L: ASOCIATIA PROFESIONALA NEGUVERNAMENTALA DE ASISTENTA SOCIALA ASSOC CUI 7930701 ; PARTENERI:- 3694586-COMUNA REMETEA CHIOARULUI/administrativ</t>
  </si>
  <si>
    <t>L: COMUNA STOENESTI CUI 4394730 ; PARTENERI:- 25299090-SCOALA GIMNAZIALA COMUNA STOENESTI25594626-SCOALA GIMNAZIALA COMUNA SCARISOARA17739637-SCOALA GIMNAZIALA ROSIA</t>
  </si>
  <si>
    <t>L: ASOCIATIA "SOCIETATEA NATIONALA SPIRU HARET PENTRU EDUCATIE, STIINTA SI CULTURA" CUI 22692573 ; PARTENERI:- 4389203-INSPECTORATUL ȘCOLAR JUDEȚEAN GIURGIU3372254-INSPECTORATUL SCOLAR AL JUDETULUI BOTOSANI/Educatie-Management</t>
  </si>
  <si>
    <t>L: FUNDATIA PACT - PARTENERIAT PENTRU ACTIUNE COMUNITARA SI TRANSFORMARE CUI 18583918 ; PARTENERI:- 19146474-ŞCOALA GIMNAZIALA ,,DRAGHICI DAVILA '' GĂUJANI23852990-SCOALA GIMNAZIALA NR. 2 STANCEA/educatie</t>
  </si>
  <si>
    <t xml:space="preserve">L: ŞCOALA GIMNAZIALA NR. 1 CUI 19127979 ; PARTENERI:- </t>
  </si>
  <si>
    <t xml:space="preserve">L: ŞCOALA GIMNAZIALA NICULEŞTI CUI 29147914 ; PARTENERI:- </t>
  </si>
  <si>
    <t>L: ASOCIATIA DE DEZVOLTARE INTERCOMUNITARA "EURONEST" - A.D.I.E. CUI 23198960 ; PARTENERI:- 9943180-ASOCIAŢIA "SALVAŢI COPIII"4244229-ORAŞUL LITENI</t>
  </si>
  <si>
    <t xml:space="preserve">L: LICEUL TEHNOLOGIC "LIVIU REBREANU" CUI 4245364 ; PARTENERI:- </t>
  </si>
  <si>
    <t>L: APT RESOURCES  SERVICES SRL CUI 6646907 ; PARTENERI:- 17307027-DIGITAL CABLE SYSTEMS SA28672249-AKTA TELECOM S.A.</t>
  </si>
  <si>
    <t>L: APT RESOURCES  SERVICES SRL CUI 6646907 ; PARTENERI:- 30570461-VEOLIA ENERGIE IAŞI S.A.</t>
  </si>
  <si>
    <t>L: SCOALA PROFESIONALA SPECIALA "SF. NICOLAE" CUI 4340625 ; PARTENERI:- 32374690-SCOALA GIMNAZIALA "IENACHITA VACARESCU"</t>
  </si>
  <si>
    <t xml:space="preserve">L: COMUNA REMETEA/Achizitii publice CUI 4577223 ; PARTENERI:- </t>
  </si>
  <si>
    <t>L: ASOCIATIA "SOCIETATEA DE CERCETARE IN LEADERSHIP,MANAGEMENT,MARKETING SI CULTURA ORGANIZATIONALA" CUI 22684732 ; PARTENERI:- 31489986-ASOCIAŢIA REGIONALĂ DE CONSULTANŢĂ OLTENIA2541762-LICEUL TEHNOLOGIC '' PETRACHE POENARU '',ORAŞ BĂLCEŞTI,JUDEŢUL VÂLC</t>
  </si>
  <si>
    <t>L: ASOCIAŢIA PENTRU INCLUZIUNE SOCIALĂ "PROETNICA" CUI 34856122 ; PARTENERI:- 5026621-COMUNA GOGOŞARI5519611-COMUNA VEDEA19107858-SCOALA GIMNAZIALA NR.119142332-ŞCOALA GIMNAZIALA NR 1 PUTINEIU</t>
  </si>
  <si>
    <t>L: COMUNA PAUCA CUI 4241206 ; PARTENERI:- 32250510-ASOCIATIA CULTURALA PLAY17924979-SCOALA GIMNAZIALA PAUCA</t>
  </si>
  <si>
    <t>L: ASOCIATIA CONSULT PRO EDUCATION CUI 31640700 ; PARTENERI:- 27757630-EUZONE CONSULTANCY NETWORK SRL16132288-COMUNA GEPIU/primar30189506-CORPORACTIVE CONSULTING SRL22485721-SCOALA GIMNAZIALA NR. 1 GEPIU</t>
  </si>
  <si>
    <t>L: ASOCIATIA PENTRU ANTREPRENORIAT, EDUCATIE SI SPRIJIN PENTRU TINERET CUI 27377720 ; PARTENERI:- 24024546-SCOALA GIMNAZIALA NR. 1 LEHLIU4853868-Liceul Tehnologic "Duiliu Zamfirescu" Dragalina23923099-SCOALA GIMNAZIALA NR.1 DILGA GARA/Contabilitate24558692-SCOALA GIMNAZIALA NR. 1 GURBANESTI/Contabilitate31505461-ASOCIATIA ECOTURISTICA A.T.O.S.23982834-SCOALA GIMNAZIALA "IANCU ROSETTI"</t>
  </si>
  <si>
    <t>L: ASOCIAŢIA PENTRU DEZVOLTARE ŞI PROMOVARE SOCIO ECONOMICĂ " CATALACTICA " FILIALA TELEORMAN CUI 14903661 ; PARTENERI:- 31732596-ASOCIATIA PENTRU PROMOVARE INCLUZIVA "INTEGRAT"</t>
  </si>
  <si>
    <t>L: FUNDATIA ,,DREPTUL LA EDUCATIE" CUI 32782517 ; PARTENERI:- 4244423-UNIVERSITATEA "ŞTEFAN CEL MARE" DIN SUCEAVA4701126-UNIVERSITATEA "ALEXANDRU IOAN CUZA" din IASI7926069-OTP BANK ROMANIA SA</t>
  </si>
  <si>
    <t xml:space="preserve">L: COMUNA LIESTI CUI 3264562 ; PARTENERI:- </t>
  </si>
  <si>
    <t>L: ASOCIATIA COMPANIA DE TANGO CLUJ CUI 31155099 ; PARTENERI:- 14457429-Z TOUR SRL</t>
  </si>
  <si>
    <t>L: UNIVERSITATEA "VASILE ALECSANDRI" DIN BACĂU CUI 4278094 ; PARTENERI:- 28064454-RO-LION FOODS SRL6462610-BARLETA S.R.L.</t>
  </si>
  <si>
    <t>L: EXCELENT SRL CUI 5967291 ; PARTENERI:- 2844790-UNIVERSITATEA PETROL-GAZE DIN PLOIESTI</t>
  </si>
  <si>
    <t>L: UNIVERSITATEA 1 DECEMBRIE 1918 ALBA IULIA CUI 5665935 ; PARTENERI:- 18635529-ASOCIATIA STUDENTI SI PROFESIONISTI IT  C</t>
  </si>
  <si>
    <t>L: THP ELEMENTAL INVESTMENTS SRL CUI 27959095 ; PARTENERI:- 28948329-PRONTO MOBILE SRL36347486-PURPLE RIVERS MEDIA SRL</t>
  </si>
  <si>
    <t>L: INSPECTORATUL SCOLAR AL JUDETULUI IASI/ISJ Iași CUI 4701614 ; PARTENERI:- 24014461-FUNDAŢIA "EDINFO"32242070-DANKE CONSULTING SRL</t>
  </si>
  <si>
    <t>L: ASOCIATIA PENTRU EDUCATIE SI CIVISM CUI 32597676 ; PARTENERI:- 25592633-SAFE  CONSULTING OFFICE SRL</t>
  </si>
  <si>
    <t>L: EGIS ROMANIA S.A. CUI 8549269 ; PARTENERI:- 3487181-UNIVERSITATEA DE STIINTE AGRICOLE SI MEDICINA VETERINARA A BANATULU</t>
  </si>
  <si>
    <t>L: UNIVERSITATEA TEHNICĂ "GHEORGHE ASACHI" DIN IAŞI CUI 4701606 ; PARTENERI:- 31328270-"ASOCIATIA PROIECTELE PANDOREI"20570723-ASOCIAŢIA "ASTRICO NORD-EST" SĂVINEŞTI</t>
  </si>
  <si>
    <t>L: ASOCIATIA EDITORILOR DIN ROMANIA CUI 9833667 ; PARTENERI:- 18556590-CREATIVE CONSULTANCY BOUTIQUE SRL</t>
  </si>
  <si>
    <t>L: CAMERA DE COMERT SI INDUSTRIE CUI 5577914 ; PARTENERI:- 550578-KRISTO SRL29457524-ASOCIAŢIA SERVICE-URILOR AUTO DIN SFÂNTU GHEORGHE (ASASF) -SEPSISZ6233889-ARIADNE IMPEX SRL11236806-FUNDATIA CULTURALA, TEHNICO-STIINTIFICA "PUSKAS TIVADAR" SF.GHEORG</t>
  </si>
  <si>
    <t>L: UNIVERSITATEA DE MEDICINA SI FARMACIE "GRIGORE T. POPA" DIN IASI CUI 4701100 ; PARTENERI:- 17075210-ANALDA SRL</t>
  </si>
  <si>
    <t>L: INFO MIAD S.R.L. CUI 18884716 ; PARTENERI:- G28542371-CONFEDERACION ESPAÑOLA DE CENTROS DE ENSEÑANZA</t>
  </si>
  <si>
    <t>L: UNIVERSITATEA "ANDREI SAGUNA" CUI 15333348 ; PARTENERI:- 13838042-INSTITUTUL PENTRU DEZVOLTAREA RESURSELOR UMANE</t>
  </si>
  <si>
    <t>L: ASOCIATIA CULTURALA AMPHION CUI 20078799 ; PARTENERI:- 28995916-UNIC SPORTS SRL24078945-FORMPROF SERVICII SRL</t>
  </si>
  <si>
    <t>L: IOANIDA TURISM SRL CUI 28944068 ; PARTENERI:- 24078945-FORMPROF SERVICII SRL31592182-LUCA AGROTEX SRL</t>
  </si>
  <si>
    <t>L: LIBRO EVENTS SRL CUI 26301716 ; PARTENERI:- 4602041-UNIVERSITATEA DE STIINTE AGRONOMICE SI MEDICINA VETERINARA DIN BUCU</t>
  </si>
  <si>
    <t>L: UNIVERSITATEA "TITU MAIORESCU" DIN BUCURESTI CUI 4337662 ; PARTENERI:- 33117989-ASOCIATIA INSTITUTUL ROMAN DE PSIHOLOGIE</t>
  </si>
  <si>
    <t>L: CONSILIUL NATIONAL AL INTREPRINDERILOR PRIVATE MICI SI MIJLOCII DIN ROMANIA CUI 5541651 ; PARTENERI:- 4480173-UNIVERSITATEA ,, LUCIAN BLAGA '' DIN SIBIU</t>
  </si>
  <si>
    <t>L: ROBERT BOSCH SRL CUI 5541546 ; PARTENERI:- 15500284-GREAT PEOPLE INSIDE SRL4288306-UNIVERSITATEA TEHNICA DIN CLUJ - NAPOCA</t>
  </si>
  <si>
    <t>L: INSTITUTUL PENTRU DEZVOLTAREA RESURSELOR UMANE CUI 13838042 ; PARTENERI:- 15619774-LUGERA  MAKLER ROMANIA SRL</t>
  </si>
  <si>
    <t>L: ŞCOALA ROMÂNĂ DE AFACERI A CAMERELOR DE COMERŢ ŞI INDUSTRIE - FILIALA BRĂILA CUI 14700322 ; PARTENERI:- 4301332-UNIVERSITATEA OVIDIUS DIN CONSTANTA</t>
  </si>
  <si>
    <t>L: UNIVERSITATEA DE MEDICINA SI FARMACIE ,, IULIU HATIEGANU" CLUJ NAPOCA CUI 4288047 ; PARTENERI:- 7309810-COLEGIUL FARMACISTILOR DIN CLUJ</t>
  </si>
  <si>
    <t>L: ASOCIAŢIA DE DEZVOLTARE INTERCOMUNITARĂ ZONA METROPOLITANĂ CONSTANŢA CUI 21683917 ; PARTENERI:- 13838042-INSTITUTUL PENTRU DEZVOLTAREA RESURSELOR UMANE</t>
  </si>
  <si>
    <t>L: UNIVERSITATEA BABES BOLYAI/RECTORAT CUI 4305849 ; PARTENERI:- 4288020-BAROUL CLUJ</t>
  </si>
  <si>
    <t>L: UNIVERSITATEA ,, LUCIAN BLAGA '' DIN SIBIU CUI 4480173 ; PARTENERI:- 785205-MOARA CIBIN SA7308203-EXPERTAROM FOOD INGREDIENTS SRL787672-AMYLON S.A.14751938-PHARMAPLANT SRL</t>
  </si>
  <si>
    <t>L: BANCA TRANSILVANIA SA CUI 5022670 ; PARTENERI:- 21387261-CLUBUL INTREPRINZATORULUI ROMAN</t>
  </si>
  <si>
    <t>L: UNIVERSITATEA DE STIINTE AGRICOLE SI MEDICINA VETERINARA A BANATULUI " REGELE MIHAI I AL ROMANIEI " DIN TIMISOARA CUI 3487181 ; PARTENERI:- 3686583-PROSPERO SRL</t>
  </si>
  <si>
    <t>L: UNIVERSITATEA BABES BOLYAI/RECTORAT CUI 4305849 ; PARTENERI:- 5201790-CAMERA DE COMERT SI INDUSTRIE CLUJ</t>
  </si>
  <si>
    <t>L: UNIVERSITATEA BABES BOLYAI/RECTORAT CUI 4305849 ; PARTENERI:- 213629-EXTRACTE NATURALE NATEX SRL</t>
  </si>
  <si>
    <t>L: ASOCIATIA TINERI PENTRU DEZVOLTARE DURABILA IN EUROPA CUI 32706021 ; PARTENERI:- 22895306-ASOCIATIA "AGENTIA PENTRU EFICIENTA ENERGETICA SI PROTECTIA MEDIUL</t>
  </si>
  <si>
    <t>L: AGRO BUSINESS SOLUTIONS SRL CUI 30645530 ; PARTENERI:- 4602041-UNIVERSITATEA DE STIINTE AGRONOMICE SI MEDICINA VETERINARA DIN BUCU</t>
  </si>
  <si>
    <t>L: UNIVERSITATEA OVIDIUS DIN CONSTANTA CUI 4301332 ; PARTENERI:- 24696024-NEXT BUSINESS CONSULTING SRL</t>
  </si>
  <si>
    <t>L: ASOCIATIA MEREU PENTRU EUROPA CUI 17954350 ; PARTENERI:- 14897624-PROFESSIONAL CONSULTING SRL</t>
  </si>
  <si>
    <t>L: UNIVERSITATEA DE STIINTE AGRONOMICE SI MEDICINA VETERINARA DIN BUCURESTI CUI 4602041 ; PARTENERI:- 30645530-AGRO BUSINESS SOLUTIONS SRL</t>
  </si>
  <si>
    <t>L: UNIVERSITATEA DE MEDICINA SI FARMACIE ,, IULIU HATIEGANU" CLUJ NAPOCA CUI 4288047 ; PARTENERI:- 9799972-COLEGIUL MEDICILOR CLUJ - CONSILIUL JUDETEAN/Birou Executiv</t>
  </si>
  <si>
    <t>L: FORMPROF SERVICII SRL CUI 24078945 ; PARTENERI:- 28944068-IOANIDA TURISM SRL</t>
  </si>
  <si>
    <t>L: ASOCIATIA ,,CENTRUL DE CONSULTANTA SI MANAGEMENT AL PROIECTELOR" EUROPROJECT CUI 14762317 ; PARTENERI:- 18408844-ASOCIATIA "PATRONATUL TINERILOR INTREPRINZATORI DIN ROMANIA"</t>
  </si>
  <si>
    <t>L: ASOCIATIA CORPUL EXPERTILOR IN SIGURANTA ALIMENTARA (CESA) CUI 30039789 ; PARTENERI:- 26254070-ASOCIATIA ,,FORUM A+"26392820-ASOCIATIA SOCIETATEA ROMANA DE PROTECTIA MEDIULUI24532374-ASOCIATIA OPERATORILOR DIN AGRICULTURA ECOLOGICA BIO ROMANIA</t>
  </si>
  <si>
    <t>L: PRIMASERV SRL CUI 17629570 ; PARTENERI:- 5046912-INSPECTORATUL SCOLAR JUD.DOLJ2319821-PALACE TOUR SRL</t>
  </si>
  <si>
    <t>L: SOFTTEHNICA SRL CUI 16819215 ; PARTENERI:- 28371335-ASOCIAŢIA EXCELSIOR PENTRU EXCELENŢĂ ÎN EDUCAŢIE4597441-Universitatea "Constantin Brâncuși” din Târgu Jiu</t>
  </si>
  <si>
    <t>L: CONSILIUL NATIONAL AL INTREPRINDERILOR PRIVATE MICI SI MIJLOCII DIN ROMANIA CUI 5541651 ; PARTENERI:- 14303764-MARKETSCOPE SRL</t>
  </si>
  <si>
    <t>L: LUGERA  MAKLER ROMANIA SRL CUI 15619774 ; PARTENERI:- 10406210-BD MOESIA RESEARCH SRL</t>
  </si>
  <si>
    <t>L: ŞCOALA ROMÂNĂ DE AFACERI A CAMERELOR DE COMERŢ ŞI INDUSTRIE - FILIALA BRĂILA CUI 14700322 ; PARTENERI:- 28982517-ASOCIATIA ECOVIVERE</t>
  </si>
  <si>
    <t>L: MINISTERUL EDUCATIEI CUI 13729380 ; PARTENERI:- 4473346-INSPECTORATUL SCOLAR JUDETEAN BIHOR4701614-INSPECTORATUL SCOLAR AL JUDETULUI IASI/ISJ Iași4203563-INSPECTORATUL SCOLAR AL MUNICIPIULUI BUCURESTI/MANAGEMENT7929740-CASA CORPULUI DIDACTIC CLUJ4491156-CASA CORPULUI DIDACTIC OLT/Programe4340684-CASA CORPULUI DIDACTIC Bucuresti42470121-CENTRUL NATIONAL DE POLITICI SI EVALUARE IN EDUCATIE4580342-CASA CORPULUI DIDACTIC BRASOV4233785-CASA CORPULUI DIDACTIC BUZAU4605510-CASA CORPULUI DIDACTIC TIMIS3433947-CASA CORPULUI DIDACTIC BOTOŞANI16055150-CASA CORPULUI DIDACTIC TELEORMAN</t>
  </si>
  <si>
    <t>L: UNIVERSITATEA DE VEST TIMISOARA CUI 4250670 ; PARTENERI:- 4305849-UNIVERSITATEA BABES BOLYAI/RECTORAT4244423-UNIVERSITATEA "ŞTEFAN CEL MARE" DIN SUCEAVA4597441-Universitatea "Constantin Brâncuși” din Târgu Jiu3061983-UNIVERSITATEA EFTIMIE MURGU/RECTORAT</t>
  </si>
  <si>
    <t>L: UNIVERSITATEA DE STIINTE AGRONOMICE SI MEDICINA VETERINARA DIN BUCURESTI CUI 4602041 ; PARTENERI:- 4541840-UNIVERSITATEA DE STIINTE AGRICOLE SI MEDICINA VETERINARA "ION IONES3487181-UNIVERSITATEA DE STIINTE AGRICOLE SI MEDICINA VETERINARA A BANATULU</t>
  </si>
  <si>
    <t>L: UNIVERSITATEA "ŞTEFAN CEL MARE" DIN SUCEAVA CUI 4244423 ; PARTENERI:- 4250670-UNIVERSITATEA DE VEST TIMISOARA4278094-UNIVERSITATEA "VASILE ALECSANDRI" DIN BACĂU4122183-UNIVERSITATEA DIN PITESTI</t>
  </si>
  <si>
    <t>L: UNIVERSITATEA DE STIINTE AGRICOLE SI MEDICINA VETERINARA CLUJ-NAPOCA CUI 4288381 ; PARTENERI:- 25367798-ASOCIATIA CENTER FOR HEALTH RESEARCH</t>
  </si>
  <si>
    <t>L: UNIVERSITATEA „DUNĂREA DE JOS” DIN GALAŢI CUI 3127522 ; PARTENERI:- 2676433-UNIVERSITATEA "DANUBIUS" DIN GALATI</t>
  </si>
  <si>
    <t>L: UNIVERSITATEA TEHNICA DE CONSTRUCTII BUCURESTI CUI 4266570 ; PARTENERI:- 4288306-UNIVERSITATEA TEHNICA DIN CLUJ - NAPOCA4701606-UNIVERSITATEA TEHNICĂ "GHEORGHE ASACHI" DIN IAŞI16430500-OMEGA TRUST SRL4279685-UNIVERSITATEA " VALAHIA " DIN TÂRGOVIŞTE4269282-UNIVERSITATEA POLITEHNICA TIMIŞOARA4183199-UNIVERSITATEA POLITEHNICA DIN BUCURESTI/Facultatea de Automatica si</t>
  </si>
  <si>
    <t>L: UNIVERSITATEA "DANUBIUS" DIN GALATI CUI 2676433 ; PARTENERI:- 4701100-UNIVERSITATEA DE MEDICINA SI FARMACIE "GRIGORE T. POPA" DIN IASI4244423-UNIVERSITATEA "ŞTEFAN CEL MARE" DIN SUCEAVA476331-SIVECO ROMANIA SA</t>
  </si>
  <si>
    <t>L: UNIVERSITATEA DIN PETROSANI CUI 4374849 ; PARTENERI:- 476331-SIVECO ROMANIA SA</t>
  </si>
  <si>
    <t>L: UNIVERSITATEA DIN PETROSANI CUI 4374849 ; PARTENERI:- 4505502-UNIVERSITATEA DIN BUCURESTI</t>
  </si>
  <si>
    <t>L: UNIVERSITATEA OVIDIUS DIN CONSTANTA CUI 4301332 ; PARTENERI:- 476331-SIVECO ROMANIA SA</t>
  </si>
  <si>
    <t>L: UNIVERSITATEA "DANUBIUS" DIN GALATI CUI 2676433 ; PARTENERI:- 22386388-FUNDAŢIA SATEAN</t>
  </si>
  <si>
    <t>L: UNIVERSITATEA DIN ORADEA CUI 4287939 ; PARTENERI:- 6961289-AGENTIA JUDETEANA PENTRU OCUPAREA FORTEI DE MUNCA BIHOR</t>
  </si>
  <si>
    <t>L: UNIVERSITATEA DE VEST TIMISOARA CUI 4250670 ; PARTENERI:- 4305849-UNIVERSITATEA BABES BOLYAI/RECTORAT32242070-DANKE CONSULTING SRL4505502-UNIVERSITATEA DIN BUCURESTI4406304-COMPLEXUL NATIONAL MUZEAL ''ASTRA'' SIBIU</t>
  </si>
  <si>
    <t>L: UNIVERSITATEA PENTRU STIINTELE VIETII "ION IONESCU DE LA BRAD" DIN IASI CUI 4541840 ; PARTENERI:- 4602041-UNIVERSITATEA DE STIINTE AGRONOMICE SI MEDICINA VETERINARA DIN BUCU36730251-ASOCIAŢIA CENTRUL REGIONAL PENTRU EDUCAŢIE, ŞTIINŢĂ ŞI CULTURĂ</t>
  </si>
  <si>
    <t>L: UNIVERSITATEA "ALEXANDRU IOAN CUZA" din IASI CUI 4701126 ; PARTENERI:- 4433775-ACADEMIA DE STUDII ECONOMICE DIN BUCURESTI32242070-DANKE CONSULTING SRL3422492-CAMERA DE COMERT SI INDUSTRIE A JUDETULUI IASI</t>
  </si>
  <si>
    <t>L: UNIVERSITATEA BABES BOLYAI/RECTORAT CUI 4305849 ; PARTENERI:- 11372395-AGENTIA JUDETEANA PENTRU OCUPAREA FORTEI DE MUNCA CLUJ</t>
  </si>
  <si>
    <t>L: UNIVERSITATEA „DUNĂREA DE JOS” DIN GALAŢI CUI 3127522 ; PARTENERI:- 4244423-UNIVERSITATEA "ŞTEFAN CEL MARE" DIN SUCEAVA2747321-UNIVERSITATEA MARITIMA DIN CONSTANTA4301332-UNIVERSITATEA OVIDIUS DIN CONSTANTA1651724-CAMERA DE COMERT INDUSTRIE SI AGRICULTURA GALATI2756842-CAMERA DE COMERT INDUSTRIE, NAVIGATIE SI AGRICULTURA7702002-INSTITUTUL DE CERCETARI PENTRU ECHIPAMENTE SI TEHNOLOGII IN CONSTRU4183199-UNIVERSITATEA POLITEHNICA DIN BUCURESTI</t>
  </si>
  <si>
    <t>L: UNIVERSITATEA BABES BOLYAI/RECTORAT CUI 4305849 ; PARTENERI:- 11372395-AGENTIA JUDETEANA PENTRU OCUPAREA FORTEI DE MUNCA CLUJ9340006-UNIUNEA SINDICALĂ TERITORIALĂ CARTEL ALFA - FILIALA CLUJ</t>
  </si>
  <si>
    <t>L: UNIVERSITATEA BABES BOLYAI/RECTORAT CUI 4305849 ; PARTENERI:- 34190465-PATRONATUL TINERILOR ÎNTREPRINZĂTORI CLUJ</t>
  </si>
  <si>
    <t>L: UNIVERSITATEA POLITEHNICA TIMIŞOARA CUI 4269282 ; PARTENERI:- 35360681-ASOCIATIA DANKE</t>
  </si>
  <si>
    <t>L: UNIVERSITATEA TEHNICA DIN CLUJ - NAPOCA CUI 4288306 ; PARTENERI:- 5541546-ROBERT BOSCH SRL</t>
  </si>
  <si>
    <t>L: UNIVERSITATEA DIN CRAIOVA CUI 4553380 ; PARTENERI:- 1570298-IPA SA</t>
  </si>
  <si>
    <t>L: UNIVERSITATEA DIN ORADEA CUI 4287939 ; PARTENERI:- 30189506-CORPORACTIVE CONSULTING SRL</t>
  </si>
  <si>
    <t>L: UNIVERSITATEA DE STIINTE AGRONOMICE SI MEDICINA VETERINARA DIN BUCURESTI CUI 4602041 ; PARTENERI:- 5665935-UNIVERSITATEA 1 DECEMBRIE 1918 ALBA IULIA4288381-UNIVERSITATEA DE STIINTE AGRICOLE SI MEDICINA VETERINARA CLUJ-NAPOC</t>
  </si>
  <si>
    <t>L: UNIVERSITATEA PENTRU STIINTELE VIETII "ION IONESCU DE LA BRAD" DIN IASI CUI 4541840 ; PARTENERI:- 3127522-UNIVERSITATEA „DUNĂREA DE JOS” DIN GALAŢI3487181-UNIVERSITATEA DE STIINTE AGRICOLE SI MEDICINA VETERINARA A BANATULU</t>
  </si>
  <si>
    <t>L: UNIVERSITATEA POLITEHNICA DIN BUCURESTI CUI 4183199 ; PARTENERI:- 3127522-UNIVERSITATEA „DUNĂREA DE JOS” DIN GALAŢI30625630-ASOCIAŢIA PROFESIONALĂ A SPECIALIŞTILOR DIN DOMENIUL ECHIPAMENTELO</t>
  </si>
  <si>
    <t>L: UNIVERSITATEA "DANUBIUS" DIN GALATI CUI 2676433 ; PARTENERI:- 3127522-UNIVERSITATEA „DUNĂREA DE JOS” DIN GALAŢI4301332-UNIVERSITATEA OVIDIUS DIN CONSTANTA4279685-UNIVERSITATEA " VALAHIA " DIN TÂRGOVIŞTE22122297-ASOCIATIA PROFESIONALA PATRONATUL ROMAN DIN INDUSTRIA DE MECANICA 4183199-UNIVERSITATEA POLITEHNICA DIN BUCURESTI/UNIVERSITATEA POLITEHNICA D</t>
  </si>
  <si>
    <t>L: UNIVERSITATEA TEHNICA DE CONSTRUCTII BUCURESTI CUI 4266570 ; PARTENERI:- 3127522-UNIVERSITATEA „DUNĂREA DE JOS” DIN GALAŢI4244423-UNIVERSITATEA "ŞTEFAN CEL MARE" DIN SUCEAVA16430500-OMEGA TRUST SRL4287939-UNIVERSITATEA DIN ORADEA4183199-UNIVERSITATEA POLITEHNICA DIN BUCURESTI/Facultatea de Automatica si</t>
  </si>
  <si>
    <t>L: UNIVERSITATEA BABES BOLYAI/RECTORAT CUI 4305849 ; PARTENERI:- 27887134-ASOCIAŢIA WITH US</t>
  </si>
  <si>
    <t>L: UNIVERSITATEA POLITEHNICA DIN BUCURESTI CUI 4183199 ; PARTENERI:- 26876188-ASOCIATIA ECOTECA</t>
  </si>
  <si>
    <t>L: SCOALA NATIONALA DE STUDII POLITICE SI ADMINISTRATIVE/Proiecte CUI 9510194 ; PARTENERI:- 2842250-CAMERA DE COMERT SI INDUSTRIE A ROMANIEI12354176-UNITATEA EXECUTIVA PENTRU FINANTAREA INVATAMANTULUI SUPERIOR, A CE</t>
  </si>
  <si>
    <t>L: UNIVERSITATEA DE VEST TIMISOARA CUI 4250670 ; PARTENERI:- 4480173-UNIVERSITATEA ,, LUCIAN BLAGA '' DIN SIBIU</t>
  </si>
  <si>
    <t>L: UNIVERSITATEA "ŞTEFAN CEL MARE" DIN SUCEAVA CUI 4244423 ; PARTENERI:- 4701100-UNIVERSITATEA DE MEDICINA SI FARMACIE "GRIGORE T. POPA" DIN IASI4553380-UNIVERSITATEA DIN CRAIOVA2676433-UNIVERSITATEA "DANUBIUS" DIN GALATI4278094-UNIVERSITATEA "VASILE ALECSANDRI" DIN BACĂU476331-SIVECO ROMANIA SA</t>
  </si>
  <si>
    <t>L: ACADEMIA DE STUDII ECONOMICE DIN BUCURESTI CUI 4433775 ; PARTENERI:- 4250670-UNIVERSITATEA DE VEST TIMISOARA4701126-UNIVERSITATEA "ALEXANDRU IOAN CUZA" din IASI31588130-AUTORITATEA DE SUPRAVEGHERE FINANCIARA</t>
  </si>
  <si>
    <t>L: UNIVERSITATEA "ŞTEFAN CEL MARE" DIN SUCEAVA CUI 4244423 ; PARTENERI:- 4266545-INSTITUTUL DE ECONOMIE NATIONALA/Director11335273-AGENTIA JUDETEANA PENTRU OCUPAREA FORTEI DE MUNCA NEAMT</t>
  </si>
  <si>
    <t>L: UNIVERSITATEA " VALAHIA " DIN TÂRGOVIŞTE CUI 4279685 ; PARTENERI:- 4244423-UNIVERSITATEA "ŞTEFAN CEL MARE" DIN SUCEAVA5665935-UNIVERSITATEA 1 DECEMBRIE 1918 ALBA IULIA4030705-CAMERA DE COMERT SI INDUSTRIE SUCEAVA</t>
  </si>
  <si>
    <t>L: UNIVERSITATEA PETROL-GAZE DIN PLOIESTI CUI 2844790 ; PARTENERI:- 9363786-FUNDATIA CIVIC SENS</t>
  </si>
  <si>
    <t>L: UNIVERSITATEA POLITEHNICA DIN BUCURESTI CUI 4183199 ; PARTENERI:- 10225329-ASOCIATIA COMITETUL NATIONAL ROMAN AL CONSILIULUI MONDIAL AL ENERG</t>
  </si>
  <si>
    <t>L: UNIVERSITATEA AUREL VLAICU ARAD CUI 3519500 ; PARTENERI:- 33851313-ASOCIATIA DANTES - DEZVOLTARE ANTREPRENORIAT33203265-EXPERT BUSINESS CENTER SRL25757596-SINDICATUL PERSONALULUI DIDACTIC DIN UNIVERSITATEA DIN BUCURESTI -</t>
  </si>
  <si>
    <t>L: UNIVERSITATEA " VALAHIA " DIN TÂRGOVIŞTE CUI 4279685 ; PARTENERI:- 4505502-UNIVERSITATEA DIN BUCURESTI4287939-UNIVERSITATEA DIN ORADEA</t>
  </si>
  <si>
    <t>L: UNIVERSITATEA DE MEDICINA SI FARMACIE ,, IULIU HATIEGANU" CLUJ NAPOCA CUI 4288047 ; PARTENERI:- 4547125-INSTITUTUL ONCOLOGIC PROF.DR.I.CHIRICUTA CLUJ-NAPOCA4288381-UNIVERSITATEA DE STIINTE AGRICOLE SI MEDICINA VETERINARA CLUJ-NAPOC</t>
  </si>
  <si>
    <t>L: UNIVERSITATEA POLITEHNICA DIN BUCURESTI CUI 4183199 ; PARTENERI:- 4122183-UNIVERSITATEA DIN PITESTI</t>
  </si>
  <si>
    <t>L: ACADEMIA DE STUDII ECONOMICE DIN BUCURESTI CUI 4433775 ; PARTENERI:- 4266545-INSTITUTUL DE ECONOMIE NATIONALA/Director4505502-UNIVERSITATEA DIN BUCURESTI4279685-UNIVERSITATEA " VALAHIA " DIN TÂRGOVIŞTE4192910-UNIVERSITATEA DE MEDICINA SI FARMACIE "CAROL DAVILA" Bucuresti</t>
  </si>
  <si>
    <t xml:space="preserve">L: CENTRUL NATIONAL DE DEZVOLTARE A INVATAMINTULUI PROFESIONAL SI TEHNIC CUI 11389672 ; PARTENERI:- </t>
  </si>
  <si>
    <t>L: UNITATEA EXECUTIVA PENTRU FINANTAREA INVATAMANTULUI SUPERIOR, A CERCETARII, DEZVOLTARII SI INOVARII/Centrul pentru Politici Publice in Invatamantul Superior, Stiinta, Inovare si Antreprenoriat CUI 12354176 ; PARTENERI:- 13729380-MINISTERUL EDUCATIEI</t>
  </si>
  <si>
    <t>L: MINISTERUL EDUCATIEI CUI 13729380 ; PARTENERI:- 4244423-UNIVERSITATEA "ŞTEFAN CEL MARE" DIN SUCEAVA3519500-UNIVERSITATEA AUREL VLAICU ARAD4122183-UNIVERSITATEA DIN PITESTI</t>
  </si>
  <si>
    <t xml:space="preserve">L: MUNICIPIUL BLAJ CUI 4563007 ; PARTENERI:- </t>
  </si>
  <si>
    <t>L: ASOCIATIA DE DEZVOLTARE INTERCOMUNITARA ZONA METROPOLITANA BUCURESTI CUI 25093188 ; PARTENERI:- 4280280-COMUNA POIANA2845516-COMUNA FILIPEŞTII DE TÎRG</t>
  </si>
  <si>
    <t xml:space="preserve">L: COMUNA MOȘNIȚA NOUĂ CUI 4548570 ; PARTENERI:- </t>
  </si>
  <si>
    <t xml:space="preserve">L: COMUNA TARLUNGENI CUI 4777140 ; PARTENERI:- </t>
  </si>
  <si>
    <t>L: COMUNA FACAENI/UAT CUI 4365379 ; PARTENERI:- 31470223-Asociatia Arte 21 - Povestile Lumii</t>
  </si>
  <si>
    <t>L: PRIMARIA SECTOR 5 CUI 4433953 ; PARTENERI:- 30057084-ASOCIATIA EUROPAS33324720-GRADINITA "ELECTROMAGNETICA"</t>
  </si>
  <si>
    <t>L: PRIMARIA SECTOR 5 CUI 4433953 ; PARTENERI:- 13614070-FUNDATIA "AMFITEATRU"4364250-GRADINITA NR. 245/Ministerul Invatamantului33324682-GRADINITA NR.34/Primaria Sector 525093196-GRADINITA NR.54/Primaria Sector 5</t>
  </si>
  <si>
    <t>L: PRIMARIA SECTOR 5 CUI 4433953 ; PARTENERI:- 13614070-FUNDATIA "AMFITEATRU"4505545-GRADINITA "PARADISUL VERDE"/Primaria Sector 54420627-GRADINITA NR.53/Primaria Sector 536975111-SCOALA GIMNAZIALA NR.144/Sector 5</t>
  </si>
  <si>
    <t>L: PRIMARIA SECTOR 5 CUI 4433953 ; PARTENERI:- 38075655-ASOCIATIA GO-AHEAD4602114-COLEGIUL TEHNIC DE INDUSTRIE ALIMENTARA ''D.MOTOC ''</t>
  </si>
  <si>
    <t>L: PRIMARIA SECTOR 5 CUI 4433953 ; PARTENERI:- 13614070-FUNDATIA "AMFITEATRU"33316957-SCOALA GIMNAZIALA NR.12523143417-GRADINITA CU NR.242/Sector 533374206-SCOALA GIMNAZIALA NR.115/Sector 5</t>
  </si>
  <si>
    <t xml:space="preserve">L: MUNICIPIUL MEDIAS CUI 4240677 ; PARTENERI:- </t>
  </si>
  <si>
    <t xml:space="preserve">L: ŞCOALA GIMNAZIALĂ "MIRCEA SÂNTIMBREANU" CUI 32211529 ; PARTENERI:- </t>
  </si>
  <si>
    <t xml:space="preserve">L: MUNICIPIUL CODLEA CUI 4777108 ; PARTENERI:- </t>
  </si>
  <si>
    <t>L: COMUNA CRISTIAN CUI 4728369 ; PARTENERI:- 4777132-COMUNA DUMBRAVITA</t>
  </si>
  <si>
    <t>L: COMUNA MICESTI CUI 4318474 ; PARTENERI:- 31077551-ASOCIATIA PENTRU REFORMA IN ADMINISTRATIE SI TRANSPARENTA DECIZION</t>
  </si>
  <si>
    <t xml:space="preserve">L: ASOCIATIA O SANSA PENTRU FIECARE CUI 22246112 ; PARTENERI:- </t>
  </si>
  <si>
    <t xml:space="preserve">L: COMUNA RECEA/Proiecte CUI 3627757 ; PARTENERI:- </t>
  </si>
  <si>
    <t xml:space="preserve">L: ORASUL SALISTE/ENTITATE DE DREPT PUBLIC CUI 4306950 ; PARTENERI:- </t>
  </si>
  <si>
    <t>L: FUNDATIA RUHAMA CUI 8530231 ; PARTENERI:- 22786465-SCOALA GIMNAZIALA NR. 1 CHIJIC20737040-SCOALA GIMNAZIALA NR. 1 HOTAR19190275-SCOALA GIMNAZIALA "PUIU SEVER"</t>
  </si>
  <si>
    <t>L: ASOCIAŢIA "SALVAŢI COPIII" CUI 9943180 ; PARTENERI:- 4540658-COMUNA CIUREA35269304-ASOCIAŢIA STREETAWARE</t>
  </si>
  <si>
    <t>L: ASOCIATIA DE DEZVOLTARE INTERCOMUNITARA ZONA METROPOLITANA BUCURESTI CUI 25093188 ; PARTENERI:- 4420740-COMUNA CERNICA16762836-DIRECTIA GENERALA DE ASISTENTA SOCIALA SI PROTECTIA COPILULUI SECT</t>
  </si>
  <si>
    <t xml:space="preserve">L: UAT MUNICIPIUL BACĂU CUI 4278337 ; PARTENERI:- </t>
  </si>
  <si>
    <t>L: ASOCIATIA "INSTITUTUL PENTRU POLITICI SOCIALE" CUI 20876448 ; PARTENERI:- 4279855-INSPECTORATUL SCOLAR JUDETEAN DAMBOVITA</t>
  </si>
  <si>
    <t>L: ASOCIATIA "INSTITUTUL PENTRU POLITICI SOCIALE" CUI 20876448 ; PARTENERI:- 4203563-INSPECTORATUL SCOLAR AL MUNICIPIULUI BUCURESTI</t>
  </si>
  <si>
    <t>L: ASOCIATIA EUROPAS CUI 30057084 ; PARTENERI:- 4364500-ORASUL MAGURELE24922741-GRADINITA NR.1/Magurele</t>
  </si>
  <si>
    <t xml:space="preserve">L: ORAS NEGRESTI-OAS CUI 3963951 ; PARTENERI:- </t>
  </si>
  <si>
    <t>L: ORFINI BELL SRL CUI 26752759 ; PARTENERI:- 30969153-ASOCIAŢIA " SPERANŢE NOI "</t>
  </si>
  <si>
    <t xml:space="preserve">L: COMUNA SEMLAC CUI 3518830 ; PARTENERI:- </t>
  </si>
  <si>
    <t xml:space="preserve">L: ORFINI BELL SRL CUI 26752759 ; PARTENERI:- </t>
  </si>
  <si>
    <t>L: ASOCIATIA " ACOPERAMANTUL MAICII DOMNULUI " CUI 17924855 ; PARTENERI:- 30504972-ECO RURAL CONSULTING SRL4389203-INSPECTORATUL ȘCOLAR JUDEȚEAN GIURGIU</t>
  </si>
  <si>
    <t>L: HR SPECIALISTS SRL CUI 22108390 ; PARTENERI:- 18690221-ASOCIATIA "PARTNET - PARTENERIAT PENTRU DEZVOLTARE DURABILA"4244865-INSPECTORATUL ŞCOLAR JUDEŢEAN SUCEAVA</t>
  </si>
  <si>
    <t>L: HR SPECIALISTS SRL CUI 22108390 ; PARTENERI:- 18690221-ASOCIATIA "PARTNET - PARTENERIAT PENTRU DEZVOLTARE DURABILA"4278736-INSPECTORATUL SCOLAR JUDETEAN BACAU</t>
  </si>
  <si>
    <t>L: ASOCIATIA "INSTITUTUL PENTRU POLITICI SOCIALE" CUI 20876448 ; PARTENERI:- 4568063-INSPECTORATUL ŞCOLAR JUDEŢEAN TELEORMAN</t>
  </si>
  <si>
    <t>L: MINISTERUL EDUCATIEI CUI 13729380 ; PARTENERI:- 4250670-UNIVERSITATEA DE VEST TIMISOARA4305849-UNIVERSITATEA BABES BOLYAI/RECTORAT4433775-ACADEMIA DE STUDII ECONOMICE DIN BUCURESTI4553380-UNIVERSITATEA DIN CRAIOVA4301332-UNIVERSITATEA OVIDIUS DIN CONSTANTA4505502-UNIVERSITATEA DIN BUCURESTI4701126-UNIVERSITATEA "ALEXANDRU IOAN CUZA" din IASI12354176-UNITATEA EXECUTIVA PENTRU FINANTAREA INVATAMANTULUI SUPERIOR, A CE4183199-UNIVERSITATEA POLITEHNICA DIN BUCURESTI/DFCDSSU</t>
  </si>
  <si>
    <t>L: MINISTERUL EDUCATIEI CUI 13729380 ; PARTENERI:- 4480173-UNIVERSITATEA ,, LUCIAN BLAGA '' DIN SIBIU3127522-UNIVERSITATEA „DUNĂREA DE JOS” DIN GALAŢI4317754-UNIVERSITATEA TRANSILVANIA DIN BRASOV4322742-UNIVERSITATEA DE MEDICINA, FARMACIE, STIINTE SI TEHNOLOGIE ”GEORGE 5611978-CASA CORPULUI DIDACTIC BRAILA4323390-CASA CORPULUI DIDACTIC MURES12460835-CASA CORPULUI DIDACTIC ILFOV4278531-Casa Corpului Didactic „Grigore Tabacaru” Bacău4374709-CASA CORPULUI DIDACTIC HUNEDOARA2843744-CASA CORPULUI DIDACTIC PRAHOVA5002223-CASA CORPULUI DIDACTIC DOLJ4426794-CASA CORPULUI DIDACTIC A JUDETULUI BISTRITA-NASAUD14587100-CASA CORPULUI DIDACTIC CONSTANTA4870702-CASA CORPULUI DIDACTIC SALAJ4540801-CASA CORPULUI DIDACTIC" SPIRU HARET" IAȘI</t>
  </si>
  <si>
    <t>L: MINISTERUL EDUCATIEI CUI 13729380 ; PARTENERI:- 4305849-UNIVERSITATEA BABES BOLYAI/RECTORAT41051168-CENTRUL PENTRU FORMAREA CONTINUA IN LIMBA MAGHIARA/invatamant9854066-CASA CORPULUI DIDACTIC "APACZAI CSERE JANOS"/Conducere</t>
  </si>
  <si>
    <t>L: UNIVERSITATEA DIN CRAIOVA CUI 4553380 ; PARTENERI:- 10815397-UNIVERSITATEA DE MEDICINA SI FARMACIE CRAIOVA4183199-UNIVERSITATEA POLITEHNICA DIN BUCURESTI</t>
  </si>
  <si>
    <t xml:space="preserve">L: CENTRUL NATIONAL DE POLITICI SI EVALUARE IN EDUCATIE CUI 42470121 ; PARTENERI:- </t>
  </si>
  <si>
    <t>L: UNIVERSITATEA "ALEXANDRU IOAN CUZA" din IASI CUI 4701126 ; PARTENERI:- 4540917-ACADEMIA ROMÂNĂ - FILIALA IAŞI</t>
  </si>
  <si>
    <t>L: UNIVERSITATEA BABES BOLYAI/RECTORAT CUI 4305849 ; PARTENERI:- 4480173-UNIVERSITATEA ,, LUCIAN BLAGA '' DIN SIBIU4288381-UNIVERSITATEA DE STIINTE AGRICOLE SI MEDICINA VETERINARA CLUJ-NAPOC4204267-ACADEMIA NATIONALA DE INFORMATII "MIHAI VITEAZUL" -UNITATEA MILITAR4192472-ACADEMIA ROMANA</t>
  </si>
  <si>
    <t>L: CENTRUL DE RESURSE PENTRU COMUNITATILE DE ROMI CUI 12550253 ; PARTENERI:- 4323535-MUNICIPIUL TARNAVENI29028417-SCOALA GIMNAZIALA NR. 3 TARNAVENI11664675-FUNDATIA "BUCKNER"</t>
  </si>
  <si>
    <t>L: CENTRUL DE RESURSE PENTRU COMUNITATILE DE ROMI CUI 12550253 ; PARTENERI:- 5669309-MUNICIPIUL SIGHISOARA13733291-FUNDATIA "VERITAS SIGHISOARA"4838540-SCOALA GIMNAZIALA "MIRON NEAGU" MUNICIPIUL SIGHISOARA/Educatie</t>
  </si>
  <si>
    <t>L: ASOCIATIA AS 2001 ALBA IULIA CUI 14675369 ; PARTENERI:- 5665927-CLUBUL DE ECOLOGIE SI TURISM MONTAN ALBAMONT12848706-ŞCOALA GIMNAZIALĂ SCĂRIŞOARA12877736-ŞCOALA GIMNAZIALĂ CÎMPENI4562451-COMUNA SCARISOARA4331112-ORAŞ CIMPENI</t>
  </si>
  <si>
    <t>L: COMUNA LIVEZENI CUI 4619140 ; PARTENERI:- 28995916-UNIC SPORTS SRL2528330-FUNDATIA CRESTINA "RHEMA"29034486-SCOALA GIMNAZIALA "BENEDEK ELEK" LIVEZENI34598554-ASOCIATIA PENTRU INOVARE SOCIALA</t>
  </si>
  <si>
    <t>L: COMUNA CRISTIAN CUI 4728369 ; PARTENERI:- 19861729-CIVITTA STRATEGY  CONSULTING SA29579130-ASOCIATIA "SIBIUL AZI"29517650-SCOALA GIMNAZIALA CRISTIAN</t>
  </si>
  <si>
    <t>L: ASOCIATIA PAKIV ROMANIA CUI 18115500 ; PARTENERI:- 25614863-ASOCIATIA EUROPEANA PENTRU O VIATA MAI BUNA12839678-ŞCOALA GIMNAZIALĂ IULIU MANIU VINŢU DE JOS4562443-COMUNA VINTU DE JOS</t>
  </si>
  <si>
    <t>L: CENTRUL CREŞTIN DE REINTEGRARE SOCIALĂ BISTRIŢA - ONISIM CUI 14762295 ; PARTENERI:- 4578024-COMUNA PETELEA27294250-ASOCIAŢIA INTERETNICĂ DUMITRIŢA (A.I.D.)17718200-NEXT STEP ADVERTISING SRL29038844-SCOALA GIMNAZIALA COMUNA PETELEA</t>
  </si>
  <si>
    <t>L: MUNICIPIUL CODLEA CUI 4777108 ; PARTENERI:- 24532374-ASOCIATIA OPERATORILOR DIN AGRICULTURA ECOLOGICA BIO ROMANIA33332928-EURO-BIO CONSULTING SRL</t>
  </si>
  <si>
    <t>L: MUNICIPIUL ALBA IULIA CUI 4562923 ; PARTENERI:- 24260911-FUNDATIA CIVITAS PENTRU SOCIETATEA CIVILA - FILIALA CLUJ - NAPOCA2769214-XEROM SERVICE S.R.L.</t>
  </si>
  <si>
    <t>L: MUNICIPIUL SEBES CUI 4331201 ; PARTENERI:- 23554471-ASOCIAȚIA FILIALA "FILANTROPIA ORTODOXĂ” SEBEŞ22240179-KH CONSULTING SERVICES S.R.L.</t>
  </si>
  <si>
    <t>L: MUNICIPIUL MEDIAS CUI 4240677 ; PARTENERI:- 15203674-RomActiv Business Consulting SRL14060886-ASOCIATIA "PHOENIX - SPERANTA"</t>
  </si>
  <si>
    <t xml:space="preserve">L: ASOCIATIA GRUPUL DE ACTIUNE LOCALA GARCINI CUI 37368576 ; PARTENERI:- </t>
  </si>
  <si>
    <t>L: COMUNA SÎNGEORGIU DE MURES CUI 4323152 ; PARTENERI:- 18633200-SCOALA GIMNAZIALA "SFANTUL GHEORGHE" COMUNA SANGEORGIU DE MURES22323401-ASOCIATIA DIVERS1213139-ASOCIATIA "CARITAS - ASISTENTA SOCIALA" FILIALA ORGANIZATIEI CARITA</t>
  </si>
  <si>
    <t>L: MUNICIPIUL CODLEA CUI 4777108 ; PARTENERI:- 18884295-AGENTIA DE DEZVOLTARE DURABILA A JUDETULUI BRASOV14871616-UNIVERSITATEA "SPIRU HARET"15204629-REDIS CONSULT SRL29483116-LICEUL TEORETIC IOAN PASCU CODLEA33285834-ASOCIATIA INGRIJIRE ACASA</t>
  </si>
  <si>
    <t>L: MUNICIPIUL ODORHEIU SECUIESC CUI 4367558 ; PARTENERI:- 1213139-ASOCIATIA "CARITAS - ASISTENTA SOCIALA" FILIALA ORGANIZATIEI CARITA12915163-TERMOLANG SRL</t>
  </si>
  <si>
    <t>L: MUNICIPIUL ALBA IULIA CUI 4562923 ; PARTENERI:- 16979577-DAD EXPERTISE S.R.L.8451677-BPI MANAGEMENT CONSULTING ROMANIA SRL17218655-INTRATEST S.A.9089401-FUNDATIA NATIONALA A TINERILOR MANAGERI8780173-FUNDATIA PAEM ALBA11333523-AGENTIA JUDETEANA PENTRU OCUPAREA FORTEI DE MUNCA ALBA4765812-FILIALA DE CRUCE ROSIE A JUD ALBA5504718-LICEUL DE ARTE ,,REGINA MARIA" ALBA IULIA5665935-UNIVERSITATEA 1 DECEMBRIE 1918 ALBA IULIA25652328-ASOCIATIA PENTRU DEZVOLTARE SI INCLUZIUNE SOCIALA</t>
  </si>
  <si>
    <t>L: MUNICIPIUL ALBA IULIA CUI 4562923 ; PARTENERI:- 16979577-DAD EXPERTISE S.R.L.9089401-FUNDATIA NATIONALA A TINERILOR MANAGERI8780173-FUNDATIA PAEM ALBA11333523-AGENTIA JUDETEANA PENTRU OCUPAREA FORTEI DE MUNCA ALBA4765812-FILIALA DE CRUCE ROSIE A JUD ALBA4562710-LICEUL TEHNOLOGIC DORIN PAVEL</t>
  </si>
  <si>
    <t xml:space="preserve">L: PROGRESS TEAM SRL CUI 16747690 ; PARTENERI:- </t>
  </si>
  <si>
    <t>L: UNIC SPORTS SRL CUI 28995916 ; PARTENERI:- 16393682-ABEONA S.R.L.16919630-ASOCIATIA GENERALA A PROFESIONISTILOR IN VANZARI21804350-ASOCIAŢIA "PATRONATUL JUDEŢEAN AL FEMEILOR DE AFACERI DIN ÎNTREPRI5626227-ASOCIATIA PATRONILOR ŞI MESERIAŞILOR DIN JUDETUL CLUJ22197680-PATRONATUL NATIONAL AL FEMEILOR DE AFACERI DIN INTREPRINDERI MICI</t>
  </si>
  <si>
    <t>L: CAMERA DE COMERT SI INDUSTRIE BRASOV CUI 4443167 ; PARTENERI:- 17363531-ASOCIATIA EURO ADULT EDUCATION97280550159-Asociatia "Romanii in Italia"</t>
  </si>
  <si>
    <t>L: ASOCIATIA EUROPEANA PENTRU O VIATA MAI BUNA CUI 25614863 ; PARTENERI:- 28562769-ASOCIAŢIA "INSTITUTUL PENTRU PARTENERIAT SOCIAL BUCOVINA"2433043-CAMERA DE COMERŢ INDUSTRIE ŞI AGRICULTURĂ VASLUI474050975-Arthis - Belgisch-Roemeens Cultureel Huis</t>
  </si>
  <si>
    <t>L: ASOCIATIA EUROPEANA PENTRU O VIATA MAI BUNA CUI 25614863 ; PARTENERI:- 32302961-CIT - IRECSON CENTRUL DE INFORMARE TEHNOLOGICĂ SRL4384419-MUNICIPIUL FĂGĂRAȘ/Primăria Municipiului Făgăraș18906849-FUNDATIA CENTRUL DE RESURSE PENTRU EDUCATIE SI FORMARE PROFESIONAL</t>
  </si>
  <si>
    <t>L: ASOCIATIA PROVILEGIO CUI 28242322 ; PARTENERI:- 22386388-FUNDAŢIA SATEAN30427470-AMAZING PHOTOS SRL</t>
  </si>
  <si>
    <t>L: FUNDATIA ADEPT TRANSILVANIA CUI 17034237 ; PARTENERI:- 31310770-ASOCIATIA "ASURA"21543425-E.CECA SRL</t>
  </si>
  <si>
    <t>L: ASOCIATIA EXINO CUI 23050598 ; PARTENERI:- 14562580-RESOURCES, DEVELOPMENT  IDEAS S.R.L.13898354-ASOCIAŢIA ÎNTREPRINDERILOR MICI ŞI MIJLOCII COVASNA - ASIMCOV</t>
  </si>
  <si>
    <t>L: FEDERATIA NATIONALA A SINDICATELOR DIN INDUSTRIA ALIMENTARA “SINDALIMENTA” CUI 7221327 ; PARTENERI:- 16393682-ABEONA S.R.L.17090865-FORMARE MANAGERIALA IN TURISM-F.M.T. SRL</t>
  </si>
  <si>
    <t xml:space="preserve">L: ASOCIATIA OPERATORILOR DIN AGRICULTURA ECOLOGICA BIO ROMANIA CUI 24532374 ; PARTENERI:- </t>
  </si>
  <si>
    <t>L: SAND MAR CONSULTING SRL CUI 16521102 ; PARTENERI:- 4443167-CAMERA DE COMERT SI INDUSTRIE BRASOV17694128-UNIVERSITATEA " DIMITRIE CANTEMIR " TARGU MURES16505506-UNIVERSITATEA ROMANO-GERMANA DIN SIBIU/Rectorat</t>
  </si>
  <si>
    <t>L: DAD EXPERTISE S.R.L. CUI 16979577 ; PARTENERI:- 8780173-FUNDATIA PAEM ALBA</t>
  </si>
  <si>
    <t>L: FUNDATIA CENTRUL DE RESURSE PENTRU EDUCATIE SI FORMARE PROFESIONALA CUI 18906849 ; PARTENERI:- 32302961-CIT - IRECSON CENTRUL DE INFORMARE TEHNOLOGICĂ SRL25612730-EU-ROM TRAINING AND CONSULTANCY SRL4406223-UAT JUDETUL SIBIU</t>
  </si>
  <si>
    <t>L: IPA SA CUI 1570298 ; PARTENERI:- 16667800-QUEST PARTNERS SRL</t>
  </si>
  <si>
    <t>L: AGENTIA DE DEZVOLTARE DURABILA A JUDETULUI BRASOV CUI 18884295 ; PARTENERI:- 14871616-UNIVERSITATEA "SPIRU HARET"</t>
  </si>
  <si>
    <t>L: AGENTIA PENTRU DEZVOLTARE REGIONALA CENTRU CUI 11293615 ; PARTENERI:- 16979577-DAD EXPERTISE S.R.L.</t>
  </si>
  <si>
    <t>L: CAMERA DE COMERT SI INDUSTRIE A ROMANIEI CUI 2842250 ; PARTENERI:- 22367769-OTP CONSULTING ROMANIA SRL5577914-CAMERA DE COMERT SI INDUSTRIE</t>
  </si>
  <si>
    <t>L: CAMERA DE COMERT SI INDUSTRIE BRASOV CUI 4443167 ; PARTENERI:- 15204629-REDIS CONSULT SRL</t>
  </si>
  <si>
    <t>L: UNIVERSITATEA ,, LUCIAN BLAGA '' DIN SIBIU CUI 4480173 ; PARTENERI:- 14253208-KONFIDA SRL</t>
  </si>
  <si>
    <t>L: RomActiv Business Consulting SRL CUI 15203674 ; PARTENERI:- 18199039-Agentia pentru Intreprinderi Mici si Mijlocii, Atragere Investitii</t>
  </si>
  <si>
    <t>L: TOBIMAR CONSTRUCT S.R.L. CUI 17419985 ; PARTENERI:- 14147932-GE-COST 2001 SRL32456375-4C RURAL STRATEGIC  SRL</t>
  </si>
  <si>
    <t>L: GRUPUL DE CONSULTANTA PENTRU DEZVOLTARE DCG SRL CUI 21210838 ; PARTENERI:- 4562923-MUNICIPIUL ALBA IULIA24260911-FUNDATIA CIVITAS PENTRU SOCIETATEA CIVILA CLUJ17090857-ICEBERG CONSULTING SRL</t>
  </si>
  <si>
    <t>L: ASOCIATIA DEZVOLTAREA CAPITALULUI UMAN CUI 26911994 ; PARTENERI:- 17027973-ASOCIATIA PENTRU TINERET FIDELITAS M-CIUC27796680-ASOCIATIA PRO FACTUM ALBA IULIA</t>
  </si>
  <si>
    <t>L: EURO-LINK CONSULTANTS SRL CUI 17770748 ; PARTENERI:- 14472577-ASOCIATIA PENTRU DEZVOLTARE DURABILA SLATINA14766106-QUANTA RESURSE UMANE SRL10942552-NOI MEDIA PRINT SA6844858-CASETIM SRL</t>
  </si>
  <si>
    <t>L: ASOCIATIA PENTRU TINERET FIDELITAS M-CIUC CUI 17027973 ; PARTENERI:- 26911994-ASOCIATIA DEZVOLTAREA CAPITALULUI UMAN27796680-ASOCIATIA PRO FACTUM ALBA IULIA</t>
  </si>
  <si>
    <t>L: ASOCIATIA EUROPEANA PENTRU O VIATA MAI BUNA CUI 25614863 ; PARTENERI:- 4384419-MUNICIPIUL FĂGĂRAȘ/Primăria Municipiului Făgăraș4443167-CAMERA DE COMERT SI INDUSTRIE BRASOV15748256-MONDO CONSULTANŢĂ SRL</t>
  </si>
  <si>
    <t>L: FIRST JOB SCHOOL SRL CUI 11872994 ; PARTENERI:- 7283885-FUNDATIA PENTRU PROMOVAREA INTREPRINDERILOR MICI SI MIJLOCII BRASOV17688690-GO TO JOB SCHOOL SRL</t>
  </si>
  <si>
    <t>L: ASOCIATIA PAKIV ROMANIA CUI 18115500 ; PARTENERI:- 21647540-GLOBAL COMMERCIUM DEVELOPMENT SRL30614800-METODO STUDII CONSULTANŢĂ ROMANIA SRL17944321-ASOCIATIA DE CARITATE HILFE 2005</t>
  </si>
  <si>
    <t>L: ASOCIATIA ,,UNIUNEA EDITORILOR DIN ROMANIA" CUI 7505779 ; PARTENERI:- 26063770-CONFERO FINANCE SRL30576219-CONSULTEAM HUMAN CAPITAL SRL</t>
  </si>
  <si>
    <t xml:space="preserve">L: ASOCIATIA REACT CUI 18609279 ; PARTENERI:- </t>
  </si>
  <si>
    <t>L: FUNDATIA NATIONALA A TINERILOR MANAGERI CUI 9089401 ; PARTENERI:- 4562923-MUNICIPIUL ALBA IULIA17090857-ICEBERG CONSULTING SRL27454866-ASOCIATIA PENTRU PROMOVAREA RESPONSABILITATII SOCIALE A COMPANIILO32363632-EDUKADO SRL</t>
  </si>
  <si>
    <t>L: FUNDATIA CIVITAS PENTRU SOCIETATEA CIVILA CUI 4559545 ; PARTENERI:- 6498410-ASOCIATIA CENTRU HARGHITA DE INOVARE SI INCUBARE IN AFACERI</t>
  </si>
  <si>
    <t>L: DALEMA WEST SRL CUI 21634078 ; PARTENERI:- 9113623-INSTITUTUL NATIONAL DE CERCETARE-DEZVOLTARE PENTRU OPTOELECTRONICA 33962710-ASOCIAŢIA "EXCELENTA APULUM" ALBA IULIA22143729-ASOCIATIA INTERCOMUNITARA DE DEZVOLTARE ALBA IULIA30125405-SC TELL-US CONSULTING SRL24096453-JAM BUSINESS S.R.L.</t>
  </si>
  <si>
    <t>L: EGIS ROMANIA S.A. CUI 8549269 ; PARTENERI:- 11751348-ASOCIATIA "AGROM-RO"</t>
  </si>
  <si>
    <t>L: Judetul Covasna CUI 4201988 ; PARTENERI:- 16958710-LOOP OPERATIONS SRL27269648-ASOCIAŢIA PENTRU PROMOVAREA ECONOMIEI CUNOAŞTERII33063137-ASOCIATIA TRAVEL FOCUS</t>
  </si>
  <si>
    <t>L: ASOCIATIA CARITAS MITROPOLITAN GRECO CATOLIC BLAJ CUI 10909726 ; PARTENERI:- 7445880-ORGANIZATIA CENTRALA A FAMILIILOR KOLPING DIN ROMANIA</t>
  </si>
  <si>
    <t>L: YMAC SABY COMPANY SRL CUI 31252148 ; PARTENERI:- 28995916-UNIC SPORTS SRL16919630-ASOCIATIA GENERALA A PROFESIONISTILOR IN VANZARI12613360-FUNDATIA AGORA ORADEAΟ90160796-ILΙΑΚΟ CENTRU DE FORMARE PROFESIONALA - ANGELOS TSIKAS  CO Ο.Ε.</t>
  </si>
  <si>
    <t>L: COMUNA DEDA CUI 4765618 ; PARTENERI:- 28944068-IOANIDA TURISM SRL28995916-UNIC SPORTS SRL4577770-LICEUL TEHNOLOGIC "VASILE NETEA" COMUNA DEDA/CONTABILITATE16919630-ASOCIATIA GENERALA A PROFESIONISTILOR IN VANZARI</t>
  </si>
  <si>
    <t>L: FUNDATIA "AMFITEATRU" CUI 13614070 ; PARTENERI:- 4404567-COMUNA BELIN13647891-ŞCOALA GIMNAZIALĂ "BÖLÖNI FARKAS SÁNDOR"/Invatamant</t>
  </si>
  <si>
    <t>L: FUNDATIA PROGPERS CUI 9383848 ; PARTENERI:- 14328807-ASOCIATIA A.S.M.E.A. ACTIUNI SOCIALE PRIN METODE EDUCATIVE ACTIVE4563228-ORAŞ OCNA MUREŞ4700309-LICEUL TEORETIC PETRU MAIOR</t>
  </si>
  <si>
    <t>L: ORAŞ CUGIR/Administratie publica CUI 5146873 ; PARTENERI:- 14473033-ASOCIATIA CENTRUL DE RESURSE SI FORMARE IN PROFESIUNI SOCIALE "PRO12828180-ŞCOALA GIMNAZIALĂ "IOSIF PERVAIN" CUGIR/Invatamant15648249-SERVICIUL PUBLIC DE ASISTENTA SOCIALA/Asistenta Sociala29607087-ASOCIAŢIA "ALTERNATIVE SOCIALE MILLENIUM"12828210-ŞCOALA GIMNAZIALĂ "SINGIDAVA" CUGIR/Educatie</t>
  </si>
  <si>
    <t>L: COMUNA AVRAM IANCU CUI 4905550 ; PARTENERI:- 12857569-SCOALA GIMNAZIALA AVRAM IANCU34398688-ASOCIAŢIA ARION20462608-LTL DOCUMENTARY SRL</t>
  </si>
  <si>
    <t>L: ASOCIATIA PENTRU TINERET FIDELITAS M-CIUC CUI 17027973 ; PARTENERI:- 4777230-COMUNA ORMENIS29459371-SCOALA GIMNAZIALA ORMENIS</t>
  </si>
  <si>
    <t>L: ORAS ZLATNA CUI 4331031 ; PARTENERI:- 4331007-LICEUL "CORNELIU MEDREA" ZLATNA</t>
  </si>
  <si>
    <t>L: FUNDATIA CREATIW CUI 24404057 ; PARTENERI:- 14147932-GE-COST 2001 SRL24696024-NEXT BUSINESS CONSULTING SRL4777213-COMUNA BOD29425654-SCOALA GIMNAZIALA BOD</t>
  </si>
  <si>
    <t>L: COMUNA HAGHIG/primar CUI 4404583 ; PARTENERI:- 31345166-ASOCIAŢIA - CENTRUL DE ANALIZĂ ŞI INOVARE ECONOMICO - SOCIALĂ10547600-ASOCIATIA NATIONALA A CONSULTANTILOR IN AGRIBUSINESS (A.N.C.A)13650684-ŞCOALA GIMNAZIALĂ - HĂGHIG/contabilitate</t>
  </si>
  <si>
    <t>L: COMUNA SÂNPAUL CUI 4323497 ; PARTENERI:- 31618894-ASOCIATIA CENTRUL COMUNITAR DE RESURSE SÎNPAUL MURES30630601-SCOALA GIMNAZIALA "DOSA DANIEL" VALEA IZVOARELOR</t>
  </si>
  <si>
    <t>L: ASOCIATIA ANCE EUROPE CUI 33461450 ; PARTENERI:- 14473033-ASOCIATIA CENTRUL DE RESURSE SI FORMARE IN PROFESIUNI SOCIALE "PRO29472710-SCOALA GIMNAZIALA AUGUSTIN26422912-ASOCIATIA "AHAVA"17490853-COMUNA AUGUSTIN10942552-NOI MEDIA PRINT SA</t>
  </si>
  <si>
    <t>L: COMUNA CILNIC CUI 4561936 ; PARTENERI:- 8353687-S.C. AMD SERVICES S.R.L.34398688-ASOCIAŢIA ARION12839724-ŞCOALA GIMNAZIALĂ CÎLNIC</t>
  </si>
  <si>
    <t>L: ASOCIATIA PENTRU DEZVOLTAREA ECONOMIEI SOCIALE FORTUNATIS CUI 30089302 ; PARTENERI:- 21647540-GLOBAL COMMERCIUM DEVELOPMENT SRL27182699-ACQUISITION CAREER MANAGEMENT SRL4406266-ORASUL MIERCUREA SIBIULUI4624937-LICEUL TEHNOLOGIC "ILIE MACELARIU" MIERCUREA SIBIULUI</t>
  </si>
  <si>
    <t>L: FUNDATIA CENTRUL EUROPEAN DE INTEGRARE A ROMILOR CUI 31570133 ; PARTENERI:- 32302961-CIT - IRECSON CENTRUL DE INFORMARE TEHNOLOGICĂ SRL1919275-SOCIAL COM S.R.L.4406029-COMUNA TIRNAVA-PRIMARIA4307076-LICEUL TEHNOLOGIC STANESCU VALERIAN TIRNAVA4406223-UAT JUDETUL SIBIU</t>
  </si>
  <si>
    <t xml:space="preserve">L: CAMERA DE COMERŢ ŞI INDUSTRIE A JUDEŢULUI ALBA CUI 6663533 ; PARTENERI:- </t>
  </si>
  <si>
    <t xml:space="preserve">L: FUNDATIA PROGPERS CUI 9383848 ; PARTENERI:- </t>
  </si>
  <si>
    <t xml:space="preserve">L: ASOCIATIA "PATRONATUL TINERILOR INTREPRINZATORI DIN ROMANIA" CUI 18408844 ; PARTENERI:- </t>
  </si>
  <si>
    <t xml:space="preserve">L: SOCIAL INTELLIGENCE PROJECTS S.R.L. CUI 11703537 ; PARTENERI:- </t>
  </si>
  <si>
    <t xml:space="preserve">L: FIRST JOB SCHOOL SRL CUI 11872994 ; PARTENERI:- </t>
  </si>
  <si>
    <t xml:space="preserve">L: ALERON TRAINING CENTER SRL CUI 14529444 ; PARTENERI:- </t>
  </si>
  <si>
    <t xml:space="preserve">L: RESOURCES, DEVELOPMENT  IDEAS S.R.L. CUI 14562580 ; PARTENERI:- </t>
  </si>
  <si>
    <t xml:space="preserve">L: PRIOR MEDIA GROUP SRL CUI 4258780 ; PARTENERI:- </t>
  </si>
  <si>
    <t>L: FUNDATIA ROMTENS CUI 11258553 ; PARTENERI:- 17265657-TERRA NOVA GROUP SRL</t>
  </si>
  <si>
    <t>L: BRAHMS INTERNATIONAL S.R.L. CUI 6620338 ; PARTENERI:- 18706417-FUNDAŢIA ''ŞCOALA COMERCIALĂ ŞI DE SERVICII'' BACĂU - AFJ26101963-DIACOSTAMPET SRL</t>
  </si>
  <si>
    <t>L: ULTRA SECURITY S.R.L. CUI 17047865 ; PARTENERI:- 36119836-ASOCIAŢIA-HERA-HOTĂRÂRE-EGALITATE-RESPECT-ATITUDINE</t>
  </si>
  <si>
    <t>L: XEROM SERVICE S.R.L. CUI 2769214 ; PARTENERI:- 7076723-SCOALA ROMANA DE AFACERI  A CAMERELOR DE COMERT SI INDUSTRIE FILIAL7538709-CENTRUL DE EXCELENTA IN INSTRUIRE SMART SRL</t>
  </si>
  <si>
    <t>L: XEROM SERVICE S.R.L. CUI 2769214 ; PARTENERI:- 7538709-CENTRUL DE EXCELENTA IN INSTRUIRE SMART SRL16553198-ARINI SRL</t>
  </si>
  <si>
    <t xml:space="preserve">L: BRANDL RO S.R.L. CUI 13267914 ; PARTENERI:- </t>
  </si>
  <si>
    <t xml:space="preserve">L: ASOCIAŢIA GRUP DE ACŢIUNE LOCALĂ Z.U.M. MEDIAŞ CUI 38286911 ; PARTENERI:- </t>
  </si>
  <si>
    <t xml:space="preserve">L: ASOCIATIA ,, Grup de Actiune Locala SEPSI " CUI 38390776 ; PARTENERI:- </t>
  </si>
  <si>
    <t xml:space="preserve">L: ASOCIATIA "GRUPUL DE ACŢIUNE LOCALĂ TÎRGU MUREŞ" CUI 38531204 ; PARTENERI:- </t>
  </si>
  <si>
    <t xml:space="preserve">L: ASOCIAŢIA "GRUPUL DE ACŢIUNE LOCALĂ" SEBEŞ CUI 38209501 ; PARTENERI:- </t>
  </si>
  <si>
    <t xml:space="preserve">L: ASOCIATIA GRUP DE ACTIUNE LOCALA CODLEA CUI 38410890 ; PARTENERI:- </t>
  </si>
  <si>
    <t xml:space="preserve">L: MARQUARDT SCHALTSYSTEME SCS CUI 17000722 ; PARTENERI:- </t>
  </si>
  <si>
    <t>L: "ASOCIAŢIA SICADO PENTRU DEZVOLTARE DURABILA ALBA IULIA" CUI 29602365 ; PARTENERI:- 27377720-ASOCIATIA PENTRU ANTREPRENORIAT, EDUCATIE SI SPRIJIN PENTRU TINERE</t>
  </si>
  <si>
    <t xml:space="preserve">L: ASOCIATIA GRUPUL DE ACTIUNE LOCALA ALBA IULIA INCLUZIVA CUI 38320509 ; PARTENERI:- </t>
  </si>
  <si>
    <t>L: CELLA INVEST S.R.L. CUI 13197584 ; PARTENERI:- 36373060-FUNDATIA "ALEX TACHE"</t>
  </si>
  <si>
    <t>L: ASOCIATIA ASMA-ASOCIATIA PENTRU SPRIJIN IN MANAGEMENT SI ANTREPRENORIAT CUI 38585093 ; PARTENERI:- 24378330-FORMAROM SRL7076723-SCOALA ROMANA DE AFACERI  A CAMERELOR DE COMERT SI INDUSTRIE FILIAL17944321-ASOCIATIA DE CARITATE HILFE 2005</t>
  </si>
  <si>
    <t>L: ASOCIATIA AS 2001 ALBA IULIA CUI 14675369 ; PARTENERI:- 37011599-ASOCIATIA HOSPICE ELIANA</t>
  </si>
  <si>
    <t xml:space="preserve">L: COMUNA IGHIU CUI 4562397 ; PARTENERI:- </t>
  </si>
  <si>
    <t>L: "ASOCIAŢIA SICADO PENTRU DEZVOLTARE DURABILA ALBA IULIA" CUI 29602365 ; PARTENERI:- 29433614-ASOCIAŢIA "ROMANIAN SOUL ENTITY"</t>
  </si>
  <si>
    <t>L: ASOCIATIA CENTER FOR DEMOCRACY AND SUSTAINABLE DEVELOPMENT(CESUD ROMANIA) CUI 32507444 ; PARTENERI:- 4562397-COMUNA IGHIU6844858-CASETIM SRL</t>
  </si>
  <si>
    <t>L: ASOCIATIA CASA RICA CUI 25382356 ; PARTENERI:- 13197584-CELLA INVEST S.R.L.31675520-ASOCIAŢIA SFÂNTA VERONICA</t>
  </si>
  <si>
    <t>L: ASOCIAŢIA SFÂNTA VERONICA CUI 31675520 ; PARTENERI:- 32507444-ASOCIATIA CENTER FOR DEMOCRACY AND SUSTAINABLE DEVELOPMENT(CESUD R6844858-CASETIM SRL</t>
  </si>
  <si>
    <t>L: ASOCIAŢIA "ROMANIAN SOUL ENTITY" CUI 29433614 ; PARTENERI:- 8353687-S.C. AMD SERVICES S.R.L.31042146-GEORGIA CATERING SRL</t>
  </si>
  <si>
    <t xml:space="preserve">L: SERVICIUL PUBLIC DE ASISTENTA SOCIALA/Asistenta Sociala CUI 15648249 ; PARTENERI:- </t>
  </si>
  <si>
    <t xml:space="preserve">L: DIRECTIA DE ASISTENTA SOCIALA CUI 6576640 ; PARTENERI:- </t>
  </si>
  <si>
    <t>L: COMUNA PREJMER CUI 4688701 ; PARTENERI:- 4384176-SOCIETATEA NATIONALA DE CRUCE ROSIE DIN ROMANIA - FILIALA BRASOV</t>
  </si>
  <si>
    <t>L: GEA EVENT SRL CUI 12954553 ; PARTENERI:- 8353687-S.C. AMD SERVICES S.R.L.34781992-NOA MANAGEMENT SOLUTIONS SRL</t>
  </si>
  <si>
    <t>L: ORASUL TALMACIU CUI 4270732 ; PARTENERI:- 25614863-ASOCIATIA EUROPEANA PENTRU O VIATA MAI BUNA23906047 -FUNDATIA EUROPEANA PENTRU CONSULTANTA,IMPLEMENTARE SI DEZVOLTARE</t>
  </si>
  <si>
    <t>L: ORASUL RUPEA CUI 4443388 ; PARTENERI:- 31125713-ASOCIATIA GRUPUL DE ACTIUNE LOCALA TRANSCARPATICA</t>
  </si>
  <si>
    <t xml:space="preserve">L: COMPA SA CUI 788767 ; PARTENERI:- </t>
  </si>
  <si>
    <t xml:space="preserve">L: FUNDATIA ADEPT TRANSILVANIA CUI 17034237 ; PARTENERI:- </t>
  </si>
  <si>
    <t>L: ÎNCORONĂRII CONS SRL CUI 23726526 ; PARTENERI:- 9383848-FUNDATIA PROGPERS9993005-ASOCIATIA - CLUBUL SPORTIV AL PERSOANELOR HANDICAPATE NEUROMOTOR CU</t>
  </si>
  <si>
    <t>L: ARHIEPISCOPIA ORTODOXA ROMANA CUI 4479403 ; PARTENERI:- 15748256-MONDO CONSULTANŢĂ SRL37135597-ASOCIATIA INSTITUTUL EDUCATIONAL PENTRU POLITICI SOCIALE MARGARETA</t>
  </si>
  <si>
    <t>L: ASOCIAŢIA SFÂNTA VERONICA CUI 31675520 ; PARTENERI:- 12954553-GEA EVENT SRL</t>
  </si>
  <si>
    <t>L: CAMERA DE COMERŢ ŞI INDUSTRIE A JUDEŢULUI ALBA CUI 6663533 ; PARTENERI:- 27080869-BUSINESS SAGA SRL27813480-ASOCIAŢIA OAMENII DE MÂINE</t>
  </si>
  <si>
    <t xml:space="preserve">L: CAMERA DE COMERT SI INDUSTRIE A JUDETULUI MURES CUI 4275543 ; PARTENERI:- </t>
  </si>
  <si>
    <t>L: COMUNA HOGHIZ CUI 4646927 ; PARTENERI:- 33266166-Asociatia S.T.E.P. Romania(Sport ,Turism,Ecologie pentru Romania)</t>
  </si>
  <si>
    <t>L: CAMERA DE COMERT SI INDUSTRIE BRASOV CUI 4443167 ; PARTENERI:- 13898354-ASOCIAŢIA ÎNTREPRINDERILOR MICI ŞI MIJLOCII COVASNA - ASIMCOV33326284-TIGER SECURITY SERVICES S.A.</t>
  </si>
  <si>
    <t>L: PATRONATUL INTREPRINDERILOR MICI SI MIJLOCII BLAJ CUI 19036536 ; PARTENERI:- 29602365-"ASOCIAŢIA SICADO PENTRU DEZVOLTARE DURABILA ALBA IULIA"21705667-EUROTEN ASSISTANCE SRL</t>
  </si>
  <si>
    <t>L: CAMERA DE COMERT, INDUSTRIE SI AGRICULTURA CUI 2685440 ; PARTENERI:- 15417147-ASOCIAŢIA DE BINEFACERE PRO VITAM</t>
  </si>
  <si>
    <t>L: GEORGIA CATERING SRL CUI 31042146 ; PARTENERI:- 21705667-EUROTEN ASSISTANCE SRL33349857-ASOCIATIA PENTRU DEZVOLTAREA SI PROTECTIA REGIONALA (ADPR)</t>
  </si>
  <si>
    <t>L: CAMERA DE COMERT SI INDUSTRIE BRASOV CUI 4443167 ; PARTENERI:- 27025899-ASOCIATIA "LIGA DE UTILITATE PUBLICA" (LUP)13932740-ASOCIATIA EURO &lt; 26</t>
  </si>
  <si>
    <t>L: CAMERA DE COMERT SI INDUSTRIE BRASOV CUI 4443167 ; PARTENERI:- 26635848-FUNDATIA CONVERGENTE EUROPENE24979799-CENTRUL NAŢIONAL DE ÎNVĂŢĂMÂNT TURISTIC S.A.</t>
  </si>
  <si>
    <t xml:space="preserve">L: ASOCIATIA FILANTROPICA MEDICAL CRESTINA CHRISTIANA CUI 6621597 ; PARTENERI:- </t>
  </si>
  <si>
    <t>L: FUNDATIA SERA ROMANIA CUI 8327386 ; PARTENERI:- 9832041-DIRECTIA GENERALA DE ASISTENTA SOCIALA SI PROTECTIA COPILULUI COVAS</t>
  </si>
  <si>
    <t xml:space="preserve">L: DIRECTIA GENERALA DE ASISTENTA SOCIALA SI PROTECTIA COPILULUI HARGHITA CUI 9798918 ; PARTENERI:- </t>
  </si>
  <si>
    <t xml:space="preserve">L: DIRECTIA GENERALA DE ASISTENTA SOCIALA SI PROTECTIA COPILULUI BRASOV CUI 9870339 ; PARTENERI:- </t>
  </si>
  <si>
    <t xml:space="preserve">L: YONDER SRL CUI 4906881 ; PARTENERI:- </t>
  </si>
  <si>
    <t xml:space="preserve">L: ELECTRIC PLUS SRL CUI 7920473 ; PARTENERI:- </t>
  </si>
  <si>
    <t xml:space="preserve">L: CONTINENTAL AUTOMOTIVE SYSTEMS SRL CUI 17679640 ; PARTENERI:- </t>
  </si>
  <si>
    <t xml:space="preserve">L: SOCIETATEA NAŢIONALĂ DE TRANSPORT GAZE NATURALE TRANSGAZ SA CUI 13068733 ; PARTENERI:- </t>
  </si>
  <si>
    <t xml:space="preserve">L: AMREST COFFEE SRL CUI 20119287 ; PARTENERI:- </t>
  </si>
  <si>
    <t>L: COMUNA BRATEIU CUI 4406282 ; PARTENERI:- 38349386-NEXILIA PROJECT SRL29299670-ASOCIATIA CENTRUL PENTRU INITIATIVE SOCIALE IMPROVE MEDIAS</t>
  </si>
  <si>
    <t>L: COMUNA STÂNCENI CUI 4591430 ; PARTENERI:- 24096453-JAM BUSINESS S.R.L.29038747-SCOALA GIMNAZIALA COMUNA STANCENI</t>
  </si>
  <si>
    <t>L: COMUNA SEICA MICA CUI 4556247 ; PARTENERI:- 24378330-FORMAROM SRL38585093-ASOCIATIA ASMA-ASOCIATIA PENTRU SPRIJIN IN MANAGEMENT SI ANTREPREN18548988-SCOALA GIMNAZIALA SEICA MICA</t>
  </si>
  <si>
    <t>L: COMUNA PREJMER CUI 4688701 ; PARTENERI:- 18308578-AGENTIA METROPOLITANA PENTRU DEZVOLTARE DURABILA BRASOV29496060-SCOALA GIMNAZIALA PREJMER</t>
  </si>
  <si>
    <t>L: FUNDATIA ADEPT TRANSILVANIA CUI 17034237 ; PARTENERI:- 36471599-SILVER LEAF SRL</t>
  </si>
  <si>
    <t>L: FUNDATIA ADEPT TRANSILVANIA CUI 17034237 ; PARTENERI:- 40852680-ASOCIATIA DE RECONSTRUCTIE, DEZVOLTARE SI INOVARE SOCIALA</t>
  </si>
  <si>
    <t>L: ASOCIATIA EUROPEAN ACADEMY CUI 34170212 ; PARTENERI:- 4562648-INSPECTORATUL SCOLAR JUDETEAN ALBA95186190161-Istituto Tecnico Superiore per le nuove tecnologie della vita</t>
  </si>
  <si>
    <t>L: ASOCIATIA EUROPEAN ACADEMY CUI 34170212 ; PARTENERI:- 4562648-INSPECTORATUL SCOLAR JUDETEAN ALBA93086240426-E.N.F.A.P. Marche</t>
  </si>
  <si>
    <t>L: ASOCIATIA PENTRU PERSOANE CU DIZABILITATI FIZICE SF. HARALAMBIE BRASOV CUI 18058331 ; PARTENERI:- 13652448-ASOCIATIA DE SERVICII SOCIALE SCUT BRASOV</t>
  </si>
  <si>
    <t>L: MARQUARDT SCHALTSYSTEME SCS CUI 17000722 ; PARTENERI:- 41529646-ASOCIATIA AVE CONCEPT</t>
  </si>
  <si>
    <t xml:space="preserve">L: INSPECTORATUL SCOLAR JUDETEAN HARGHITA CUI 4246068 ; PARTENERI:- </t>
  </si>
  <si>
    <t xml:space="preserve">L: SOCIETATEA DE DISTRIBUŢIE A ENERGIEI ELECTRICE TRANSILVANIA SUD S.A. CUI 14493260 ; PARTENERI:- </t>
  </si>
  <si>
    <t>L: SCOALA ROMANA DE AFACERI  A CAMERELOR DE COMERT SI INDUSTRIE FILIALA ALBA IULIA CUI 7076723 ; PARTENERI:- 24378330-FORMAROM SRL27123820-SCOALA POSTLICEALA DE AFACERI ALBA IULIA</t>
  </si>
  <si>
    <t xml:space="preserve">L: DORA S.R.L. CUI 2442769 ; PARTENERI:- </t>
  </si>
  <si>
    <t>L: ASOCIAŢIA "EXCELENTA APULUM" ALBA IULIA CUI 33962710 ; PARTENERI:- 29607087-ASOCIAŢIA "ALTERNATIVE SOCIALE MILLENIUM"34528540-MONTANEVENT SRL</t>
  </si>
  <si>
    <t xml:space="preserve">L: SCOALA POSTLICEALA "DIMITRIE CANTEMIR" CUI 26597280 ; PARTENERI:- </t>
  </si>
  <si>
    <t>L: COLEGIUL ECONOMIC "DIONISIE POP MARTIAN" CUI 4681800 ; PARTENERI:- 18527675-SWOT SRL</t>
  </si>
  <si>
    <t>L: COLEGIUL ECONOMIC "DIONISIE POP MARTIAN" CUI 4681800 ; PARTENERI:- 17265657-TERRA NOVA GROUP SRL</t>
  </si>
  <si>
    <t>L: CAMERA DE COMERT SI INDUSTRIE BRASOV CUI 4443167 ; PARTENERI:- 40510491-CONFEDERATIA NATIONALA PENTRU ANTREPRENORIAT FEMININ - CONAF</t>
  </si>
  <si>
    <t>L: ASOCIATIA DE DEZVOLTARE INTERCOMUNITARA "HARGHITA BUSINESS CENTER" CUI 36640604 ; PARTENERI:- 4559545-FUNDATIA CIVITAS PENTRU SOCIETATEA CIVILA6498410-ASOCIATIA CENTRU HARGHITA DE INOVARE SI INCUBARE IN AFACERI</t>
  </si>
  <si>
    <t xml:space="preserve">L: PENTALOG ROMANIA SRL CUI 12123007 ; PARTENERI:- </t>
  </si>
  <si>
    <t xml:space="preserve">L: CAMERA DE COMERT SI INDUSTRIE BRASOV CUI 4443167 ; PARTENERI:- </t>
  </si>
  <si>
    <t>L: ULTRA TRAINING SRL CUI 31443520 ; PARTENERI:- 29412999-COLEGIUL NATIONAL ECONOMIC ANDREI BARSEANU BRASOV</t>
  </si>
  <si>
    <t xml:space="preserve">L: LIAMED SRL CUI 10188824 ; PARTENERI:- </t>
  </si>
  <si>
    <t xml:space="preserve">L: PRAKTIK CONSULTING  COMP SRL CUI 20359875 ; PARTENERI:- </t>
  </si>
  <si>
    <t xml:space="preserve">L: MIELE TEHNICA SRL CUI 22915470 ; PARTENERI:- </t>
  </si>
  <si>
    <t xml:space="preserve">L: RAPTRONIC PROCESS ENGINEERING SRL CUI 33373103 ; PARTENERI:- </t>
  </si>
  <si>
    <t xml:space="preserve">L: MARINEX S.R.L. CUI 3276214 ; PARTENERI:- </t>
  </si>
  <si>
    <t>L: CAMERA DE COMERT SI INDUSTRIE BRASOV CUI 4443167 ; PARTENERI:- 30742796-ZET PRINT SRL</t>
  </si>
  <si>
    <t>L: COLLECTOIL CENTER SRL CUI 34358330 ; PARTENERI:- 9113623-INSTITUTUL NATIONAL DE CERCETARE-DEZVOLTARE PENTRU OPTOELECTRONICA 27338187-ANTEL PRINT S.R.L.</t>
  </si>
  <si>
    <t xml:space="preserve">L: UNIVERSITATEA " DIMITRIE CANTEMIR " TARGU MURES CUI 17694128 ; PARTENERI:- </t>
  </si>
  <si>
    <t xml:space="preserve">L: UNIVERSITATEA ,, LUCIAN BLAGA '' DIN SIBIU CUI 4480173 ; PARTENERI:- </t>
  </si>
  <si>
    <t>L: ASOCIATIA PROMOTORILOR DE AFACERI SUSTENABILE CUI 34697841 ; PARTENERI:- 24078945-FORMPROF SERVICII SRL33364830-ASOCIAŢIA ,,GRUPUL DE ACŢIUNE LOCALĂ DEFILEUL MUREŞULUI SUPERIOR''</t>
  </si>
  <si>
    <t>L: DEVELO-CONSULT S.R.L. CUI 15355818 ; PARTENERI:- 4559545-FUNDATIA CIVITAS PENTRU SOCIETATEA CIVILA35372708-ASOCIATIA REGA EGYESULET</t>
  </si>
  <si>
    <t>L: UNIVERSITATEA 1 DECEMBRIE 1918 ALBA IULIA CUI 5665935 ; PARTENERI:- 17465108-ROGEPA SRL27080869-BUSINESS SAGA SRL</t>
  </si>
  <si>
    <t>L: UNIVERSITATEA 1 DECEMBRIE 1918 ALBA IULIA CUI 5665935 ; PARTENERI:- 27845805-ASOCIATIA INCEPTUS ROMANIA6663533-CAMERA DE COMERŢ ŞI INDUSTRIE A JUDEŢULUI ALBA</t>
  </si>
  <si>
    <t>L: UNIVERSITATEA 1 DECEMBRIE 1918 ALBA IULIA CUI 5665935 ; PARTENERI:- 17465108-ROGEPA SRL27080869-BUSINESS SAGA SRL6698299-IPEC S.A.</t>
  </si>
  <si>
    <t>L: INSPECTORATUL SCOLAR JUDETEAN HARGHITA CUI 4246068 ; PARTENERI:- 4201767-INSPECTORATUL SCOLAR JUDETEAN COVASNA/Inspector Școlar General9854066-CASA CORPULUI DIDACTIC "APACZAI CSERE JANOS"</t>
  </si>
  <si>
    <t>L: ASOCIATIA EUROPEANA PENTRU O VIATA MAI BUNA CUI 25614863 ; PARTENERI:- 4279855-INSPECTORATUL SCOLAR JUDETEAN DAMBOVITA4322548-INSPECTORATUL SCOLAR JUDETEAN MURES</t>
  </si>
  <si>
    <t>L: INSPECTORATUL SCOLAR JUDETEAN ALBA CUI 4562648 ; PARTENERI:- 3861838-INSPECTORATUL ŞCOLAR JUDEŢEAN ARAD</t>
  </si>
  <si>
    <t>L: ASOCIATIA EUROPEANA PENTRU O VIATA MAI BUNA CUI 25614863 ; PARTENERI:- 4322548-INSPECTORATUL SCOLAR JUDETEAN MURES4297738-INSPECTORATUL SCOLAR JUDETEAN</t>
  </si>
  <si>
    <t>L: ASOCIATIA AS 2001 ALBA IULIA CUI 14675369 ; PARTENERI:- 4562648-INSPECTORATUL SCOLAR JUDETEAN ALBA</t>
  </si>
  <si>
    <t>L: INSPECTORATUL SCOLAR JUDETEAN BRASOV CUI 4384290 ; PARTENERI:- 18657250-CENTRUL JUDETEAN DE RESURSE SI DE ASISTENTA EDUCATIONALA/financiar</t>
  </si>
  <si>
    <t>L: FUNDATIA ROMTENS CUI 11258553 ; PARTENERI:- 18049511-ASOCIAŢIA "CENTRUL DE INFORMARE ŞI DOCUMENTARE PTR. INTEGRARE EURO</t>
  </si>
  <si>
    <t xml:space="preserve">L: ABEONA S.R.L. CUI 16393682 ; PARTENERI:- </t>
  </si>
  <si>
    <t>L: FIRST JOB SCHOOL SRL CUI 11872994 ; PARTENERI:- 7283885-FUNDATIA PENTRU PROMOVAREA INTREPRINDERILOR MICI SI MIJLOCII BRASOV</t>
  </si>
  <si>
    <t>L: ASOCIATIA PAKIV ROMANIA CUI 18115500 ; PARTENERI:- 25614863-ASOCIATIA EUROPEANA PENTRU O VIATA MAI BUNA</t>
  </si>
  <si>
    <t>L: ASOCIATIA PAKIV ROMANIA CUI 18115500 ; PARTENERI:- 21647540-GLOBAL COMMERCIUM DEVELOPMENT SRL</t>
  </si>
  <si>
    <t>L: ASOCIATIA OPERATORILOR DIN AGRICULTURA ECOLOGICA BIO ROMANIA CUI 24532374 ; PARTENERI:- 37217050-ASOCIAŢIA DE DEZVOLTARE ŞI INOVARE SOCIALĂ PENTRU TINERET ŞI PERSO</t>
  </si>
  <si>
    <t>L: UNIC SPORTS SRL CUI 28995916 ; PARTENERI:- 21647060-GRANT CONSULTING SRL</t>
  </si>
  <si>
    <t>L: YMAC SABY COMPANY SRL CUI 31252148 ; PARTENERI:- 31592182-LUCA AGROTEX SRL28607917-ANCIR EXPERT S.R.L.</t>
  </si>
  <si>
    <t>L: BRAHMS INTERNATIONAL S.R.L. CUI 6620338 ; PARTENERI:- 18706417-FUNDAŢIA ''ŞCOALA COMERCIALĂ ŞI DE SERVICII'' BACĂU - AFJ29844121-SIBARO SRL</t>
  </si>
  <si>
    <t>L: CAMERA DE COMERT SI INDUSTRIE BRASOV CUI 4443167 ; PARTENERI:- 36654197-ASOCIAŢIA PENTRU DEZVOLTARE LOCALĂ INTEGRATĂ BRAŞOV</t>
  </si>
  <si>
    <t>L: ASOCIATIA AS 2001 ALBA IULIA CUI 14675369 ; PARTENERI:- 4562184-Comuna Stremț12828261-ŞCOALA GIMNAZIALĂ STREMŢ25259052-GRUPUL DE ACŢIUNE LOCALĂ DIN MUNŢII METALIFERI TRASCĂU ŞI MUNTELE</t>
  </si>
  <si>
    <t>L: ASOCIATIA AS 2001 ALBA IULIA CUI 14675369 ; PARTENERI:- 27218423-ASOCIAŢIA PENTRU PROMOVAREA POTENŢIALULUI RURAL "PROCIVITAS" ALBA12864493-ŞCOALA GIMNAZIALĂ BERGHIN</t>
  </si>
  <si>
    <t>L: ASOCIAŢIA CIVITAS - ÎMPREUNĂ PENTRU COMUNITATE CUI 39075823 ; PARTENERI:- 14762295-CENTRUL CREŞTIN DE REINTEGRARE SOCIALĂ BISTRIŢA - ONISIM24260903-ASOCIATIA IN.MOTION4728148-COMUNA SOLOVĂSTRU</t>
  </si>
  <si>
    <t>L: ULTRA SECURITY S.R.L. CUI 17047865 ; PARTENERI:- 31443520-ULTRA TRAINING SRL36119836-ASOCIAŢIA-HERA-HOTĂRÂRE-EGALITATE-RESPECT-ATITUDINE</t>
  </si>
  <si>
    <t>L: ULTRA TRAINING SRL CUI 31443520 ; PARTENERI:- 17047865-ULTRA SECURITY S.R.L.36119836-ASOCIAŢIA-HERA-HOTĂRÂRE-EGALITATE-RESPECT-ATITUDINE</t>
  </si>
  <si>
    <t>L: COMUNA SURA MICA / Cabinet primar CUI 4241109 ; PARTENERI:- 17789929-SCOALA GIMNAZIALA SURA MICA8804680-FUNDATIA PENTRU EDUCATIE ECO - SOCIALA KINDERBAUERNHOF</t>
  </si>
  <si>
    <t>L: ASOCIATIA CARITAS ALBA IULIA - ASISTENTA MEDICALA SI SOCIALA CUI 15070152 ; PARTENERI:- 27396170-ASOCIATIA LEADER "CSIK"</t>
  </si>
  <si>
    <t>L: ASOCIATIA CARITAS ALBA IULIA - ASISTENTA MEDICALA SI SOCIALA CUI 15070152 ; PARTENERI:- 32090567-ASOCIATIA LOCAL MENTOR GROUP</t>
  </si>
  <si>
    <t>L: COMUNA BISTRA/COMUNA CUI 4562346 ; PARTENERI:- 18115500-ASOCIATIA PAKIV ROMANIA12878952-ŞCOALA GIMNAZIALĂ "NICODIM GANEA" BISTRA/SCOALA</t>
  </si>
  <si>
    <t>L: ASOCIATIA - GRUPUL DE ACTIUNE LOCALA MICROREGIUNEA VALEA SAMBETEI CUI 20086473 ; PARTENERI:- 26330622-A  C PROIECTE ŞI CONSULTANŢĂ MANAGERIALĂ SRL4443469-COMUNA CINCU/PRIMARIE</t>
  </si>
  <si>
    <t>L: "ASOCIATIA EN-JOY EDUCATION" CUI 33253760 ; PARTENERI:- 13614070-FUNDATIA "AMFITEATRU"4241150-COMUNA RACOVITA</t>
  </si>
  <si>
    <t>L: COMUNA IGHIU CUI 4562397 ; PARTENERI:- 12828270-ŞCOALA GIMNAZIALĂ "MIHAI EMINESCU" IGHIU/Direcțiune38585093-ASOCIATIA ASMA-ASOCIATIA PENTRU SPRIJIN IN MANAGEMENT SI ANTREPREN</t>
  </si>
  <si>
    <t>L: COMUNA ALBESTI CUI 5902730 ; PARTENERI:- 11258553-FUNDATIA ROMTENS29032655-SCOALA GIMNAZIALA COMUNA ALBESTI5093663-FUNDATIA METRO MINISTRIES</t>
  </si>
  <si>
    <t>L: YMAC SABY COMPANY SRL CUI 31252148 ; PARTENERI:- 37429207-DRD PROCONS  SRL</t>
  </si>
  <si>
    <t>L: YMAC SABY COMPANY SRL CUI 31252148 ; PARTENERI:- 30299010-ASOCIATIA PENTRU FORMARE, EDUCATIE SI DEZVOLTARE EUROFED21647060-GRANT CONSULTING SRL</t>
  </si>
  <si>
    <t>L: ASOCIAŢIA ARION CUI 34398688 ; PARTENERI:- 33408546-ASOCIATIA "UN PAS INAINTE ALEXANDRA"</t>
  </si>
  <si>
    <t>L: MUNICIPIUL ALBA IULIA CUI 4562923 ; PARTENERI:- 6576640-DIRECTIA DE ASISTENTA SOCIALA4562630-LICEUL TEHNOLOGIC ALEXANDRU DOMSA</t>
  </si>
  <si>
    <t xml:space="preserve">L: ASOCIATIA "SALVATI COPIII"Targu Mures CUI 8391494 ; PARTENERI:- </t>
  </si>
  <si>
    <t>L: AGENTIA DE DEZVOLTARE DURABILA A JUDETULUI BRASOV CUI 18884295 ; PARTENERI:- 18308578-AGENTIA METROPOLITANA PENTRU DEZVOLTARE DURABILA BRASOV17090865-FORMARE MANAGERIALA IN TURISM-F.M.T. SRL</t>
  </si>
  <si>
    <t>L: COMUNA JIDVEI CUI 4934610 ; PARTENERI:- 18115500-ASOCIATIA PAKIV ROMANIA27933621-GRUPUL DE ACŢIUNE LOCALĂ "PE MUREŞ ŞI PE TÂRNAVE"10478976-LICEUL TEHNOLOGIC JIDVEI</t>
  </si>
  <si>
    <t xml:space="preserve">L: COLEGIUL NATIONAL "ALEXANDRU PAPIU ILARIAN" TARGU MURES CUI 4322939 ; PARTENERI:- </t>
  </si>
  <si>
    <t>L: ASOCIATIA AS 2001 ALBA IULIA CUI 14675369 ; PARTENERI:- 34170212-ASOCIATIA EUROPEAN ACADEMY</t>
  </si>
  <si>
    <t>L: ASOCIATIA CASA RICA CUI 25382356 ; PARTENERI:- 16979577-DAD EXPERTISE S.R.L.4480246-COMUNA PORUMBACU DE JOS</t>
  </si>
  <si>
    <t xml:space="preserve">L: SCOALA GIMNAZIALA "OMEGA" CUI 33514628 ; PARTENERI:- </t>
  </si>
  <si>
    <t>L: ARHIEPISCOPIA ORTODOXA ROMANA CUI 4479403 ; PARTENERI:- 23906047 -FUNDATIA EUROPEANA PENTRU CONSULTANTA,IMPLEMENTARE SI DEZVOLTARE</t>
  </si>
  <si>
    <t>L: MUNICIPIUL CODLEA CUI 4777108 ; PARTENERI:- 29579130-ASOCIATIA "SIBIUL AZI"</t>
  </si>
  <si>
    <t>L: UAT MUNICIPIUL SACELE CUI 4317649 ; PARTENERI:- 18884295-AGENTIA DE DEZVOLTARE DURABILA A JUDETULUI BRASOV7905570-FUNDATIA AGAPEDIA ROMANIA4317665-SPITALUL MUNICIPAL SACELE29385959-LICEUL TEHNOLOGIC VICTOR JINGA36336070-ASOCIATIA COMUNITATII GARCINI29386547-SCOALA GIMNAZIALA NR. 5 SACELE</t>
  </si>
  <si>
    <t>L: ASOCIATIA "CARITAS - ASISTENTA SOCIALA" FILIALA ORGANIZATIEI CARITAS ALBA IULIA CUI 1213139 ; PARTENERI:- 4404605-UAT MUNICIPIUL SFANTU GHEORGHE4201767-INSPECTORATUL SCOLAR JUDETEAN COVASNA/Inspector Școlar General30085114-ASOCIAŢIA "SERVICIUL DE AJUTOR MALTEZ ÎN ROMÂNIA FILIALA SFÂNTU GH7808608-EUROCENTER AMOBA SRL27674390-FUNDAŢIA COMUNITARĂ COVASNA - HÁROMSZÉKI KÖZÖSSÉGI ALAPITVÁNY</t>
  </si>
  <si>
    <t>L: ASOCIATIA AS 2001 ALBA IULIA CUI 14675369 ; PARTENERI:- 4562630-LICEUL TEHNOLOGIC ALEXANDRU DOMSA4563090-LICEUL TEHNOLOGIC ŞTEFAN MANCIULEA</t>
  </si>
  <si>
    <t xml:space="preserve">L: ELIS PAVAJE S.R.L. CUI 1771593 ; PARTENERI:- </t>
  </si>
  <si>
    <t xml:space="preserve">L: ELECTROPRECIZIA ELECTRICAL MOTORS SRL CUI 25609697 ; PARTENERI:- </t>
  </si>
  <si>
    <t>L: ASOCIATIA AS 2001 ALBA IULIA CUI 14675369 ; PARTENERI:- 19074246-ASOCIATIA MEDICILOR REZIDENTI35216466-ASOCIAŢIA REGIONALĂ PENTRU PROMOVAREA CAPITALULUI UMAN30385650-ASOCIATIA "CASA TRANSILVANIA"</t>
  </si>
  <si>
    <t>L: IOANIDA TURISM SRL CUI 28944068 ; PARTENERI:- 21939595-IPROEX ENERGY MANAGEMENT SRL</t>
  </si>
  <si>
    <t>L: PRAKTIK CONSULTING  COMP SRL CUI 20359875 ; PARTENERI:- 27339948-EUROPEAN STEPS S.R.L.15922955-NEW HOPE S.R.L.</t>
  </si>
  <si>
    <t>L: ULTRA TRAINING SRL CUI 31443520 ; PARTENERI:- 36119836-ASOCIAŢIA-HERA-HOTĂRÂRE-EGALITATE-RESPECT-ATITUDINE</t>
  </si>
  <si>
    <t>L: BRAHMS INTERNATIONAL S.R.L. CUI 6620338 ; PARTENERI:- 17598031-ASOCIAŢIA "ADL-PROGRES''17641700-EURO JOBS SRL</t>
  </si>
  <si>
    <t>L: ERAN C.A.T.T. S.R.L. CUI 18660433 ; PARTENERI:- 31629800-ASOCIATIA EMA</t>
  </si>
  <si>
    <t>L: RomActiv Business Consulting SRL CUI 15203674 ; PARTENERI:- 4331228-LICEUL CU PROGRAM SPORTIV " FLORIN FLEŞERIU" SEBEŞ16029712-DIRECŢIA GENERALĂ DE ASISTENȚĂ SOCIALĂ, MEDICALĂ ȘI COMUNITARĂ SEB12839759-ŞCOALA GIMNAZIALĂ PETREŞTI</t>
  </si>
  <si>
    <t>L: CAMERA DE COMERT SI INDUSTRIE A JUDETULUI HUNEDOARA CUI 4371311 ; PARTENERI:- 27367662-DSM - CALIFICARE ȘI MANAGEMENT SRL7930701-ASOCIATIA PROFESIONALA NEGUVERNAMENTALA DE ASISTENTA SOCIALA ASSOC6844858-CASETIM SRL</t>
  </si>
  <si>
    <t>L: INSTITUTUL PENTRU DEZVOLTAREA RESURSELOR UMANE CUI 13838042 ; PARTENERI:- 34712364-ASOCIATIA DE DEZVOLTARE INTEGRATA A FAGARASULUI</t>
  </si>
  <si>
    <t>L: ASOCIATIA EXINO CUI 23050598 ; PARTENERI:- 24180456-DAST TRAINING CENTER SRL</t>
  </si>
  <si>
    <t>L: FUNDATIA "AMFITEATRU" CUI 13614070 ; PARTENERI:- 11333035-AGENTIA JUDETEANA PENTRU OCUPAREA FORTEI DE MUNCA COVASNA13898354-ASOCIAŢIA ÎNTREPRINDERILOR MICI ŞI MIJLOCII COVASNA - ASIMCOV</t>
  </si>
  <si>
    <t>L: ALBANI FOREX SRL CUI 13587390 ; PARTENERI:- 15449980-CONTABILITATE SI EXPERTIZA S.R.L.</t>
  </si>
  <si>
    <t>L: ALBANI FOREX SRL CUI 13587390 ; PARTENERI:- 41385354-LEADERS LEARNING  CONSULTING S.R.L.</t>
  </si>
  <si>
    <t>L: ASOCIATIA GRUPUL DE ACTIUNE LOCALA TRANSCARPATICA CUI 31125713 ; PARTENERI:- 17027973-ASOCIATIA PENTRU TINERET FIDELITAS M-CIUC11872994-FIRST JOB SCHOOL SRL</t>
  </si>
  <si>
    <t>L: XEROM SERVICE S.R.L. CUI 2769214 ; PARTENERI:- 19053464-INTERNATIONAL SERVICE EXPERT SRL</t>
  </si>
  <si>
    <t>L: YMAC SABY COMPANY SRL CUI 31252148 ; PARTENERI:- 34697841-ASOCIATIA PROMOTORILOR DE AFACERI SUSTENABILE4143208-CAMERA DE COMERT,INDUSTRIE SI AGRICULTURA A JUDETULUI ARAD21647060-GRANT CONSULTING SRL37277052-GRÜMAN CONSULTING S.R.L.</t>
  </si>
  <si>
    <t>L: RomActiv Business Consulting SRL CUI 15203674 ; PARTENERI:- 14060886-ASOCIATIA "PHOENIX - SPERANTA"19082052-DIRECTIA DE ASISTENTA SOCIALA MEDIAS17493426-SCOALA GIMNAZIALA NR.7 MEDIAS</t>
  </si>
  <si>
    <t>L: BPI MANAGEMENT CONSULTING ROMANIA SRL CUI 8451677 ; PARTENERI:- 37208990-ASOCIATIA PENTRU TINE</t>
  </si>
  <si>
    <t>L: BPI MANAGEMENT CONSULTING ROMANIA SRL CUI 8451677 ; PARTENERI:- 36250482-ASOCIAŢIA EUROPEAN ASSOCIATION FOR SUSTAINABLE INTEGRAŢION</t>
  </si>
  <si>
    <t>L: "ASOCIATIA GETICA" CUI 28150059 ; PARTENERI:- 24078945-FORMPROF SERVICII SRL34449641-BEGLI EVENT S.R.L. 24594970-BEST-TEHNOLOGY SRL</t>
  </si>
  <si>
    <t>L: UNIVERSITATEA DE MEDICINA, FARMACIE, STIINTE SI TEHNOLOGIE ”GEORGE EMIL PALADE” DIN TARGU MURES CUI 4322742 ; PARTENERI:- 17090857-ICEBERG PLUS SRL</t>
  </si>
  <si>
    <t>L: ASOCIATIA CULTURALA AMPHION CUI 20078799 ; PARTENERI:- 17694128-UNIVERSITATEA " DIMITRIE CANTEMIR " TARGU MURES4323101-UNIVERSITATEA DE ARTE DIN TARGU MURES</t>
  </si>
  <si>
    <t>L: RomActiv Business Consulting SRL CUI 15203674 ; PARTENERI:- 39906612-DIRECTIA DE ASISTENTA SOCIALA TÂRGU MURES24888674-SCOALA GIMNAZIALA "SERAFIM DUICU " TARGU MURES</t>
  </si>
  <si>
    <t xml:space="preserve">L: FUNDATIA CRESTINA "DIAKONIA" - FILIALA SF.GHEORGHE CUI 15020413 ; PARTENERI:- </t>
  </si>
  <si>
    <t xml:space="preserve">L: XEROM SERVICE S.R.L. CUI 2769214 ; PARTENERI:- </t>
  </si>
  <si>
    <t>L: FILIALA PATRONATULUI ROMAN DIN JUDETUL HARGHITA CUI 29529841 ; PARTENERI:- 17027973-ASOCIATIA PENTRU TINERET FIDELITAS M-CIUC11872994-FIRST JOB SCHOOL SRL</t>
  </si>
  <si>
    <t>L: CAMERA DE COMERT SI INDUSTRIE BRASOV CUI 4443167 ; PARTENERI:- 38607582-PATRONATUL FEMEILOR ANTREPRENOR</t>
  </si>
  <si>
    <t>L: CAMERA DE COMERŢ ŞI INDUSTRIE A JUDEŢULUI ALBA CUI 6663533 ; PARTENERI:- 18206691-FGC ACTIV GRUP SRL</t>
  </si>
  <si>
    <t>L: LICEUL TEHNOLOGIC VICTOR JINGA CUI 29385959 ; PARTENERI:- 11258553-FUNDATIA ROMTENS</t>
  </si>
  <si>
    <t>L: UAT MUNICIPIUL SACELE CUI 4317649 ; PARTENERI:- 7905570-FUNDATIA AGAPEDIA ROMANIA4317665-SPITALUL MUNICIPAL SACELE24371740-INGRIJIRI LA DOMICILIU SRL</t>
  </si>
  <si>
    <t>L: ASOCIAŢIA ARION CUI 34398688 ; PARTENERI:- 37437587-DIGITAL TRAINING SRL</t>
  </si>
  <si>
    <t>L: BRAHMS INTERNATIONAL S.R.L. CUI 6620338 ; PARTENERI:- 16979577-DAD EXPERTISE S.R.L.24534910-ASOCIAŢIA SICFESZT EGYESULET</t>
  </si>
  <si>
    <t>L: 4C RURAL STRATEGIC  SRL CUI 32456375 ; PARTENERI:- 14147932-GE-COST 2001 SRL</t>
  </si>
  <si>
    <t>L: CAMERA DE COMERT SI INDUSTRIE BRASOV CUI 4443167 ; PARTENERI:- 11139692-AGENTIA JUDETEANA PENTRU OCUPAREA FORTEI DE MUNCA BRASOV</t>
  </si>
  <si>
    <t>L: ABEONA S.R.L. CUI 16393682 ; PARTENERI:- 10547600-ASOCIATIA NATIONALA A CONSULTANTILOR IN AGRIBUSINESS (A.N.C.A)</t>
  </si>
  <si>
    <t>L: CAMERA DE COMERŢ ŞI INDUSTRIE A JUDEŢULUI ALBA CUI 6663533 ; PARTENERI:- 38907105-B-SHARP INNOVATION S.R.L.</t>
  </si>
  <si>
    <t>L: ANTEL PRINT S.R.L. CUI 27338187 ; PARTENERI:- 34358330-COLLECTOIL CENTER SRL</t>
  </si>
  <si>
    <t>L: FUNDATIA PROGPERS CUI 9383848 ; PARTENERI:- 11333523-AGENTIA JUDETEANA PENTRU OCUPAREA FORTEI DE MUNCA ALBA27813480-ASOCIAŢIA OAMENII DE MÂINE</t>
  </si>
  <si>
    <t>L: MARINEX S.R.L. CUI 3276214 ; PARTENERI:- 24096453-JAM BUSINESS S.R.L.41202430-FORMINTENS CENTRU S.R.L.</t>
  </si>
  <si>
    <t>L: ASOCIATIA AS 2001 ALBA IULIA CUI 14675369 ; PARTENERI:- 27334401-ASOCIAŢIA ŢARA SECAŞELOR ALBA - SIBIU</t>
  </si>
  <si>
    <t>L: GO TO JOB SCHOOL SRL CUI 17688690 ; PARTENERI:- 17027973-ASOCIATIA PENTRU TINERET FIDELITAS M-CIUC15695143-HUMAN RESOURCES CONSULTING SRL11872994-FIRST JOB SCHOOL SRL</t>
  </si>
  <si>
    <t>L: GRÜMAN CONSULTING S.R.L. CUI 37277052 ; PARTENERI:- 14862910-ASOCIATIA DE CONSULTANTA SI CONSILIERE ECONOMICO SOCIALA OLTENIA11333035-AGENTIA JUDETEANA PENTRU OCUPAREA FORTEI DE MUNCA COVASNA37437587-DIGITAL TRAINING SRL</t>
  </si>
  <si>
    <t>L: COMUNA TRAIAN/- CUI 15552755 ; PARTENERI:- 33559832-ŞCOALA  PROFESIONALĂ  TRAIAN31088780-ASOCIATIA PENTRU DEZVOLTARE, INOVATIE, CULTURA SI ANTREPRENORIAT14194896-SERVEL S.R.L.27084275-ASOCIATIA ARES'EL</t>
  </si>
  <si>
    <t>L: FUNDATIA "AMFITEATRU" CUI 13614070 ; PARTENERI:- 19128060-ŞCOALA GIMNAZIALA NR.15123713-COMUNA LETCA NOUĂ</t>
  </si>
  <si>
    <t>L: COMUNA VALEA CIORII/- CUI 4428035 ; PARTENERI:- 17218655-INTRATEST S.A.23909094-ŞCOALA GIMNAZIALĂ - VALEA CIORIII33683058-ASOCIATIA CENTRUL DE SUPORT SI FORMARE PENTRU DEZVOLTAREA UNEI SOC14194896-SERVEL S.R.L.</t>
  </si>
  <si>
    <t>L: ASOCIATIA DE PRIETENIE ROMANO - FRANCEZA " ROMFRA " CUI 13669555 ; PARTENERI:- 11864363-POWER NET CONSULTING SRL28535292-KALYMED IMPEX S.R.L.18995030-ŞCOALA GIMNAZIALĂ ,, ALEXANDRU DEPĂRĂŢEANU ''/Secretariat26214580-B IQ CONSULTING S.R.L.19066120-ŞCOALA GIMNAZIALĂ ,, DAN BERINDEI ''/Contabilitate4652694-MUNICIPIUL ROŞIORII DE VEDE/Primar</t>
  </si>
  <si>
    <t>L: MUNICIPIUL CAMPULUNG/- CUI 4122361 ; PARTENERI:- 15103179-AGRAFICS COMMUNICATION SRL29568719-PROFI JOBS CONSULTING SRL29352064-SCOALA GIMNAZIALA C D ARICESCU15640474-DIRECTIA DE ASISTENTA SOCIALA CAMPULUNG (DAS)</t>
  </si>
  <si>
    <t>L: UAT PRIMARIA COMUNEI VLAD TEPES CUI 3796829 ; PARTENERI:- 24120195-SCOALA GIMNAZIALA NR. 1 VLAD TEPES</t>
  </si>
  <si>
    <t>L: MUNICIPIUL TURNU MĂGURELE CUI 4253731 ; PARTENERI:- 33749837-JASMIN MED SAN SRL32303720-ASOCIATIA URBANIUM</t>
  </si>
  <si>
    <t>L: MUNICIPIUL CAMPINA/PROGRAME DE FINANTARE, RELATII INTERNATIONALE SI PROTOCOL CUI 2843272 ; PARTENERI:- 8451677-BPI MANAGEMENT CONSULTING ROMANIA SRL27197800-FUNDATIA "CORPUL EXPERTILOR IN ACCESAREA FONDURILOR STRUCTURALE SI</t>
  </si>
  <si>
    <t>L: MUNICIPIUL  SLOBOZIA CUI 4365352 ; PARTENERI:- 15103179-AGRAFICS COMMUNICATION SRL25652328-ASOCIATIA PENTRU DEZVOLTARE SI INCLUZIUNE SOCIALA</t>
  </si>
  <si>
    <t>L: MUNICIPIUL PLOIESTI/cabinet primar CUI 2844855 ; PARTENERI:- 15103179-AGRAFICS COMMUNICATION SRL18690221-ASOCIATIA "PARTNET - PARTENERIAT PENTRU DEZVOLTARE DURABILA"</t>
  </si>
  <si>
    <t>L: OTP CONSULTING ROMANIA SRL CUI 22367769 ; PARTENERI:- 2842250-CAMERA DE COMERT SI INDUSTRIE A ROMANIEI25219546-ASOCIATIA LIGA STUDENTILOR ROMANI DIN STRAINATATE</t>
  </si>
  <si>
    <t>L: EURO BEST TEAM SRL CUI 21030918 ; PARTENERI:- 099078732-Apopsi AE997508330-Asociatia Culturala Romano-Elena "Armonia"</t>
  </si>
  <si>
    <t>L: EDUCATIVA S.R.L. CUI 21576210 ; PARTENERI:- 19861729-CIVITTA STRATEGY  CONSULTING SA29823269-ASOCIATIA ROPOT33800980-ASOCIATIA REVIRO</t>
  </si>
  <si>
    <t>L: EURO BEST TEAM SRL CUI 21030918 ; PARTENERI:- 22613731-ASOCIATIA ,,LATINA''95186190161-Istituto Tecnico Superiore per le nuove tecnologie della vita</t>
  </si>
  <si>
    <t>L: HR SPECIALISTS SRL CUI 22108390 ; PARTENERI:- 11864363-POWER NET CONSULTING SRLG87159521-ASOCIACION HISPANO RUMANA SALVA</t>
  </si>
  <si>
    <t>L: EURO BEST TEAM SRL CUI 21030918 ; PARTENERI:- 0824912447-Finnovaregio</t>
  </si>
  <si>
    <t xml:space="preserve">L: ASOCIATIA "SOCIETATEA NATIONALA SPIRU HARET PENTRU EDUCATIE, STIINTA SI CULTURA" CUI 22692573 ; PARTENERI:- </t>
  </si>
  <si>
    <t xml:space="preserve">L: VEGRA INFO SRL CUI 6643374 ; PARTENERI:- </t>
  </si>
  <si>
    <t>L: ASOCIATIA "PATRONATUL TINERILOR INTREPRINZATORI DIN ROMANIA" CUI 18408844 ; PARTENERI:- 11390243-AGENTIA PENTRU DEZVOLTARE REGIONALA SUD MUNTENIA</t>
  </si>
  <si>
    <t>L: ASOCIATIA ,,CENTRUL DE CONSULTANTA SI MANAGEMENT AL PROIECTELOR" EUROPROJECT CUI 14762317 ; PARTENERI:- 24931499-MINISTERUL ECONOMIEI, ENERGIEI SI MEDIULUI DE AFACERI</t>
  </si>
  <si>
    <t>L: FAXMEDIA CONSULTING SRL CUI 15185560 ; PARTENERI:- 1345733-CAMERA DE COMERT SI INDUSTRIE</t>
  </si>
  <si>
    <t xml:space="preserve">L: UNIVERSITATEA POLITEHNICA DIN BUCURESTI/Masini si Sisteme de Productie CUI 4183199 ; PARTENERI:- </t>
  </si>
  <si>
    <t>L: FORMENERG - S.A. CUI 14529126 ; PARTENERI:- 16024499-ASOCIATIA OAMENILOR DE AFACERI ARGES (AOAAG)22411341-ASOCIATIA ,, SMART PROJECTS ''</t>
  </si>
  <si>
    <t>L: ASOCIATIA EUROPEANA PENTRU O VIATA MAI BUNA CUI 25614863 ; PARTENERI:- 1345733-CAMERA DE COMERT SI INDUSTRIE15748256-MONDO CONSULTANŢĂ SRL</t>
  </si>
  <si>
    <t>L: ACADEMIA DE STUDII ECONOMICE DIN BUCURESTI CUI 4433775 ; PARTENERI:- 32914871-MANAGEMENT BUSINESS EXPERT SRL</t>
  </si>
  <si>
    <t>L: ECONOMIC CONFORT SRL CUI 24603270 ; PARTENERI:- 26913308-R4 - CONSULTANŢĂ ŞI FORMARE PROFESIONALĂ SRL33421979-ASOCIATIA RESPIRO</t>
  </si>
  <si>
    <t xml:space="preserve">L: UNIVERSITATEA " VALAHIA " DIN TÂRGOVIŞTE CUI 4279685 ; PARTENERI:- </t>
  </si>
  <si>
    <t>L: ORAS MIZIL CUI 15562570 ; PARTENERI:- 25437850-TES BUSINESS SOLUTIONS SRL14670337-RESUM CONSULTING S.R.L.</t>
  </si>
  <si>
    <t>L: IPA SA CUI 1570298 ; PARTENERI:- 16024499-ASOCIATIA OAMENILOR DE AFACERI ARGES (AOAAG)</t>
  </si>
  <si>
    <t>L: UNIVERSITATEA " VALAHIA " DIN TÂRGOVIŞTE CUI 4279685 ; PARTENERI:- 16958710-LOOP OPERATIONS SRL27269648-ASOCIAŢIA PENTRU PROMOVAREA ECONOMIEI CUNOAŞTERII33063137-ASOCIATIA TRAVEL FOCUS</t>
  </si>
  <si>
    <t xml:space="preserve">L: UNIVERSITATEA DIN BUCURESTI CUI 4505502 ; PARTENERI:- </t>
  </si>
  <si>
    <t>L: PROFI ELEMENTS SRL CUI 4734450 ; PARTENERI:- 8780173-FUNDATIA PAEM ALBA</t>
  </si>
  <si>
    <t>L: CAMERA DE COMERT SI INDUSTRIE A ROMANIEI CUI 2842250 ; PARTENERI:- 1345733-CAMERA DE COMERT SI INDUSTRIE22367769-OTP CONSULTING ROMANIA SRL</t>
  </si>
  <si>
    <t>L: ASOCIATIA "PARTNET - PARTENERIAT PENTRU DEZVOLTARE DURABILA" CUI 18690221 ; PARTENERI:- 15103179-AGRAFICS COMMUNICATION SRL4280205-JUDEŢUL DÂMBOVIŢA/Consiliul Judetean Dambovita4279944-MUNICIPIUL TARGOVISTE2844855-MUNICIPIUL PLOIESTI25744600-ASOCIATIA EUROPA PENTRU DEZVOLTARE UMANA</t>
  </si>
  <si>
    <t xml:space="preserve">L: ASOCIATIA PRO VITA PENTRU NASCUTI SI NENASCUTI CUI 7250977 ; PARTENERI:- </t>
  </si>
  <si>
    <t>L: EUROPROJECT PARTNER SRL CUI 22025146 ; PARTENERI:- 15084425-PROCONSULT SRL4279685-UNIVERSITATEA " VALAHIA " DIN TÂRGOVIŞTE</t>
  </si>
  <si>
    <t>L: CAMERA DE COMERT,INDUSTRIE SI AGRICULTURA DÂMBOVITA CUI 4401773 ; PARTENERI:- 35958651-ASOCIATIA DEZVOLTARE.RO4279685-UNIVERSITATEA " VALAHIA " DIN TÂRGOVIŞTE24419210-TRIVENTO SRL</t>
  </si>
  <si>
    <t>L: ASOCIATIA PENTRU DEZVOLTAREA ANTREPRENORIATULUI FEMININ CUI 14196560 ; PARTENERI:- 16024499-ASOCIATIA OAMENILOR DE AFACERI ARGES (AOAAG)7448991-ASOCIATIA DE DEZVOLTARE ECONOMICO-SOCIALA A.D.E.S.</t>
  </si>
  <si>
    <t>L: UNIUNEA NATIONALA PENTRU DREPTURILE FEMEII DIN ROMANIA CUI 8509582 ; PARTENERI:- 29939353-MONDO FIN TAX SRL13022345-FUNDATIA PENTRU EDUCATIE,DEZVOLTARE SI SPRIJIN COMUNITAR "CONSTANT4294154- ORASUL BUDESTI18701614-SCOALA GIMNAZIALA "GHEORGHE MANU"15549245-ASOCIATIA ,,CENTRUL DE CALIFICARE SI PREGATIRE PROFESIONALA'' BUZA</t>
  </si>
  <si>
    <t>L: UNIUNEA NATIONALA PENTRU DREPTURILE FEMEII DIN ROMANIA CUI 8509582 ; PARTENERI:- 29939353-MONDO FIN TAX SRL13022345-FUNDATIA PENTRU EDUCATIE,DEZVOLTARE SI SPRIJIN COMUNITAR "CONSTANT2843540-COMUNA COLCEAG29006397-ŞCOALA GIMNAZIALĂ , COMUNA COLCEAG15549245-ASOCIATIA ,,CENTRUL DE CALIFICARE SI PREGATIRE PROFESIONALA'' BUZA</t>
  </si>
  <si>
    <t>L: ASOCIATIA FEMEILOR DIN MEDIUL RURAL DIN ROMANIA CUI 29932002 ; PARTENERI:- 26301716-LIBRO EVENTS SRL23944024-LICEUL TEHNOLOGIC "MATEI BASARAB" MANASTIREA3796853-COMUNA MINASTIREA/COMUNA MINASTIREA</t>
  </si>
  <si>
    <t>L: ASOCIATIA " TARGOVISTE SPRE EUROPA " CUI 14735991 ; PARTENERI:- 22025146-EUROPROJECT PARTNER SRL5483380-ORAŞ BOLINTIN VALE19208585-ŞCOALA GIMNAZIALA NR. 1 BOLINTIN VALE</t>
  </si>
  <si>
    <t>L: ASOCIATIA ,,SFANTUL STELIAN" CUI 8064239 ; PARTENERI:- 30504972-ECO RURAL CONSULTING SRL19102052-ŞCOALA GIMNAZIALA ,,ELINA BASARAB''/invatamant16462219-COMUNA HERĂŞTI</t>
  </si>
  <si>
    <t>L: ASOCIATIA EUROPEANA PENTRU O VIATA MAI BUNA CUI 25614863 ; PARTENERI:- 8088840-INFO GRUP S.R.L.26292243-FUNDATIA PENTRU DEZVOLTAREA SERVICIILOR SOCIALE19128044-ŞCOALA GIMNAZIALA NR 1 VĂRĂŞTI5026710-COMUNA VĂRĂŞTI25857730-FUNDATIA ,,ROMA EDUCATION FUND ROMANIA"18502557-ASOCIATIA A.R.T. FUSION</t>
  </si>
  <si>
    <t>L: MUNICIPIUL PITESTI CUI 4317967 ; PARTENERI:- 15103179-AGRAFICS COMMUNICATION SRL27302116-DIRECTIA DE ASISTENTA SOCIALA A MUNICIPIULUI PITESTI29568719-PROFI JOBS CONSULTING SRL29361267-SCOALA GIMNAZIALA MIRCEA ELIADE</t>
  </si>
  <si>
    <t>L: PRIMARIA COMUNA SCHITU GOLESTI CUI 4122469 ; PARTENERI:- 1928702-DUAL SERV COM SRL29382251-SCOALA GIMNAZIALA NR. 1 SCHITU GOLESTI</t>
  </si>
  <si>
    <t>L: ASOCIATIA "C4C COMMUNICATION FOR COMMUNITY" CUI 13964415 ; PARTENERI:- 26301716-LIBRO EVENTS SRL16300713-ORASUL LEHLIU - GARA30437563-ASOCIATIA " BRAHMA "24803449-SCOALA GIMNAZIALA NR.1 RAZVANI</t>
  </si>
  <si>
    <t>L: JUDEŢUL DÂMBOVIŢA/Consiliul Judetean Dambovita CUI 4280205 ; PARTENERI:- 1570298-IPA SA17880783-ASOCIATIA "ATITUDINI SI ALTERNATIVE"15185560-FAXMEDIA CONSULTING SRL4402612-COMUNA CORBII MARI29145905-ŞCOALA GIMNAZIALA GROZĂVEŞTI29145875-ŞCOALA GIMNAZIALA CORBII MARI</t>
  </si>
  <si>
    <t>L: MUNICIPIUL TARGOVISTE CUI 4279944 ; PARTENERI:- 14735991-ASOCIATIA " TARGOVISTE SPRE EUROPA "17218655-INTRATEST S.A.4344406-DIRECTIA DE ASISTENTA SOCIALA TIRGOVISTE/Proiecte18690221-ASOCIATIA "PARTNET - PARTENERIAT PENTRU DEZVOLTARE DURABILA"4279871-COLEGIUL NATIONAL CONSTANTIN CANTACUZINO29139563-GRĂDINIŢA CU PROGRAM PRELUNGIT NR. 15</t>
  </si>
  <si>
    <t>L: ASOCIATIA ,,SFANTUL STELIAN" CUI 8064239 ; PARTENERI:- 19128087-ŞCOALA GIMNAZIALA NR. 1 GREACA5123667-COMUNA GREACA30504972-ECO RURAL CONSULTING SRL</t>
  </si>
  <si>
    <t>L: INSTITUTUL PENTRU DEZVOLTAREA RESURSELOR UMANE CUI 13838042 ; PARTENERI:- 30614800-METODO STUDII CONSULTANŢĂ ROMANIA SRL16777497-FUNDATIA "CASA DE MESERII A CONSTRUCTORILOR"</t>
  </si>
  <si>
    <t>L: BEMOL CAPITAL S.R.L. CUI 23045117 ; PARTENERI:- 12301791-FUNDATIA CULTURALA ,,ART PROMO"14472577-ASOCIATIA PENTRU DEZVOLTARE DURABILA SLATINA6918017-FUNDATIA "PESTALOZZI"</t>
  </si>
  <si>
    <t>L: ASOCIATIA OPERATORILOR DIN AGRICULTURA ECOLOGICA BIO ROMANIA CUI 24532374 ; PARTENERI:- 4602041-UNIVERSITATEA DE STIINTE AGRONOMICE SI MEDICINA VETERINARA DIN BUCU5123748-Primaria COMUNA GHIMPATI19142340-ȘCOALA GIMNAZIALĂ NR.1 GHIMPAȚI</t>
  </si>
  <si>
    <t xml:space="preserve">L: FUNDATIA ORIZONT CUI 10003730 ; PARTENERI:- </t>
  </si>
  <si>
    <t xml:space="preserve">L: PROJOB PROFILE S.R.L. CUI 14514915 ; PARTENERI:- </t>
  </si>
  <si>
    <t xml:space="preserve">L: OK SERVICE CORPORATION SRL CUI 1347190 ; PARTENERI:- </t>
  </si>
  <si>
    <t xml:space="preserve">L: SINDICATUL ŢĂRANILOR ŞI PROPRIETARILOR ROMÂNI CUI 23791486 ; PARTENERI:- </t>
  </si>
  <si>
    <t xml:space="preserve">L: CAMERA DE COMERT INDUSTRIE SI AGRICULTURA - IALOMITA CUI 4428558 ; PARTENERI:- </t>
  </si>
  <si>
    <t xml:space="preserve">L: CAMERA DE COMERT SI INDUSTRIE CUI 1345733 ; PARTENERI:- </t>
  </si>
  <si>
    <t xml:space="preserve">L: RADINC SRL CUI 21615483 ; PARTENERI:- </t>
  </si>
  <si>
    <t xml:space="preserve">L: RESUM CONSULTING S.R.L. CUI 14670337 ; PARTENERI:- </t>
  </si>
  <si>
    <t xml:space="preserve">L: EQUATORIAL GAMING SA CUI 30582237 ; PARTENERI:- </t>
  </si>
  <si>
    <t xml:space="preserve">L: FUNDATIA "LUMINA INSTITUTII DE INVATAMANT" CUI 16224225 ; PARTENERI:- </t>
  </si>
  <si>
    <t xml:space="preserve">L: LOOP OPERATIONS SRL CUI 16958710 ; PARTENERI:- </t>
  </si>
  <si>
    <t xml:space="preserve">L: INDICE CONSULTING AND MANAGEMENT SRL CUI 25276053 ; PARTENERI:- </t>
  </si>
  <si>
    <t xml:space="preserve">L: TIGER SECURITY SERVICES S.A. CUI 33326284 ; PARTENERI:- </t>
  </si>
  <si>
    <t>L: ASOCIATIA CLUBUL SPORTIV SMART ATLETIC CUI 18434045 ; PARTENERI:- 12758840-PARTNERS CONSULTING SRL</t>
  </si>
  <si>
    <t>L: EU-ROM TRAINING AND CONSULTANCY SRL CUI 25612730 ; PARTENERI:- 14292940-MONDO CONSULT SRL14514915-PROJOB PROFILE S.R.L.</t>
  </si>
  <si>
    <t xml:space="preserve">L: HURAD AB SRL CUI 34023998 ; PARTENERI:- </t>
  </si>
  <si>
    <t xml:space="preserve">L: ASOCIAŢIA GRUPUL DE ACŢIUNE LOCALĂ PLOIEŞTI - DEZVOLTAREA SUSTENABILĂ A ZONELOR MARGINALIZATE DIN MUNICIPIUL PLOIEŞTI CUI 38507273 ; PARTENERI:- </t>
  </si>
  <si>
    <t xml:space="preserve">L: ASOCIAŢIA GAL GIURGIU - COMUNITATE LOCALĂ RESPONSABILĂ CUI 38404456 ; PARTENERI:- </t>
  </si>
  <si>
    <t xml:space="preserve">L: COMPANIA DE APA TARGOVISTE-DAMBOVITA SA CUI 10084149 ; PARTENERI:- </t>
  </si>
  <si>
    <t xml:space="preserve">L: ASOCIAŢIA COMMUNITY - LED LOCAL DEVELOPMENT - CÂMPINA CUI 38401190 ; PARTENERI:- </t>
  </si>
  <si>
    <t>L: FUNDATIA ESTUAR CUI 4829835 ; PARTENERI:- 30064634-ASOCIATIA FOUR CHANGE15090222-LOGICS. CENTRU DE PREGATIRE PROFESIONALA SRL</t>
  </si>
  <si>
    <t xml:space="preserve">L: ASOCIAŢIA " GRUPUL DE ACŢIUNE LOCALĂ - TÂRGOVIŞTEA EGALITĂŢII DE ŞANSE " CUI 38507818 ; PARTENERI:- </t>
  </si>
  <si>
    <t>L: FUNDATIA "AMFITEATRU" CUI 13614070 ; PARTENERI:- 24685106-SCOALA GIMNAZIALA "NICOLAE PETRESCU" CRIVAT19161962-COMUNA CRIVAT/Primaria Crivat</t>
  </si>
  <si>
    <t xml:space="preserve">L: ASOCIAŢIA GRUPUL DE ACŢIUNE LOCALĂ " SLOBOZIA 2017 " CUI 38405168 ; PARTENERI:- </t>
  </si>
  <si>
    <t xml:space="preserve">L: ASOCIAŢIA GRUPUL DE ACŢIUNE LOCALĂ CÂMPULUNG MUSCEL CUI 38531697 ; PARTENERI:- </t>
  </si>
  <si>
    <t xml:space="preserve">L: AUTOMOBILE DACIA SA CUI 160796 ; PARTENERI:- </t>
  </si>
  <si>
    <t>L: FUNDATIA EMMA CUI 9250043 ; PARTENERI:- 16957447-PUBLIC CREATION SRL24189650-FUNDATIA EuroAcademia24870499-EXELO TRAINING  DEVELOPMENT SRL</t>
  </si>
  <si>
    <t>L: ASOCIATIA GRUPUL PENTRU DEZBATERE SI CONSENS SOCIAL CUI 16735122 ; PARTENERI:- 4181562-FUNDATIA CENTRUL ROMAN PT.INTREPRIND.MICI SI MIJLOCII CRIMM34346395-PRO BRIK SOCIETATE COOPERATIVĂ</t>
  </si>
  <si>
    <t xml:space="preserve">L: ASOCIAŢIA GRUP DE ACŢIUNE LOCALĂ ,,TURNU 21'' CUI 38320460 ; PARTENERI:- </t>
  </si>
  <si>
    <t xml:space="preserve">L: ASOCIATIA " SUFLET PENTRU OAMENI " CUI 18553216 ; PARTENERI:- </t>
  </si>
  <si>
    <t>L: ASOCIATIA FOUR CHANGE CUI 30064634 ; PARTENERI:- 15435267-FUNDATIA ,, CRUCEA ALB-GALBENA DIN ROMANIA'' - FILIALA BUZAU</t>
  </si>
  <si>
    <t>L: COMUNA TRAIAN/- CUI 15552755 ; PARTENERI:- 9670462-DIRECTIA GENERALA DE ASISTENTA SOCIALA SI PROTECTIA COPILULUI - IAL</t>
  </si>
  <si>
    <t>L: ORFINI BELL SRL CUI 26752759 ; PARTENERI:- 34123121-VERIFIELD SRL</t>
  </si>
  <si>
    <t>L: ACQUISITION CAREER MANAGEMENT SRL CUI 27182699 ; PARTENERI:- 30057084-ASOCIATIA EUROPAS31906323-ADDWISE EUROPEAN EXPERTISE SRL</t>
  </si>
  <si>
    <t>L: ORFINI BELL SRL CUI 26752759 ; PARTENERI:- 4343052-ORAŞUL FĂUREI</t>
  </si>
  <si>
    <t>L: ASOCIAŢIA "ASCEND" CUI 27974109 ; PARTENERI:- 15102424-ASOCIATIA "CONSENSUAL"20768128-CLEMON SRL</t>
  </si>
  <si>
    <t>L: COMUNA VALEA CIORII/- CUI 4428035 ; PARTENERI:- 9670462-DIRECTIA GENERALA DE ASISTENTA SOCIALA SI PROTECTIA COPILULUI - IAL</t>
  </si>
  <si>
    <t>L: HIDRO CONSTRUCŢIA ARGEŞ S.A. CUI 18436879 ; PARTENERI:- 25586151-ASOCIATIA EUROCLASSTRAINING31326326-ASOCIATIA DE ANTREPRENORIAT "FERLENA" BUCURESTI</t>
  </si>
  <si>
    <t>L: HIDRO CONSTRUCŢIA ARGEŞ S.A. CUI 18436879 ; PARTENERI:- 25586151-ASOCIATIA EUROCLASSTRAINING11155248-ROPAM</t>
  </si>
  <si>
    <t>L: EUZONE CONSULTANCY NETWORK SRL CUI 27757630 ; PARTENERI:- 31934722-ASOCIATIA CENTRUL PENTRU LEGISLATIE NONPROFIT18351756-ASOCIATIA TELEFONUL COPILULUI16525430-FUNDATIA "TOFLEA"</t>
  </si>
  <si>
    <t>L: ASOCIATIA EXINO CUI 23050598 ; PARTENERI:- 13898354-ASOCIAŢIA ÎNTREPRINDERILOR MICI ŞI MIJLOCII COVASNA - ASIMCOV</t>
  </si>
  <si>
    <t>L: ALEXANDRION EDUCATION CENTER S.R.L. CUI 28214098 ; PARTENERI:- 34652513-CENTRUL PENTRU AFACERI SOLIDARE SRL2842250-CAMERA DE COMERT SI INDUSTRIE A ROMANIEI15791140-FUNDAŢIA ALEXANDRION</t>
  </si>
  <si>
    <t>L: EUZONE CONSULTANCY NETWORK SRL CUI 27757630 ; PARTENERI:- 2612839-JUDETUL NEAMT</t>
  </si>
  <si>
    <t>L: CAMERA DE COMERT,INDUSTRIE SI AGRICULTURA DÂMBOVITA CUI 4401773 ; PARTENERI:- 13829125-ASOCIATIA DE SPRIJIN A SOMERILOR (A.S.S.D)14175584-ASOCIATIA "INAPOI LA MUNCA"</t>
  </si>
  <si>
    <t>L: CAMERA DE COMERT INDUSTRIE SI AGRICULTURA - IALOMITA CUI 4428558 ; PARTENERI:- 31184132-ASOCIATIA DE DEZVOLTARE "EQ"</t>
  </si>
  <si>
    <t>L: VERIFIELD SRL CUI 34123121 ; PARTENERI:- 4445281-COMUNA DRAGOS VODA31073169-ASOCIATIA - GRUPUL DE ACTIUNE LOCALA "BARAGANUL DE SUD - EST"3796870-COMUNA STEFAN CEL MARE</t>
  </si>
  <si>
    <t>L: PATRONATUL INTREPRINDERILOR MICI SI MIJLOCII PIMM PRAHOVA CUI 11198478 ; PARTENERI:- 33397277-ASOCIAŢIA "SMART EUROPE 2020"14529444-ALERON TRAINING CENTER SRL</t>
  </si>
  <si>
    <t xml:space="preserve">L: DIRECTIA GENERALA DE ASISTENTA SOCIALA SI PROTECTIA COPILULUI PRAHOVA CUI 9770267 ; PARTENERI:- </t>
  </si>
  <si>
    <t>L: COMUNA CETATENI CUI 4122434 ; PARTENERI:- 36921430-ASOCIATIA CENTRUL PENTRU POLITICI COMUNITARE REGIONALE "C.P.C.R."29382260-SCOALA GIMNAZIALA NR.1/Director</t>
  </si>
  <si>
    <t>L: ORGANIZATIA UMANITARA "CONCORDIA" CUI 5221142 ; PARTENERI:- 4402698-COMUNA ODOBESTI</t>
  </si>
  <si>
    <t>L: COMUNA GURA-OCNITEI CUI 4344465 ; PARTENERI:- 29144268-ŞCOALA GIMNAZIALĂ GURA - OCNIŢEI/INVATAMANT GIMNAZIAL</t>
  </si>
  <si>
    <t>L: FUNDATIA ESTUAR CUI 4829835 ; PARTENERI:- 30064634-ASOCIATIA FOUR CHANGE</t>
  </si>
  <si>
    <t>L: ASOCIATIA ROMANA PENTRU PROMOVAREA SANATATII CUI 13684229 ; PARTENERI:- 18529749-CENTRUL JUDETEAN DE RESURSE SI DE ASISTENTA EDUCATIONALA PRAHOVA</t>
  </si>
  <si>
    <t>L: RESUM CONSULTING S.R.L. CUI 14670337 ; PARTENERI:- 37824931-UP TO DATE IDEAS SRL</t>
  </si>
  <si>
    <t>L: SERVEL S.R.L. CUI 14194896 ; PARTENERI:- 31088780-ASOCIATIA PENTRU DEZVOLTARE, INOVATIE, CULTURA SI ANTREPRENORIAT17575119-CST IMPEX SRL35208218-DOMINO SMART CONS SRL</t>
  </si>
  <si>
    <t xml:space="preserve">L: BLOCKBUSTER MEDIA SRL CUI 14525205 ; PARTENERI:- </t>
  </si>
  <si>
    <t>L: INSPECTORATUL SCOLAR AL JUDETULUI ILFOV CUI 10276616 ; PARTENERI:- 19039281-CENTRUL JUDETEAN DE RESURSE SI DE ASISTENTA EDUCATIONALA ILFOV</t>
  </si>
  <si>
    <t>L: MADLIM CONSULT SRL CUI 27849602 ; PARTENERI:- 14670337-RESUM CONSULTING S.R.L.2845508-COLEGIUL ECONOMIC " VIRGIL MADGEARU ", MUNICIPIUL PLOIEŞTI</t>
  </si>
  <si>
    <t>L: ASOCIATIA ROMANA PENTRU PROMOVAREA SANATATII CUI 13684229 ; PARTENERI:- 9089401-FUNDATIA NATIONALA A TINERILOR MANAGERI25661911-ASOCIAŢIA FILANTROPIA ORADEA23597014-CENTRUL JUDETEAN DE RESURSE SI ASISTENTA EDUCATIONALA BIHOR</t>
  </si>
  <si>
    <t>L: COMUNA PETRESTI CUI 4449410 ; PARTENERI:- 29147876-ŞCOALA GIMNAZIALA PETREŞTI</t>
  </si>
  <si>
    <t xml:space="preserve">L: DIRECTIA DE ASISTENTA SOCIALA TIRGOVISTE/Proiecte CUI 4344406 ; PARTENERI:- </t>
  </si>
  <si>
    <t>L: FUNDATIA ESTUAR CUI 4829835 ; PARTENERI:- 30064634-ASOCIATIA FOUR CHANGE4852480-LICEUL TEHNOLOGIC ,, DIMITRIE BOLINTINEANU ''</t>
  </si>
  <si>
    <t>L: INSPECTORATUL ŞCOLAR JUDEŢEAN TELEORMAN CUI 4568063 ; PARTENERI:- 13669555-ASOCIATIA DE PRIETENIE ROMANO - FRANCEZA " ROMFRA "</t>
  </si>
  <si>
    <t>L: DATA SERV ACCOUNTING SRL CUI 27964164 ; PARTENERI:- 4279910-COLEGIUL ECONOMIC "ION GHICA"/economic</t>
  </si>
  <si>
    <t>L: EU-ROM TRAINING AND CONSULTANCY SRL CUI 25612730 ; PARTENERI:- 14670337-RESUM CONSULTING S.R.L.</t>
  </si>
  <si>
    <t>L: COLEGIUL ECONOMIC " VIRGIL MADGEARU ", MUNICIPIUL PLOIEŞTI CUI 2845508 ; PARTENERI:- 38481920-WILSHIRE BUSINESS HOUSE S.R.L.</t>
  </si>
  <si>
    <t xml:space="preserve">L: UNIVERSITATEA POLITEHNICA DIN BUCURESTI CUI 4183199 ; PARTENERI:- </t>
  </si>
  <si>
    <t xml:space="preserve">L: ORGANIZATIA UMANITARA "CONCORDIA" CUI 5221142 ; PARTENERI:- </t>
  </si>
  <si>
    <t>L: MEDICAMED MARKET SRL CUI 25612609 ; PARTENERI:- 14615626-MEDILINE EXIM SRL</t>
  </si>
  <si>
    <t>L: INSPECTORATUL  ŞCOLAR  JUDEŢEAN  IALOMIŢA/Educatie CUI 4365182 ; PARTENERI:- 24500500-CENTRUL JUDETEAN DE RESURSE SI ASISTENTA EDUCATIONALA - IALOMITA31470223-Asociatia Arte 21 - Povestile Lumii</t>
  </si>
  <si>
    <t xml:space="preserve">L: UNIVERSITATEA DIN PITESTI CUI 4122183 ; PARTENERI:- </t>
  </si>
  <si>
    <t xml:space="preserve">L: UNIVERSITATEA POLITEHNICA BUCURESTI/Universitatea Politehnica Bucuresti CUI 4183199 ; PARTENERI:- </t>
  </si>
  <si>
    <t>L: ECO RURAL CONSULTING SRL CUI 30504972 ; PARTENERI:- 19090080-LICEUL TEHNOLOGIC NR.1 COMANA</t>
  </si>
  <si>
    <t>L: ASOCIATIA DE DEZVOLTARE INTERCOMUNITARA ZONA METROPOLITANA BUCURESTI CUI 25093188 ; PARTENERI:- 3966320-LICEUL TEHNOLOGIC NR. 1 FUNDULEA4280019-LICEUL TEHNOLOGIC " MARIN GRIGORE NĂSTASE " TĂRTĂŞEŞTI/Secretariat41268559-COMPANIA MUNICIPALĂ ENERGETICA SERVICII BUCUREŞTI S.A.</t>
  </si>
  <si>
    <t>L: ECO RURAL CONSULTING SRL CUI 30504972 ; PARTENERI:- 19128052-LICEUL TEHNOLOGIC NR. 1 PRUNDU4797040-LICEUL ,,UDRIȘTE NĂSTUREL''</t>
  </si>
  <si>
    <t xml:space="preserve">L: UNIVERSITATEA NATIONALA DE EDUCATIE FIZICA SI SPORT DIN BUCURESTI/- CUI 4267192 ; PARTENERI:- </t>
  </si>
  <si>
    <t>L: ASOCIATIA "AI VOINTA, AI PUTERE" CUI 36428530 ; PARTENERI:- 15869126-FUNDATIA "NATURA VIE"6918017-FUNDATIA "PESTALOZZI"</t>
  </si>
  <si>
    <t>L: UNIVERSITATEA DIN BUCURESTI CUI 4505502 ; PARTENERI:- 12979825-AGENTIA NATIONALA A FUNCTIONARILOR PUBLICI/DPFE38481920-WILSHIRE BUSINESS HOUSE S.R.L.15127666-BUSINESS INVENTIVE ZONE SRL</t>
  </si>
  <si>
    <t>L: UNIVERSITATEA DIN BUCURESTI CUI 4505502 ; PARTENERI:- 36575638-ROYAL AUDIT HOUSE SRL</t>
  </si>
  <si>
    <t>L: INSPECTORATUL SCOLAR JUDETEAN PRAHOVA/management CUI 2844588 ; PARTENERI:- 2844456-LICEUL TEHNOLOGIC " ANGHEL SALIGNY ", MUNICIPIUL PLOIEŞTI/invataman</t>
  </si>
  <si>
    <t xml:space="preserve">L: QUEST PARTNERS SRL CUI 16667800 ; PARTENERI:- </t>
  </si>
  <si>
    <t>L: EURO BEST TEAM SRL CUI 21030918 ; PARTENERI:- 4505502-UNIVERSITATEA DIN BUCURESTI</t>
  </si>
  <si>
    <t>L: ASOCIATIA RO ADMINISTRATIA CUI 25970305 ; PARTENERI:- 30504972-ECO RURAL CONSULTING SRL4568063-INSPECTORATUL ŞCOLAR JUDEŢEAN TELEORMAN18434045-ASOCIATIA CLUBUL SPORTIV SMART ATLETIC</t>
  </si>
  <si>
    <t>L: ASOCIATIA RO ADMINISTRATIA CUI 25970305 ; PARTENERI:- 30504972-ECO RURAL CONSULTING SRL4365182-INSPECTORATUL  ŞCOLAR  JUDEŢEAN  IALOMIŢA/Educatie</t>
  </si>
  <si>
    <t>L: ASOCIATIA CLUBUL SPORTIV SMART ATLETIC CUI 18434045 ; PARTENERI:- 30504972-ECO RURAL CONSULTING SRL2844588-INSPECTORATUL SCOLAR JUDETEAN PRAHOVA/management</t>
  </si>
  <si>
    <t>L: INSPECTORATUL ȘCOLAR JUDEȚEAN GIURGIU CUI 4389203 ; PARTENERI:- 31062984-ȘCOALA GIMNAZIALĂ ”SFINȚII MARTIRI BRÂNCOVENI” GIURGIU</t>
  </si>
  <si>
    <t>L: ECO RURAL CONSULTING SRL CUI 30504972 ; PARTENERI:- 4389203-INSPECTORATUL ȘCOLAR JUDEȚEAN GIURGIU18434045-ASOCIATIA CLUBUL SPORTIV SMART ATLETIC</t>
  </si>
  <si>
    <t>L: ELCA S.A. CUI 1324480 ; PARTENERI:- 15427493-EURINPRO ADVISORY S.R.L.</t>
  </si>
  <si>
    <t>L: CABINET MEDICAL DR.TOPOLOGEANU GABRIELA SRL CUI 14378449 ; PARTENERI:- 27974109-ASOCIAŢIA "ASCEND"</t>
  </si>
  <si>
    <t xml:space="preserve">L: ELCA S.A. CUI 1324480 ; PARTENERI:- </t>
  </si>
  <si>
    <t>L: ASOCIAŢIA COMUNELOR DIN ROMÄNIA CUI 10747683 ; PARTENERI:- 39012663-BEST STRATEGIC HR SOLUTIONS S.R.L.</t>
  </si>
  <si>
    <t>L: ESTETIC CLAS SRL CUI 13594428 ; PARTENERI:- 30996638-ASOCIAŢIA DE TURISM RURAL DÂMBOVIŢA</t>
  </si>
  <si>
    <t>L: INSPECTORATUL SCOLAR CALARASI CUI 3796985 ; PARTENERI:- 3797387-CASA CORPULUI DIDACTIC CALARASI/Educatie</t>
  </si>
  <si>
    <t>L: ASOCIATIA SOCIETATEA ROMANA DE PROTECTIA MEDIULUI CUI 26392820 ; PARTENERI:- 27285465-INSTITUTUL NATIONAL DE CERCETARE-DEZVOLTARE PENTRU BIORESURSE ALIM37217050-ASOCIAŢIA DE DEZVOLTARE ŞI INOVARE SOCIALĂ PENTRU TINERET ŞI PERSO</t>
  </si>
  <si>
    <t>L: EU-ROM TRAINING AND CONSULTANCY SRL CUI 25612730 ; PARTENERI:- 14670337-RESUM CONSULTING S.R.L.1345733-CAMERA DE COMERT SI INDUSTRIE</t>
  </si>
  <si>
    <t>L: EU-ROM TRAINING AND CONSULTANCY SRL CUI 25612730 ; PARTENERI:- 23045117-BEMOL CAPITAL S.R.L.28059326-O ŞANSĂ ÎN PLUS SRL</t>
  </si>
  <si>
    <t>L: ASOCIATIA "PARTNET - PARTENERIAT PENTRU DEZVOLTARE DURABILA" CUI 18690221 ; PARTENERI:- 22108390-HR SPECIALISTS SRL</t>
  </si>
  <si>
    <t>L: ASOCIATIA "PARTNET - PARTENERIAT PENTRU DEZVOLTARE DURABILA" CUI 18690221 ; PARTENERI:- 30996638-ASOCIAŢIA DE TURISM RURAL DÂMBOVIŢA</t>
  </si>
  <si>
    <t>L: ASOCIATIA CENTRUL DE EXCELENTA PENTRU INTEGRAREA EDUCATIONALA SI SOCIO - PROFESIONALA A PERSOANELOR DEZAVANTAJATE - INTEGRA CUI 41974945 ; PARTENERI:- 24532374-ASOCIATIA OPERATORILOR DIN AGRICULTURA ECOLOGICA BIO ROMANIA2795310-INSTITUTUL NATIONAL DE CERCETARE-DEZVOLTARE PENTRU MASINI SI INSTAL22246112-ASOCIATIA O SANSA PENTRU FIECARE</t>
  </si>
  <si>
    <t>L: FUNDATIA OTP BANK ROMANIA CUI 32782517 ; PARTENERI:- 4433775-ACADEMIA DE STUDII ECONOMICE DIN BUCURESTI5204249-ASOCIATIA CONSULTANTILOR IN MANAGEMENT DIN ROMANIA AMCOR</t>
  </si>
  <si>
    <t xml:space="preserve">L: DISTRIBUŢIE ENERGIE OLTENIA S.A. CUI 14491102 ; PARTENERI:- </t>
  </si>
  <si>
    <t>L: EXPERT BUSINESS CENTER SRL CUI 33203265 ; PARTENERI:- 4972753-ARTEMIS SRL34996673-ASOCIATIA SOCIAL ALERT</t>
  </si>
  <si>
    <t xml:space="preserve">L: CENTRUL JUDEŢEAN DE RESURSE ŞI ASISTENŢĂ EDUCAŢIONALĂ - Teleorman CUI 18788247 ; PARTENERI:- </t>
  </si>
  <si>
    <t xml:space="preserve">L: CENTRUL JUDEŢEAN DE RESURSE ŞI ASISTENŢĂ EDUCAŢIONALĂ CUI 23635517 ; PARTENERI:- </t>
  </si>
  <si>
    <t xml:space="preserve">L: CEZ ROMANIA SA CUI 18196091 ; PARTENERI:- </t>
  </si>
  <si>
    <t>L: COMUNA PROVITA DE SUS CUI 2845362 ; PARTENERI:- 29021001-ŞCOALA GIMNAZIALĂ ,,MITROPOLIT PIMEN GEORGESCU", COMUNA PROVIŢA DE29032612-ASOCIAŢIA '' GRUPUL DE ACŢIUNE LOCALĂ DEALURILE SULTANULUI''</t>
  </si>
  <si>
    <t xml:space="preserve">L: RENAULT TECHNOLOGIE ROUMANIE SRL CUI 18765472 ; PARTENERI:- </t>
  </si>
  <si>
    <t>L: ASOCIATIA ,,SFANTUL STELIAN" CUI 8064239 ; PARTENERI:- 4853868-Liceul Tehnologic "Duiliu Zamfirescu" Dragalina4644764-LICEUL "DANUBIUS" CALARASI</t>
  </si>
  <si>
    <t>L: SCOALA GIMNAZIALA "ION PILLAT" PITESTI CUI 29487940 ; PARTENERI:- 32421172-ASOCIATIA EUROPEANA PENTRU TINERET SI DEZVOLTARE CULTURALA SI SOCI</t>
  </si>
  <si>
    <t>L: INSPECTORATUL  ŞCOLAR  JUDEŢEAN  IALOMIŢA/Educatie CUI 4365182 ; PARTENERI:- 24500500-CENTRUL JUDETEAN DE RESURSE SI ASISTENTA EDUCATIONALA - IALOMITA</t>
  </si>
  <si>
    <t>L: ASOCIATIA ,,SFANTUL STELIAN" CUI 8064239 ; PARTENERI:- 23416380-SCOALA GIMNAZIALA "MIRCEA VODA" CALARASI23416401-SCOALA GIMNAZIALA " TUDOR VLADIMIRESCU" CALARASI</t>
  </si>
  <si>
    <t>L: RD GLOBAL PROJECT CONSULTING SRL CUI 27855000 ; PARTENERI:- 33577430-ASOCIATIA "ESE - EUROPEAN SUPPORT FOR EDUCATION"</t>
  </si>
  <si>
    <t>L: ASOCIATIA EUROPEANA PENTRU O VIATA MAI BUNA CUI 25614863 ; PARTENERI:- 8088840-INFO GRUP S.R.L.</t>
  </si>
  <si>
    <t>L: ECO RURAL CONSULTING SRL CUI 30504972 ; PARTENERI:- 32316711-MLC LORELEI CONSULTING SRL</t>
  </si>
  <si>
    <t>L: ECO RURAL CONSULTING SRL CUI 30504972 ; PARTENERI:- 17924855-ASOCIATIA " ACOPERAMANTUL MAICII DOMNULUI "</t>
  </si>
  <si>
    <t>L: FUNDATIA DIDACTICA CUI 12272289 ; PARTENERI:- 41215716-ASOCIATIA FORGE SPIRIT - CONSTRUIESTE SPIRITUL</t>
  </si>
  <si>
    <t xml:space="preserve">L: FUNDATIA DIDACTICA CUI 12272289 ; PARTENERI:- </t>
  </si>
  <si>
    <t>L: LICEUL ,,UDRIȘTE NĂSTUREL'' CUI 4797040 ; PARTENERI:- 19128052-LICEUL TEHNOLOGIC NR. 1 PRUNDU19090080-LICEUL TEHNOLOGIC NR.1 COMANA17924855-ASOCIATIA " ACOPERAMANTUL MAICII DOMNULUI "34933225-SCOALA GIMNAZIALA NR. 1 PRUNDU</t>
  </si>
  <si>
    <t>L: UNITATEA ADMINISTRATIV TERITORIALA ORAS TANDAREI CUI 4364888 ; PARTENERI:- 15277140-SCOALA GIMNAZIALA "SPIRU HARET" - TANDAREI</t>
  </si>
  <si>
    <t>L: GRANT CONSULTING SRL CUI 21647060 ; PARTENERI:- 31252148-YMAC SABY COMPANY SRL32373547-ASOCIAŢIA PENTRU DEZVOLTARE DURABILĂ, EDUCAŢIE ŞI SPRIJIN COMUNITA</t>
  </si>
  <si>
    <t>L: EUROPROJECT PARTNER SRL CUI 22025146 ; PARTENERI:- 14735991-ASOCIATIA " TARGOVISTE SPRE EUROPA "</t>
  </si>
  <si>
    <t>L: ASOCIATIA ONIXALEX CUI 32874947 ; PARTENERI:- 22411341-ASOCIATIA ,, SMART PROJECTS ''23683662-ASOCIATIA KOFOED'S SCHOOL ROMANIA</t>
  </si>
  <si>
    <t>L: GLOBAL COMMERCIUM DEVELOPMENT SRL CUI 21647540 ; PARTENERI:- 3197021-Agentia Judeteana pentru Ocuparea Fortei de Munca Prahova15103179-AGRAFICS COMMUNICATION SRL37573716-OPTIMCODE INTEGRATION  SRL11403289-AGENTIA JUDETEANA PENTRU OCUPAREA FORTEI DE MUNCA - TULCEA</t>
  </si>
  <si>
    <t>L: ASOCIATIA EUROPEANA PENTRU O VIATA MAI BUNA CUI 25614863 ; PARTENERI:- 31062950-GRADINITA CU PROGRAM NORMAL NR. 94352603-LICEUL TEHNOLOGIC ION BARBU</t>
  </si>
  <si>
    <t>L: ASOCIATIA CENTRUL DE EXCELENTA PENTRU INTEGRAREA EDUCATIONALA SI SOCIO - PROFESIONALA A PERSOANELOR DEZAVANTAJATE - INTEGRA CUI 41974945 ; PARTENERI:- 27285465-INSTITUTUL NATIONAL DE CERCETARE-DEZVOLTARE PENTRU BIORESURSE ALIM30039789-ASOCIATIA CORPUL EXPERTILOR IN SIGURANTA ALIMENTARA (CESA)26392820-ASOCIATIA SOCIETATEA ROMANA DE PROTECTIA MEDIULUI</t>
  </si>
  <si>
    <t>L: ASOCIATIA ,,SFANTUL STELIAN" CUI 8064239 ; PARTENERI:- 14196560-ASOCIATIA PENTRU DEZVOLTAREA ANTREPRENORIATULUI FEMININ</t>
  </si>
  <si>
    <t>L: INTERNATIONAL SERVICE EXPERT SRL CUI 19053464 ; PARTENERI:- 39363125-WAY FOR PROJECT S.R.L.</t>
  </si>
  <si>
    <t>L: EURINPRO ADVISORY S.R.L. CUI 15427493 ; PARTENERI:- 1324480-ELCA S.A.</t>
  </si>
  <si>
    <t>L: ASOCIATIA SOCIETATEA ROMANA DE PROTECTIA MEDIULUI CUI 26392820 ; PARTENERI:- 30039789-ASOCIATIA CORPUL EXPERTILOR IN SIGURANTA ALIMENTARA (CESA)37217050-ASOCIAŢIA DE DEZVOLTARE ŞI INOVARE SOCIALĂ PENTRU TINERET ŞI PERSO</t>
  </si>
  <si>
    <t>L: ASOCIATIA ,,SFANTUL STELIAN" CUI 8064239 ; PARTENERI:- 15417147-ASOCIAŢIA DE BINEFACERE PRO VITAM</t>
  </si>
  <si>
    <t>L: UNIVERSITATEA POLITEHNICA TIMIŞOARA CUI 4269282 ; PARTENERI:- 21210838-GRUPUL DE CONSULTANTA PENTRU DEZVOLTARE DCG SRL</t>
  </si>
  <si>
    <t>L: CAMERA DE COMERT SI INDUSTRIE A ROMANIEI CUI 2842250 ; PARTENERI:- 22367769-OTP CONSULTING ROMANIA SRL5577914-CAMERA DE COMERT SI INDUSTRIE14645945-UNIVERSITATEA SAPIENTIA</t>
  </si>
  <si>
    <t>L: OTP CONSULTING ROMANIA SRL CUI 22367769 ; PARTENERI:- 34086031-Asociatia de Marketing a Studentilor din Romania</t>
  </si>
  <si>
    <t>L: GRUPUL DE CONSULTANTA PENTRU DEZVOLTARE DCG SRL CUI 21210838 ; PARTENERI:- 28066811-ASOCIAŢIA NOD MAKERSPACE4283996-UNIVERSITATEA DE ARHITECTURA SI URBANISM "ION MINCU"</t>
  </si>
  <si>
    <t>L: ASOCIATIA BUILDING DREAMS CUI 32772653 ; PARTENERI:- 28154654-CENTRUL DE EXCELENŢĂ PENTRU RESURSE COMUNITARE SRL30504972-ECO RURAL CONSULTING SRL17090865-FORMARE MANAGERIALA IN TURISM-F.M.T. SRL</t>
  </si>
  <si>
    <t>L: ASOCIATIA VARYAFIN CUI 40303712 ; PARTENERI:- 29099329-ASOCIATIA HERMES BUCURESTI</t>
  </si>
  <si>
    <t xml:space="preserve">L: EXPLORAMED S.R.L. CUI 28357241 ; PARTENERI:- </t>
  </si>
  <si>
    <t>L: ASOCIATIA CONSTRUCTORILOR DE AUTOMOBILE DIN ROMANIA CUI 8517674 ; PARTENERI:- 21040008-BEST SMART CONSULTING SRL35621396-DIGITAL TWIN SRL40995125-BEST SMART DIGITAL S.R.L.</t>
  </si>
  <si>
    <t>L: CAMERA DE COMERT SI INDUSTRIE CUI 1345733 ; PARTENERI:- 25612730-EU-ROM TRAINING AND CONSULTANCY SRL</t>
  </si>
  <si>
    <t>L: ASOCIAŢIA - CENTRUL DE FORMARE PROFESIONALĂ, ORIENTARE, CONSILIERE ŞI PLASAREA FORŢEI DE MUNCĂ "FORMATEMP" CUI 28441180 ; PARTENERI:- 26392927-ASOCIATIA CENTRUL DE CERCETARE SI FORMARE A UNIVERSITATII DE NORD 8948782-FUNDATIA ZAMOLXES2843272-UAT MUNICIPIUL CAMPINA2843426-LICEUL TEHNOLOGIC MECANIC, MUNICIPIUL CÂMPINA</t>
  </si>
  <si>
    <t>L: ASOCIAŢIA - CENTRUL DE FORMARE PROFESIONALĂ, ORIENTARE, CONSILIERE ŞI PLASAREA FORŢEI DE MUNCĂ "FORMATEMP" CUI 28441180 ; PARTENERI:- 28923014-FORMARE PROFESIONALA PLUS SRL4365352-MUNICIPIUL  SLOBOZIA4365298-LICEUL DE ARTE " IONEL PERLEA " SLOBOZIA4506680-SOCIETATEA NAŢIONALĂ DE CRUCE ROŞIE  DIN ROMÂNIA - FILIALA IALOMIŢA36007085-AGENCY MEDIA PUB  AD SRL</t>
  </si>
  <si>
    <t>L: GE-COST 2001 SRL CUI 14147932 ; PARTENERI:- 34266644-BEST DAVNIC 73 S.R.L.</t>
  </si>
  <si>
    <t>L: CURRENT TRENDS CONSULTING SRL CUI 32600933 ; PARTENERI:- 32456375-4C RURAL STRATEGIC  SRL20856688-RISING STAR S.R.L.</t>
  </si>
  <si>
    <t>L: CURRENT TRENDS CONSULTING SRL CUI 32600933 ; PARTENERI:- 20856688-RISING STAR S.R.L.24404057-FUNDATIA CREATIW</t>
  </si>
  <si>
    <t>Sprijin pentru OIR POSDRU Vest prin asigurarea cu materiale consumabile si periferice in anii 2022 2023</t>
  </si>
  <si>
    <t>AP 8 REACT EU; OS 1 Obiectiv Specific 8.1: Măsuri de sprijin pentru activitati remediale pentru elevi în contextul evoluțiilor determinate de COVID-19; PI 13i (FSE) Depășirea efectelor stării de urgență cauzate de pandemia de COVID-19 și pregătirea pentru o redresare economică ecologică, digitală și durabilă</t>
  </si>
  <si>
    <t xml:space="preserve">1/10.09.2021;2/25.11.2021; 3/ 23.05.2022; 4/18.07.2022; </t>
  </si>
  <si>
    <t xml:space="preserve">1/08.07.2022; </t>
  </si>
  <si>
    <t xml:space="preserve">1/21.02.2022; 2/ 25.05.2022; 3/07.07.2022; </t>
  </si>
  <si>
    <t>1/13.07.2022</t>
  </si>
  <si>
    <t xml:space="preserve">S:  întreprindere mică; P1: Furnizor de FPC autorizat; P2: Structură teritorială a Agenţiei Naţională pentru Ocuparea Forţei de Muncă cu personalitate juridică; P3: Furnizor de FPC autorizat; </t>
  </si>
  <si>
    <t>MIND - Minte Deschisa pentru un Nou Drum</t>
  </si>
  <si>
    <t>Județele: Alba, Brașov, Covasna, Harghita, Mureș, Sibiu</t>
  </si>
  <si>
    <t>S-Furnizor de FPC autorizat; P1- Furnizor de FPC autorizat ; P2-  microîntreprindere.</t>
  </si>
  <si>
    <t>ACCESIBILITATEA, DEZVOLTAREA SI INTEGRAREA SOCIO-PROFESIONALA A TINERILOR NEET'S DIN REGIUNEA CENTRU - SMART NEET'S</t>
  </si>
  <si>
    <t>Imbunatatirea nivelului de competente profesionale si antreprenoriale, furnizarea de servicii de mediere si acompaniament cu scopul de a facilita integrarea/ocuparea pe piata muncii a 375 de tineri, cu varsta intre 16-29 ani, inregistrati la Serviciul Pulblic de Ocupare, cu rezidenta in Regiunea de Dezvoltarea Centru</t>
  </si>
  <si>
    <t>S- furnizor de servicii de stimulare a ocupării forţei de muncă; P1: Furnizor de FPC autorizat.</t>
  </si>
  <si>
    <t>Viitor sustenabil pentru tinerii Neets din Regiunea Centru</t>
  </si>
  <si>
    <t>Cresterea ocuparii a 372 tineri NEETs someri cu varsta intre 16 si 29 de ani, inregistrati la Serviciul Public de Ocupare, cu domiciliul/resedinta in Regiunea Centru, prin imbunatatirea nivelului de competente si furnizarea masurilor pentru stimularea ocuparii fortei de munca, pe o perioada de 18 luni</t>
  </si>
  <si>
    <t>S: organism neguvernamental nonprofit (persoană juridică de drept privat fără scop patrimonial); P1- furnizor de servicii de stimulare a ocupării forţei de muncă.</t>
  </si>
  <si>
    <t>Cresterea ocuparii tinerilor NEETs prin imbunatatirea nivelului de competente si dezvoltarea antreprenoriatului.</t>
  </si>
  <si>
    <t>Furnizarea masurilor pentru stimularea ocuparii fortei de munca, in conformitate cu prevederile Legii 76/2002, acordate pentru 384 tineri NEETs someri cu varsta intre 16 - 29 ani, inregistrati la Serviciul Public de Ocupare, cu rezidenta in Regiunea Centru, in scopul imbunatatirii nivelului de competente, inclusiv prin evaluarea si certificarea competentelor dobandite in sistem non-formal si informal, si asigurarea suportului necesar pentru cresterea ocuparii tinerilor NEETs, demers concretizat in obtinerea unui certificat de absolvire/calificare de catre cel putin 346 tineri NEETs(90%), precum si ocuparea in munca a minim 168 tineri NEETs, interventie derulata in Regiunea Centru, materializata pe parcursul a 18 luni</t>
  </si>
  <si>
    <t>S: microîntreprindere; P1:  întreprindere mijlocie.</t>
  </si>
  <si>
    <t>Cresterea ratei de ocupare a tinerilor NEETs someri, prin masuri integrate de sprijin pentru 372 tineri eligibili din regiunea Centru, cu accent pe calificarea si integrarea durabila a acestora pe piata muncii.</t>
  </si>
  <si>
    <t>S: organism neguvernamental nonprofit (persoană juridică de drept privat fără scop patrimonial); P1: microîntreprindere; P2: întreprindere mică.</t>
  </si>
  <si>
    <t>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</si>
  <si>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 organism neguvernamental nonprofit (persoană juridică de drept privat fără scop patrimonial); P1: organism neguvernamental nonprofit (persoană juridică de drept privat fără scop patrimonial)</t>
  </si>
  <si>
    <t>AA1/28.04.2021, AA2/25.11.2021, AA3/07.04.2022, AA4/21.07.2022</t>
  </si>
  <si>
    <t>AA1/01.02.2021, AA2/25.07.2022</t>
  </si>
  <si>
    <t>AA1/01.04.2021; AA2/25.05.2021; AA3/31.05.2022</t>
  </si>
  <si>
    <t>AA1/25268/01.07.2022</t>
  </si>
  <si>
    <t>AA1/10.06.2022</t>
  </si>
  <si>
    <t>AA1 /12.07.2022</t>
  </si>
  <si>
    <t>AA1/19.07.2022</t>
  </si>
  <si>
    <t>AA1/05.07.2022</t>
  </si>
  <si>
    <t>AA1/31.01.2022; AA2/07.06.2022</t>
  </si>
  <si>
    <t>Formarea profesionala viitor pentru angajare</t>
  </si>
  <si>
    <t>Obiectivul general al proiectului este ”Cresterea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non-formal si informal”.</t>
  </si>
  <si>
    <t>Tineri Neets - Viitori antreprenori in SV Oltenia</t>
  </si>
  <si>
    <t>Cresterea oportunitatilor profesionale unui numar de 380 tineri NEETs din Regiunea SV Oltenia prin asigurarea unui pachet integrat de
masuri de servicii de mediere, formare profesionala, precum si dezvoltare spiritului antreprenorial cu scopul de a contribui la cresterea
calitatii vietii in regiunea vizata.</t>
  </si>
  <si>
    <t>Cresterea ocuparii tinerilor NEETs someri cu vârsta între 16 - 29 ani, înregistrati la Serviciul Public de Ocupare, cu rezidenta în regiunea Sud-Ves Oltenia prin îmbunatatirea si certificarea nivelului de competente, precum si prin furnizarea de servicii specializate pentru stimularea ocuparii. (medierea muncii, stimularea ocuparii fortei de munca)</t>
  </si>
  <si>
    <t>institutie de învatamânt superior particulara acreditata/organism neguvernamental nonprofit</t>
  </si>
  <si>
    <t>Angajare responsabila a tinerilor Neets din regiunea Sud-Muntenia</t>
  </si>
  <si>
    <t>Cresterea ocuparii a 372 tineri NEETs someri cu varsta intre 16 si 29 de ani, inregistrati la Serviciul Public de Ocupare, cu
domiciliul/resedinta in Regiunea Sud-Muntenia, prin imbunatatirea nivelului de competente si furnizarea masurilor pentru stimularea
ocuparii fortei de munca, pe o perioada de 18 luni.</t>
  </si>
  <si>
    <t>Judetele Arges, Calarasi, Dambovita, Giurgiu, Ialomita, Prahova, Teleorman</t>
  </si>
  <si>
    <t>Dezvoltarea Economiei din regiunea Sud Muntenia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</si>
  <si>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Sud Muntenia, cu
accent pe tinerii cu domiciliul in mediul rural (minim 75 persoane, 20%), pe tinerii apartinand minoritatii roma (minim 38 persoane, 10%).</t>
  </si>
  <si>
    <t>Dezvoltarea Economiei din regiunea Centru prin implicarea tinerilor Neets in societate – NEET NO MORE</t>
  </si>
  <si>
    <t>OBIECTIVUL GENERAL al proiectului consta in dezvoltarea si implementarea unui ansamblu de masuri si actiuni concrete privind
cresterea nivelului de ocupare si imbunatatirea competentelor pentru 371 de tineri NEETs nivel de ocupabilitate A, B, C si D cu varsta
intre 16 si 29 de ani inregistrati si profilati la SPO (Serviciul Public de Ocupare), cu rezidenta in regiunea de dezvoltare Centru, cu accent
pe tinerii cu domiciliul in mediul rural (minim 75 persoane, 20%), pe tinerii apartinand minoritatii roma (minim 38 persoane, 10%).</t>
  </si>
  <si>
    <t>Alba, Brasov, Covasna, Harghita,Mures, Sibiu</t>
  </si>
  <si>
    <t>Judetele Alba, Brasov, Covasna, Harghita,Mures, Sibiu</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</si>
  <si>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      Act aditional nr.11/15419/03.08.2020          Act aditional nr.12/22490/06.11.2020         Act aditional nr.13/2052/29.01.2021          Act aditional nr.14/6076/17.03.2021      Act aditional nr.15/12128/31.05.2021      Act aditional nr.16/16829/23.07.2021        Act aditional nr.17/25897/01.11.2021         Act aditional nr.18/29448/10.12.2021     Act aditional nr.19/4304/21.02.2022   Act aditional nr.20/13715/02.06.2022       Act aditional nr.21/17670/14.04.2022</t>
  </si>
  <si>
    <t>Act aditional nr.1/18245/20.07.2022</t>
  </si>
  <si>
    <t>Act aditional nr.1/9604/18.05.2020        Act aditional nr.2/11783/15.06.2020     Act aditional nr.3/13357/06.07.2020      Act aditional nr.4/11052/18.05.2021     Act aditional nr.5/2911/04.02.2022 Act aditional nr.6/18822/27.07.2022</t>
  </si>
  <si>
    <t>Act aditional nr.1/10527/28.05.2020        Act aditional nr.2/19801/06.10.2020     Act aditional nr.3/25120/11.12.2020; Act aditional nr.4/17048/07.07.2022</t>
  </si>
  <si>
    <t>16934/06.07.2022 AA1</t>
  </si>
  <si>
    <t>Act aditional nr.1/708/12.01.2022   Act aditional nr.2/18504/22.07.2022</t>
  </si>
  <si>
    <t>Act aditional nr.1/12708/08.06.2021      Act aditional nr.2/27634/18.11.2021      Act aditional nr.3/1213/18.01.2022  Act aditional nr.4/17929/18.07.2022</t>
  </si>
  <si>
    <t>Act aditional nr.1/27319/15.12.2021         Act aditional nr.2/30125/17.12.2021  Act aditional nr.3/18196/20.07.2022</t>
  </si>
  <si>
    <t>Act aditional nr.1/5845/08.03.2022; Act aditional nr.2/18464/22.07.2022;</t>
  </si>
  <si>
    <t>Act aditional  nr.1/8768/16.04.2021     Act aditional nr.2/12109/31.05.2021        Act aditional nr.3/6779/18.03.2022   Act aditional nr.4/18197/20.07.2022</t>
  </si>
  <si>
    <t>Act aditional nr.1/16805/23.07.2021      Act aditional nr.2/3765/15.02.2022     Act aditional nr.3/9892/20.04.2022 Act aditional nr.4/17216/08.07.2022</t>
  </si>
  <si>
    <t>Construieste-ti VIITORUL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</si>
  <si>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278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</si>
  <si>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organism neguvernamental nonprofit (persoană juridică de drept privat fără scop patrimonial)/ întreprindere mică/organism neguvernamental nonprofit (persoană juridică de drept privat fără scop patrimonial)</t>
  </si>
  <si>
    <t>Tineri NEETs, o sansa pentru viitor!</t>
  </si>
  <si>
    <t>Obiectivul general:Cresterea gradului de intergrare pe piata muncii a 372 tineri NEETs someri cu varsta intre 16 - 29 ani, cu domiciliul in regiunea SE, prin oferirea de servicii de mediere si formare profesionla, pe perioada de implementare a proiectului.OS1. Cresterea gradului de informare in randul tinerilor in vederea identificarii persoanelor cu varsta intre 16 si 29 de ani care nu sunt ocupabi si nu urmeaza nici o forma de educatie sau formare in vederea directionarii acestora catre SPO in vederea inregistrarii si profilarii, pe perioada de implementare a proiectuluiOS2. Dezvoltarea competentelor profesioanle pentru un numar de 112 tineri NEETs someri cu varsta intre 16 - 29 ani, pe o perioada de 18 luni.OS3. Facilitatea incluziunii pe piata muncii pentru 160 tineri NEETs prin activitati de mediere oferite la 372 persoane din GT.OS4. Dezvoltarea competentelor antreprenoriale pentru 56 tineri NEETs cu nivel de ocupabilitate A ”usor ocupabil” si sustinerea ocuparii pe cont propriu pentru 10 dintre acestia, pe perioada de implementare a proiectului.OS5. Dezvoltarea antreprenoriatului in randul tinerilor NEETs someri cu varsta intre 16 - 29 ani prin oferirea de sprijin pentru infiintarea, functionarea si monitorizarea unui numar de 10 firme, pe perioada implementarii proiectului.</t>
  </si>
  <si>
    <t>microîntreprindere/ microîntreprindere/întreprindere mică</t>
  </si>
  <si>
    <t>URMEAZA-TI VISUL</t>
  </si>
  <si>
    <t>OBIECTIVUL GENERAL al proiectului consta in dezvoltarea unui mecanism integrat de promovare a unei ocupări sustenabile și de calitate a forței de muncă a cel putin 371 persoane care fac parte din categoria tinerilor NEETs someri cu varsta intre 16 – 29 ani, inregistrati la Servicul Public de Ocupare cu rezidenta in Regiunea Sud Est. OS1– Cresterea nivelului de informare si promovare in randul tinerilor cu privire la avantajele aduse de proiect si indrumarea acestora spre SPO in vederea participarii la formare continua si consolidarea unei cariere, prin informarea, identificarea si selectia in primele 12 luni, a cel putin 371 de persoane care fac parte din categoria tinerilor NEETs someri cu varsta intre 16 – 29 ani, inregistrati la Servicul Public de Ocupare cu rezidenta in Regiunea Sud Est, din care 38 persoane vor fi de etnie roma (10,24%) si 75 persoane vor fi din zona rurala (20,21%). 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Este importantă atragerea a cât mai multor tineri, prin urmare ne propunem ca cel puțin 300 persoane să fie sub 25 ani (peste 80% din Grupul țintă), dintre care 87 șomeri de lungă durată și 57 persoane să fie prinse într-o formă de educație la 6 luni de la finalizare. Realizarea acestui obiectiv prin intermediul subactivitatii A1.1 va contribui la obtinerea rezultatelor R1/A1.1, care va conduce direct la atingerea indicatorului de realizare 4S225 și indirect la atingerea tuturor indicatorilor de rezultat (CR01-CR12).OS2 - Sprijinirea obtinerii unei certificari prin participarea la programele de formare profesionala sau a evaluarii competentelor obtinute in cadru informal a cel putin 299 tineri NEETs cu varsta intre 16 – 29 ani, prin masuri integrate si flexibile cum ar fi: organizarea si derularea de programe de formare profesionala a adultilor (cursuri de initiere, calificare, recalificare, perfectionare sau specializare) sau evaluare de competente. Programele se adreseaza tinerilor NEETs din grupul tinta cu nivel de ocupabilitate B, C si D, respectiv “mediu ocupabil”, “greu ocupabil” si “foarte greu ocupabil”. Atingerea acestui obiectiv se va realiza prin furnizarea de cursuri de calificare in ocupatii cerute de angajatorii din regiune, corespunde A2.1 si va contribui la obtinerea rezultatelor R2/A2.1 si prin A3.1 si va contribui la obtnerea rezultatelor R£/A3.1. Indeplinirea obiectivului va contribui la atingerea indicatorului de rezultat CR02 cu 161 de persoane calificate (43,39% din grupul tinta), la CR03 cu 186 someri, la CR05 cu 32 someri de lunga durata, la CR06 cu 38 someri de lunga durata.OS3 - Stimularea ocuparii fortei de munca pentru 371 tinerii NEETs din grupul tinta care fac parte din toate nivelurile de ocupabilitate, inclusiv celor de nivel A “usor ocupabil”, prin furnizarea de servicii specializate de medierea muncii, pe o perioada de 18 luni, organizate si desfasurate in conformitate cu prevederile Legii nr.76/2002 privind sistemul asigurarilor pentru somaj si stimularea ocuparii fortei de munca, cu modificarile si completarile ulterioare. OS3 este corelat cu activitatea A2.1 si va contribui la atingerea rezultatelor R2/A2.1 si a indicatorilor de rezultat CR01 cu CR02, CR03, CR04, CR05, CR06 si CR11.OS4 - Sustinerea antreprenoriatului si a ocuparii pe cont propriu a tinerilor NEETs cu nivel de ocupabilitate A “usor ocupabil” prin acordarea de sprijin persoanelor din grupul tinta pentru infiintarea de afaceri sub forma unor servicii personalizate de sprijin (formare profesionala in competente antreprenoriale si consiliere/consultanta/mentorat pentru 72 tineri NEETs si acordarea de subventii sub forma de micro-granturi pentru 10 tineri NEETs) pentru infiintarea de noi afaceri. Rezultatele R5/A5.1, R6/A5.2, R7/A5.3 obtinute in urma implementarii activitatii vor contribui la indeplinirea acestui obiectiv si la atingerea indicatorului de rezultat CR12 cu 10 persoane care încep o activitate independentă în termen de șase luni de la încetarea calității de participant. Realizarea OS4 va conduce direct si la atingerea indicatorului CR02 cu o tinta de 161 persoane ocupate, reprezentand 43.39% din grupul tinta.</t>
  </si>
  <si>
    <t>întreprindere mijlocie/întreprindere mică/ organism neguvernamental nonprofit (persoană juridică de drept privat fără scop patrimonial)</t>
  </si>
  <si>
    <t>Uniți pentru Comunitate - Centrul Multifunctional de Asistenta Comunitara Integrata Focsani (CMACIF)</t>
  </si>
  <si>
    <t>Obiectivul general:Reducerea numarului de persoane aflate in risc de saracie si excluziune sociala din 2 zone urbane marginalizate (ZUM Bahne și ZUM Sud) din Municipiul Focșani jud. Vrancea, prin operationalizarea si sustenabilizarea unui continuum de servicii si de masuri integrate, implementate de echipe pluridisciplinare, oferite prin Centrul Multifuncțional de Asistenta Comunitara Integrata Focșani (CMACIF), ca servicii fixe si mobile, adresabile intregii comunitati.OS1: Facilitarea integrarii socio-economice a comunitatilor din ZUM Bahne și ZUM SUD și a zonelor funcționale aferente prin furnizarea serviciilor sociale: informare, consiliere si sprijin pentru persoanele aflate in dificultate, servicii de informare si prevenire medicala, adresate unui numar de 1720 persoane adulti si copii din comunitate, furnizate prin Centrul Multifuncțional de Asistenta Comunitara Integrata Focșani pe o perioada de 18 luni de implementare. Prin proiect, 1420persoane adulte aflate in risc de saracie si excluziune sociala, din comunitatea marginalizata, vor dobandi abilitatile, cunostintele si experienta necesara pentru a-si dezvolta potentialul individual ca persoana cu incredere in sine si in fortele proprii, pentru a deveni cetateni responsabili si contribuabili la dezvoltarea comunitatii. De asemenea, 300 de copii prescolari vor beneficia de servicii vizand cresterea accesului si participarii la invatamantul timpuriu. Mai mult, cel puțin unul dintre parintii fiecarui copil va beneficia de pachete complexe de educatie parentala, menite sa accentueze necesitatea si beneficiile educatiei timpurii. Pentru gestionarea GT si pentru monitorizarea atingerii rezultatelor si indicatorilor asumati prin proiect, se va operationaliza CMACIF.OS2: Facilitarea accesului la educatie si reducerea abandonului scolar, prin capacitarea a 300 copii preșcolari din zonele vizate, aflati in risc de saracie si excluziune sociala, cu abilitatile, cunostintele si experientele educationale necesare participarii la educatie sustenabila.Componenta educationala consta in livrarea unui pachet de servicii educationale catre copiii si parintii acestora din comunitatile vizate din Focsani, in vederea facilitarii accesului la educatie cu efecte pe termen lung asupra reducerii parasirii timpurii a scolii. Astfel, principalele actiuni dezvoltate si implementate in acest sens sunt: Programul de Educatie Alternativa (PEA) - un program de educatie non-formala, complementar programului de educatie formala, menit sa contribuie la dezvoltarea abilitatilor de viata si la dezvoltarea personala a copiilor cu situatii de risc din zonele vizate din Focșani, Programul de activitati de sprijin – un pachet care vizeaza copiii cu vulnerabilitati educationale. Prin intermediul a 21 de ateliere derulate pe perioada vacantelor astfel incat sa facilitam ramanerea parintilor in campul muncii, activitatile de sprijin vor cuprinde cu prioritate recuperarea decalajelor in invatare, activitati de supraveghere si dezvoltare de abilitati, consiliere psihologica. Activitatilor cu copiii le sunt complementare activitatile educative destinate adultilor: Proiectul propune derularea unui Program de consiliere si educatie parentala destinat unui nr de 300 parinti pentru limitarea abandonului scolar si constientizarea importantei educatiei.OS 3. Dezv capac de admin a carierei profesionale de catre 720 pers cu niv educational redus si mediu (ISCED 1, 2, 3 sau fara) prin participarea la MAO: partic la targuri de munca, dobandirea unor competente si calificari relevante pentru piata muncii si prin dezv antreprenoriatului.Ca urmare a participarii la activ de orientare/consiliere profesionala, formare prof, servicii de mediere pe piata muncii, 720 pers vulnerabile vor dobândi cunoştinţe şi deprinderi necesare pentru a-şi gestiona propria carieră profesională şi a se integra durabil pe piaţa muncii. La finalul proiectului fiecare dintre ele va avea atât rezultate palpabile constând în proiectul profesional, planul de actiune pentru realizarea lui, un portofoliu conţinând CV-ul şi scrisoarea de prezentare şi cunoştinţele necesare adaptării acestora şi prezentării la interviuri de angajare cat si competenţele specifice unor cursuri de initiere si calificări de nivel 1 solicitate pe piaţa locală/regionala, competențe antreprenoriale și chiar 6 afaceri finantate. Adaptarea tehnicilor şi materialelor de instruire la specificul grupului ţintă şi completarea programelor de formare cu module destinate achiziţiei competentelor cheie necesare pentru dezvoltarea personală, cetăţenia activă, integrarea profesională şi incluziunea sociala vor contribui pe termen lung, la cresterea interesului pentru partic la formarea profesionala si la integrarea durabila pe piata muncii. Prin participarea la activitatile de medierea muncii, pers care au parcurs progr de formare prof vor dobândi deprinderi de identificare a potentialilor angajatori, de contactare a acestora pentru stabilirea unor interviuri şi de trimitere CV-uri.</t>
  </si>
  <si>
    <t>AA1/01/07/2019; AA2/06/12/2019; AA3/19/12/2019; AA4/23/01/2020; AA5/10/02/2020; AA6/08/07/2020; AA7/19/08/2021; AA8/19/11/2021; AA9/18/05/2022; AA10/28/07/2022
are AA de suspendare implementare</t>
  </si>
  <si>
    <t>AA1/30/12/2021; AA2/06/07/2022</t>
  </si>
  <si>
    <t>AA1/24/06/2020; AA2/07/07/2022</t>
  </si>
  <si>
    <t>AA1/01/05/2021; AA2/03/09/2021</t>
  </si>
  <si>
    <t>AA1/24/06/2021; AA2/27/07/2022</t>
  </si>
  <si>
    <t>AA1/04/10/2021; AA2/19/11/2021; AA3/26/07/2022</t>
  </si>
  <si>
    <t>AA1/29/09/2021; AA2/13/04/2022; AA3/01/07/2022; are AA de prelungire perioada implementare</t>
  </si>
  <si>
    <t>AA1/22/06/2022; are AA de suspendare implementare</t>
  </si>
  <si>
    <t>AA1/22/11/2021; AA2/17/03/2022;
AA3/17/06/2022; AA4/20/07/2022; are AA de prelungire perioada de implementare</t>
  </si>
  <si>
    <t>AA1/04/07/2022; AA2/27/07/2022</t>
  </si>
  <si>
    <t>AA1/27/07/2022</t>
  </si>
  <si>
    <t>Localitati din Alba, Brasov, Covasna, Harghita, Mures, Sibiu</t>
  </si>
  <si>
    <t>LP: asociatie de dezvoltare intercomunitara (ADI)/ P: autoritate a administratiei publice centrale finantata integral de la bugetul de stat sau BAS</t>
  </si>
  <si>
    <t>Gorj, Olt, Valcea</t>
  </si>
  <si>
    <t>Localitati din Gorj, Olt, Valcea</t>
  </si>
  <si>
    <t>LP: organism neguvernamental nonprofit (persoana juridica de drept privat fara scop patrimonial)/ P1: întreprindere mica/ P2: microintreprindere</t>
  </si>
  <si>
    <t>LP: institute, centre sau statiuni de cercetare-dezvoltare organizate ca institutii publice/ P1: autoritate a administratiei publice centrale finantata integral de la bugetul de stat sau BAS/ P2: întreprindere mijlocie</t>
  </si>
  <si>
    <t>Gorj, Mehedinti, Olt, Valcea</t>
  </si>
  <si>
    <t>Localitati din Gorj, Mehedinti, Olt, Valcea</t>
  </si>
  <si>
    <t>LP: întreprindere mica/ P1: organism neguvernamental nonprofit (persoana juridica de drept privat fara scop patrimonial)/ P2: întreprindere mica</t>
  </si>
  <si>
    <t>Localitati din Dolj, Gorj, Mehedinti, Olt, Valcea</t>
  </si>
  <si>
    <t>LP: organism neguvernamental nonprofit (persoana juridica de drept privat fara scop patrimonial)/P1: organism neguvernamental nonprofit (persoana juridica de drept privat fara scop patrimonial)</t>
  </si>
  <si>
    <t xml:space="preserve">LP: întreprindere mijlocie/ P1: microîntreprindere
</t>
  </si>
  <si>
    <t>LP: autoritate a administratiei publice centrale finantata integral de la bugetul de stat sau BAS/ P1: întreprindere mica/ P2: microîntreprindere</t>
  </si>
  <si>
    <t>LP: organism neguvernamental nonprofit (persoana juridica de drept privat fara scop patrimonial)/ P1: întreprindere mica/ P2: întreprindere mica</t>
  </si>
  <si>
    <t>Scopul prezentului proiect este cresterea ocuparii, precum si imbunatatirea nivelului de competente al tinerilor NEETs someri cu vârsta între 16 - 29 ani, înregistrati la Serviciul Public de Ocupare, cu rezidenta în regiunea Sud-Vest Oltenia prin derularea unor cursuri de formare, derularea cursului de Competente Antreprenoriale pentru 32 tineri NEETs someri cu un nivel de ocupabilitate A ”usor ocupabil”, derularea programelor de mediere pe piata muncii pentru 380 persoane, furnizarea serviciilor de sprijin pentru ocuparea pe cont propriu pentru 364 membri GT si finantarea a 16 planuri de afaceri cu sume de pana la 25.000 euro.</t>
  </si>
  <si>
    <t>LP: organism neguvernamental nonprofit (persoana juridica de drept privat fara scop patrimonial)/ P1: unitate administrativ teritoriala nivel local/ P2: organism neguvernamental nonprofit (persoana juridica de drept privat fara scop patrimonial)</t>
  </si>
  <si>
    <t>LP: organism neguvernamental nonprofit (persoana juridica de drept privat fara scop patrimonial)/P1:organism neguvernamental nonprofit (persoana juridica de drept privat fara scop patrimonial)</t>
  </si>
  <si>
    <t>Localitati din Braila, Buzau, Constanta, Galati, Tulcea, Vrancea</t>
  </si>
  <si>
    <t>LP: întreprindere mica/ P1: microîntreprindere/ P2: organism neguvernamental nonprofit (persoana juridica de drept privat fara scop patrimonial)/ P3: întreprindere mica</t>
  </si>
  <si>
    <t>Arges, Calarasi, Dambovita,  Giurgiu, Ialomita, Prahova</t>
  </si>
  <si>
    <t>Localitati din Arges, Calarasi, Dambovita,  Giurgiu, Ialomita, Prahova</t>
  </si>
  <si>
    <t>LP: organism neguvernamental nonprofit (persoana juridica de drept privat fara scop patrimonial)/P1: autoritate a administratiei publice centrale finantata integral de la bugetul de stat sau BAS</t>
  </si>
  <si>
    <t>LP:organism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</si>
  <si>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LP: întreprindere mica/P1: organism neguvernamental nonprofit (persoana juridica de drept privat fara scop patrimonial)</t>
  </si>
  <si>
    <t>Integrarea tinerilor din regiunea Centru pe piata muncii</t>
  </si>
  <si>
    <t>Proiectul vizeaza cresterea ocuparii tinerilor NEETs inregistrati la SPO (identificati si profilati) si facilitarea tranzitiei acestora catre piata muncii in Regiunea Centru intr-un interval de 18 luni (371 de tineri NEETS vor beneficia de sprijin).</t>
  </si>
  <si>
    <t>LP: întreprindere mica/ P1: organism neguvernamental nonprofit(persoana juridica de drept privat fara scop patrimonial)</t>
  </si>
  <si>
    <t>START 4 NEETs</t>
  </si>
  <si>
    <t xml:space="preserve">Proiectul vizeaza promovarea unei ocupari sustenabile si de calitate a 371 tineri NEETs someri cu varsta intre 16-29 ani din regiunea SV Oltenia si sprijinirea mobilitatii acestora prin actiuni complexe de consiliere, formare, evaluare de competente si sprijin antreprenorial. </t>
  </si>
  <si>
    <t>LP:organism neguvernamental nonprofit (persoana juridica de drept privat fara scop patrimonial)/ P1: organism neguvernamental nonprofit (persoana juridica de drept privat fara scop patrimonial)</t>
  </si>
  <si>
    <t xml:space="preserve">Proiectul vieaza imbunatatirea competentelor sau certificarea competentelor dobandite pe alte cai pentru 375 de persoane tineri NEETs someri cu vârsta cuprinsa între 16-29 ani din Regiunea Sud Muntenia, inregistrati si profilati de SPO, care beneficiaza de sprijin si ocuparea a minim 162 dintre acestia. </t>
  </si>
  <si>
    <t>Arges, Calarasi, Dambovita,  Giurgiu, Ialomita, Prahova, Teleorman</t>
  </si>
  <si>
    <t>Localitati din Arges, Calarasi, Dambovita,  Giurgiu, Ialomita, Prahova, Teleorman</t>
  </si>
  <si>
    <t>PRO-NEETs</t>
  </si>
  <si>
    <t>AA1/07/08/2018;AA2/29/03/2018AA3/04.05.2018, AA4 /15/06/2018;AA5/25/06/2018, AA 6/07.11.2018, AA 7 - NEAVIZAT, AA8/06.06.2019, AA9/26.07.2019, AA 10/26.09.2019, AA11/21.10.2019, AA12/14.07.2020, AA13/13.11.2020; AA14/29.01.2021; AA15/22.08.2022</t>
  </si>
  <si>
    <t>AA1/31.01.2020; AA2/16.03.2020; AA3/26.10.2020; AA4/12.10.2021 ; AA5/27.01.2022; AA6/05.07.2022</t>
  </si>
  <si>
    <t>AA1/30.09.2020; AA2/10.02.2021; AA3/11.06.2021; AA4/08.07.2021; AA5/18.07.2022</t>
  </si>
  <si>
    <t>AA1/08.02.2021; AA2/28.05.2021; AA3/16.03.2022; AA4/11.07.2022</t>
  </si>
  <si>
    <t>AA1/22.02.2021; AA2/20.07.2021; AA3/20.10.2021; AA4/06.07.2022</t>
  </si>
  <si>
    <t>AA1/17.11.2021; AA2/14.07.2022</t>
  </si>
  <si>
    <t>AA1/20.09.2021; AA2/respins; AA3/01.03.2022; AA4/14.07.2022</t>
  </si>
  <si>
    <t>AA1/11.03.2022; AA2/05.07.2022</t>
  </si>
  <si>
    <t>AA1/14.12.2021; AA2/05.07.2022</t>
  </si>
  <si>
    <t>AA1/31.01.2022; AA2/15.07.2022</t>
  </si>
  <si>
    <t>Obiectivul general al proiectului il reprezinta cresterea gradului de ocupare al 378 tineri NEETs someri cu varste cuprinse intre 16-29 ani inregistrati la Serviciul Publice de Ocupare din regiunea mai putin dezvoltata CENTRU, cu accent pe cei din categorii defavorizate cum ar fi rromi si din mediul rural prin furnizarea de servicii de informare si promovare, servicii de formare profesionala, servicii de mediere pe piata muncii si sprijin pentru dezvoltarea antreprenorialului in randul acestora pe perioada proiectului.</t>
  </si>
  <si>
    <t>SRL/ SRL</t>
  </si>
  <si>
    <t>ACUM - Alegem Cariere si Urmam Meserii</t>
  </si>
  <si>
    <t>Scopul prezentului proiect este cresterea ocuparii, precum si imbunataþirea nivelului de competenþe al tinerilor NEETs someri cu vârsta între 16 - 29 ani, înregistraþi la Serviciul Public de Ocupare, cu rezidenþa în regiunea Centru prin: derularea cursului de formare Montator rigips pt. 40 persoane, a cursului de formare Lucrator comercial pt 40 persoane, a cursului de formare Lucrator in structuri pentru constructii pt 40 persoane, a cursului de formare Gestiunea deseurilor pt 80 persoane, a cursului de formare Frizer pt 40 persoane, a cursului de formare Competente antreprenoriale pt 70 persoane, a cursului de formare Competenþe digitale nivel de baza pt 70 persoane si derularea programelor de mediere pe piata muncii pentru 380 persoane.</t>
  </si>
  <si>
    <t>Oportunitati pentru tinerii NEETS</t>
  </si>
  <si>
    <t>Obiectivul general al proiectului consta in imbunatatirea nivelului de competente si cresterea gradului de ocupare in randul a 384 de tineri NEETs someri cu varsta intre 16 - 29 ani, inregistrati si profilati la Serviciul Public de Ocupare, din Regiunea Sud Est.</t>
  </si>
  <si>
    <t>Braila; Buzau; Constanta; Galati; Tulcea; Vrancea</t>
  </si>
  <si>
    <t>SRL/ONG/ONG</t>
  </si>
  <si>
    <t>T.O.Ț.I - Tineri Ocupați, Tineri Instruiți!</t>
  </si>
  <si>
    <t>Obiectivul general al proiectului propus consta în furnizarea masurilor pentru stimularea ocuparii fortei de munca pentru 372 de tineri NEETs cu varsta 16-29 ani, inregistrati la Serviciul Public de Ocupare, din judetele Regiunii Centru, cu accent pe judetele Covasna si Harghita în scopul îmbunatatirii nivelului de competente profesionale si prin cresterea ocuparii în rândul acestei categorii de grup tinta.</t>
  </si>
  <si>
    <t>Viitor pentru tinerii NEETs Regiunea Centru</t>
  </si>
  <si>
    <t>Proiectul isi propune cresterea oportunitatilor profesionale unui numar de 375 tineri NEETs din Regiunea Centru prin asigurarea unui pachet integrat de masuri de servicii de mediere, formare profesionala, precum si dezvoltare spiritului antreprenorial cu scopul de a contribui la cresterea calitatii vietii in regiunea vizata.</t>
  </si>
  <si>
    <t>SRL/SRL/ONG</t>
  </si>
  <si>
    <t>OBIECTIVUL GENERAL al proiectului (OG) este reprezentat de dezvoltarea unui mecanism integrat de promovare a unei ocupari sustenabile si de calitate a forþei de munca pentru un numar de 374 de persoane care fac parte din categoria tinerilor NEETs someri cu varsta intre 16 – 29 ani, inregistrati la Servicul Public de Ocupare, cu rezidenta in Regiunea Centru, precum si îmbunataþirea nivelului de cunostinte al acestora, pe o perioada de 18 luni.</t>
  </si>
  <si>
    <t>Obiectivul proiectului este de-a reduce numarul de persoane aflate în risc de saracie sau excluziune sociala si îmbunatatirea calitatii vietii, cresterea coeziunii sociale, îmbunatatirea mediului de viata si cresterea economica în teritoriul SDL Gherla pentru 588 beneficiari.</t>
  </si>
  <si>
    <t>ONG/Public/ONG/Public</t>
  </si>
  <si>
    <t>Obiectivul general al proiectului este - Dezvoltarea infrastructurii de servicii sociale specifice in zona SDL/ZUM prin furnizarea unui pachet de servicii integrate cu accent pe cresterea aportului educatiei non-formale si descentralizarea locala a serviciilor publice in vederea cresterii capacitatii zonei SDL/ZUM de administrare si diversificare a serviciilor furnizate.</t>
  </si>
  <si>
    <t>Public/Public</t>
  </si>
  <si>
    <t>4/18.07.2022</t>
  </si>
  <si>
    <t>5/18.07.2022</t>
  </si>
  <si>
    <t>05/18.07.2022</t>
  </si>
  <si>
    <t>3/06.07.2022</t>
  </si>
  <si>
    <t>Rețea de excelență în cercetare și inovare aplicativă pentru programele de studii doctorale și postdoctorale/InoHubDoc</t>
  </si>
  <si>
    <t>Atragerea si menþinerea doctoranzilor si post-doctoranzilor în programe educationale de înalta calitate, inclusiv prin asigurarea unui nivel
adecvat al finanþarii si prin promovarea relaþiilor de parteneriat dintre instituþii si mediul de afaceri, a oportunitaþilor de formare pedagogica
prin susþinerea, dezvoltarea si furnizarea de module de cursuri complementare, cu o componenta aplicativa, de formare a competenþelor
transversale/antreprenoriale în sprijinul cercetarii si inovarii, în special în sectoarele economice cu potenþial competitiv identificate conform
SNC si din domeniile de specializare inteligenta conform SNCDI adresate unui numar de 93 de studenþii din programe de studii doctorale
si a 24 cercetatori post-doctorat pe o perioada de 18 de luni de la Universitatea Politehnica Timisoara, Universitatea Tehnica din Cluj-
Napoca, Universitatea Tehnica „Gheorghe Asachi” din Iasi.</t>
  </si>
  <si>
    <t>L: institutie de învatamânt superior de stat acreditata; P 1 - institutie de învatamânt superior de stat acreditata; P  2- institutie de învatamânt superior de stat acreditata;</t>
  </si>
  <si>
    <t>Net4SCIENCE: Rețea de cercetare doctorala si postdoctorală aplicativă în domeniile de specializare inteligentă Sanatate si Bioeconomie</t>
  </si>
  <si>
    <t>OBIECTIVUL GENERAL AL PROIECTULUI este sustinerea formarii unor tineri doctoranzi si cercetatori postdoctorali, intemeiata pe
o abordare moderna, menita sa sporeasca sustenabilitatea europeana a unei cariere in cercetare in domeniile Sanatate si Bioeconomie.</t>
  </si>
  <si>
    <t xml:space="preserve">L: institutie de învatamânt superior de stat acreditata; P 1 - institutie de învatamânt superior de stat acreditata; </t>
  </si>
  <si>
    <t>1/24.09.2018, 2/08.04.2019, 3/05.07.2022</t>
  </si>
  <si>
    <t>1/19.09.2019, 2/27.03.2020, 3/23.07.2020, 4/02.03.2021,5/18.08.2021, 6/07.07.2022</t>
  </si>
  <si>
    <t>1/27.09.2019
2/16.12.2019
3/06.03.2020
4/13.05.2020
5/10.07.2020
6/14.09.2020
7/29.07.2022</t>
  </si>
  <si>
    <t>1/28.06.2022</t>
  </si>
  <si>
    <t>1/27.07.2022</t>
  </si>
  <si>
    <t>1/19.04.2021,2/14.06.2021,3/17.08.2021,4 - retras, 5/19.04.2022</t>
  </si>
  <si>
    <t>1 / 12.01.2021, 2/22.02.2022</t>
  </si>
  <si>
    <t>Obiectivul general al proiectului urmareste prevenirea si remedierea/corectarea fenomenului de parasire timpurie a scolii in Regiunile de dezvoltare Centru si Nord-Est, prin reintegrarea tinerilor NEETs someri cu varsta intre 16-29 de ani in programe de educatie de tip “A Doua Sansa” si prin implementarea unui program pentru prevenirea fenomenului de parasire timpurie a scolii, vizand nivelurile educationale ISCED 0-2.</t>
  </si>
  <si>
    <t>AA2/15.07.2022</t>
  </si>
  <si>
    <t>AA1 - respins, AA2/14.07.2022</t>
  </si>
  <si>
    <t>1/24.03.2022, 2/14.07.2022</t>
  </si>
  <si>
    <t>Obiectivul general al proiectului este de crestere si imbunatatire a nivelului de cunostinte, competente, aptitudini si abilitati a cel putin 308
angajati care provin din intreprinderi care activeaza in sectoarele SNC/SNCDI din regiunile mai putin dezvoltate ale Romaniei, prin
facilitarea accesului acestora la diferite activitati, actiuni, servicii, masuri, programe si instrumente integrate precum actiuni de promovare a
importantei si a necesitatii participarii la programe de formare profesionala, programe de formare profesionala in domeniul TIC, in vederea
cresterii gradului de adaptare si corelare a acestora cu nevoile pietei muncii, aflata intr-o permanenta evolutie</t>
  </si>
  <si>
    <t>Obiectiv General: Imbunatatirea nivelului de competente digitale in cadrul sectoarelor economice/ domeniilor identificate conform SNC si SNCDI din regiunile mai putin dezvoltate din Romania, in special regiunea NE</t>
  </si>
  <si>
    <t>STAR - Sprijin pentru Tineri Activi și Responsabili în Regiunea Sud-Est</t>
  </si>
  <si>
    <t>Obiectivul general al proiectului este mobilizarea si sprijinirea, prin masuri integrate, a cel putin 252 de tineri NEETs din regiunea Sud Est,
cu varsta cuprinsa intre 16-29 ani, pentru o ocupare/auto-ocupare sustenabila, sustinuta de calificari obtinute, certificari, oferire de
coaching, consultanta, mentoring, alocare grant-uri si actiuni multiple de inovare sociala.</t>
  </si>
  <si>
    <t>Brăila Buzău Galați</t>
  </si>
  <si>
    <t>Jud Brăila, Jud Buzău, Jud Galați</t>
  </si>
  <si>
    <t>L: SRL; P1: ONG.</t>
  </si>
  <si>
    <t>PRO EDUNEETs – PROmovarea EDUcatiei pentru tinerii NEETs</t>
  </si>
  <si>
    <t>Obiectivul general al proiectului consta in stimularea ocuparii pentru 371 de tineri NEETs someri, cu varste cuprinse intre 16-29 de ani, din regiunea de dezvoltare Sud-Muntenia, cu accent pe tinerii NEETs cu domiciliul sau resedinta din mediul rural sau de etnie roma.</t>
  </si>
  <si>
    <t>Argeş Călăraşi Dâmboviţa Giurgiu Ialomiţa Prahova Teleorman</t>
  </si>
  <si>
    <t>Judeţul Argeş Judeţul Călăraşi Judeţul Dâmboviţa Judeţul Giurgiu Judeţul Ialomiţa Judeţul Prahova Judeţul Teleorman</t>
  </si>
  <si>
    <t>LP: SRL/ P1:SRL</t>
  </si>
  <si>
    <t>AA1 /03.04.2018
AA2/25.09.2018
AA3/23.10.2018
AA4/29.10.2018
AA5/13.12.2018
AA6/14.01.2019
AA7/06.02.2019
AA8/01.03.2019
AA9/27.01.2021
AA10/13.01.2022</t>
  </si>
  <si>
    <t>AA1 /19.04.2018
AA2/15.06.2018
AA3/31.10.2018
AA4/27.05.2021
AA5/05.07.2022</t>
  </si>
  <si>
    <t>AA2/14.11.2018
AA1/11.09.2018
AA3/20.12.2018
AA4/30.05.2019
AA5/30.07.2019
AA6/17.03.2020
AA7/06.07.2022</t>
  </si>
  <si>
    <t>AA1/29.07.2020
AA2/22.01.2021
AA3/23.03.2021  AA4/13.04.2021
AA5/28.07.2021
AA6/14.12.2021  AA7/28.02.2022
AA8/15.06.2022</t>
  </si>
  <si>
    <t>AA1/06.11.2020
AA2/22.07.2021
AA3/28.07.2022</t>
  </si>
  <si>
    <t>AA1/21.05.2021
AA2/16.11.2021
AA3/21.07.2022</t>
  </si>
  <si>
    <t>AA1/27.01.2021
AA2/20.05.2022
AA3/27.07.2022</t>
  </si>
  <si>
    <t>AA1/12.07.2022</t>
  </si>
  <si>
    <t>AA1/24.08.2021
AA2/14.06.2022</t>
  </si>
  <si>
    <t xml:space="preserve">AA1/23.02.2022
AA2/25.07.2022 </t>
  </si>
  <si>
    <t>AA1/10.12.2021
AA2/24.06.2022</t>
  </si>
  <si>
    <t>AA1/19.10.2021
AA2/19.07.2022</t>
  </si>
  <si>
    <t>AA1/13.01.2022
AA2/25.07.2022</t>
  </si>
  <si>
    <t>AA1/13.07.2022</t>
  </si>
  <si>
    <t>AA1/21.12.2021
AA2/11.07.2022</t>
  </si>
  <si>
    <t>L: microîntreprindere/P1 întreprindere mica</t>
  </si>
  <si>
    <t>Tineri educati, formati si ocupati!</t>
  </si>
  <si>
    <t>ARGUMENT. Scopul declarat al proiectului propus este acela de creste sansele de integrare/ reintegrare profesionala pe piata fortei de
munca a tinerilor NEETs din Regiunea Sud-Est, prin imbunatatirea nivelul de competente profesionale si prin furnizarea serviciilor de
medierea muncii.</t>
  </si>
  <si>
    <t xml:space="preserve">Judetele: Braila, Buzau, Constanta, Galati, Tulcea, Vrancea, </t>
  </si>
  <si>
    <t>L: organism neguvernamental nonprofit (persoana juridica de drept privat fara scop patrimonial)/P1 organism neguvernamental nonprofit (persoana juridica de drept privat fara scop patrimonial)/ P 2 organism neguvernamental nonprofit (persoana juridica de drept privat fara scop patrimonial)</t>
  </si>
  <si>
    <t>VIITOR - Valorificarea, Instruirea si Integrarea Tinerilor prin Ocupare Responsabila</t>
  </si>
  <si>
    <t>Obiectivul general al proiectului consta in cresterea sanselor de ocupare si imbunatatirea situatiei profesionale pentru 375 tineri NEETs
someri cu varsta intre 16 - 29 ani (din care 80 din mediul rural si 40 de etnie roma), inregistrati si profilati la Serviciul Public de Ocupare, cu
rezidenta in regiunea Sud-Muntenia, beneficiari de servicii integrate si flexibile de ocupare pe piata fortei de munca.</t>
  </si>
  <si>
    <t>SUCCES 4 YOU</t>
  </si>
  <si>
    <t>Cresterea oportunitatilor de ocupare si facilitarea integrarii pe piata muncii pentru 371 de tineri NEETs (ILMT) din Regiunea de Dezvoltare
Centru prin oferirea de pachete integrate si personalizate de masuri active corelate cu nevoile pietei muncii pe parcursul a 18 luni.</t>
  </si>
  <si>
    <t>CERT - Competenta, Experienta, Relevanta, Tenacitate</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</si>
  <si>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Centru, respectiv prin sprijinirea participarii la programe de formare profesionala continua, evaluarea si
certificarea competentelor profesionale, furnizarea de servicii specializate de stimulare a ocuparii si sustinerea antreprenoriatului.</t>
  </si>
  <si>
    <t>L:organism neguvernamental nonprofit (persoana juridica de drept privat fara scop patrimonial)/P1 organism neguvernamental nonprofit (persoana juridica de drept privat fara scop patrimonial)</t>
  </si>
  <si>
    <t>Facilitarea ocupării sustenabile pentru tinerii NEETs I – "S.R.P.M. - Investim în viitor II!"</t>
  </si>
  <si>
    <t>Obiectivul general al proiectului este de crestere a gradului de calificare, de pregatire personala si profesionala a cel putin 252 tineri
NEETs someri cu varsta intre 16 - 29 ani, inregistrati la Serviciul Public de Ocupare, cu rezidenta în regiunea Sud-Muntenia, prin
facilitarea accesului acestora la diferite activitati, actiuni, servicii, masuri, programe si instrumente integrate precum programe de formare
profesionala (inclusiv cursuri recunoscute la nivel de intreprindere) si la programe de mediere a muncii, in vederea cresterii gradului de
ocupare al acestora.</t>
  </si>
  <si>
    <t>Jud.Arges, jud.Calarasi, jud. Dambovita, jud. Giurgiu, jud.Ialomita, jud.Prahova, jud.Teleorman</t>
  </si>
  <si>
    <t xml:space="preserve">L:  organism neguvernamental nonprofit (persoana juridica de drept privat fara scop patrimonial)/P1 organism neguvernamental nonprofit (persoana juridica de drept privat fara scop patrimonial) </t>
  </si>
  <si>
    <t>Locuri de munca pentru Tinerii NEETs din Regiunea Sud Muntenia</t>
  </si>
  <si>
    <t>Proiectul isi propune sa contribuie la reducerea somajului in randul Tinerilor NEETs someri, din regiunea de dezvoltare Sud Muntenia, prin
participarea acestora la programe de formare profesionala si sesiuni de mediere pe piata muncii in vederea ocuparii unui loc de munca.
Proiectul se adreseaza tinerilor NEETs someri, cu varsta cuprinsa intre 16 - 29 ani, inregistrati la Serviciul Public de Ocupare, cu domiciliul
sau resedinta in regiunea Sud Muntenia(Grupul tinta va fi format din 371 persoane).</t>
  </si>
  <si>
    <t>L: întreprindere mica/P1 întreprindere mica</t>
  </si>
  <si>
    <t>Sprijinirea inițiativei locuri de muncă pentru tineri - "A.S.I.S.T. - Tinerii NEETs"</t>
  </si>
  <si>
    <t>Obiectivul general al proiectului este de crestere a gradului de pregatire personala si profesionala si a gradului de calificare, a cel putin
252 tineri NEETs someri cu varsta intre 16 - 29 ani, inregistrati la SPO, cu domiciliul/resedinta în regiunea Sud-Muntenia, prin facilitarea
accesului acestor tineri la diferite activitati, servicii, actiuni, instrumente, masuri si programe integrate profesionala si personalizate,
precum programe de formare profesionala (cursuri autorizate ANC si cursuri recunoscute la nivel de intreprindere) si la programe de
mediere a muncii, in vederea cresterii gradului de ocupare in randul acestor tineri.</t>
  </si>
  <si>
    <t>Campanii pentru stimularea cetateniei active in SDL Turnu 21</t>
  </si>
  <si>
    <t>Proiectul are ca obiectiv general implicarea cetatenilor din teritoriul SDL in identificarea si intelegerea unor probleme sociale, economice si
ecologice la nivel comunitar – precum mediul poluat, risipa resurselor, discriminarea, abandonul scolar – identificarea participativa si
promovarea de solutii pentru dezvoltarea durabila locala.Grupul tinta al proiectului este format din grupul tinta al Strategiei SDL Turnu 21, si anume 1200 de persoane aflate în risc de saracie sau
excluziune sociala care au domiciliul / locuiesc in teritoriul acoperit de SDL Turnu 21.</t>
  </si>
  <si>
    <t>ECO – Educatie, Constientizare, Ocupare</t>
  </si>
  <si>
    <t>Obiectivul general al proiectului il reprezinta realizarea de activitati suport care sa contribuie la reducerea cu 360 a numarului de persoane
aflate in risc de saracie sau excluziune sociala in ZUM si zona functionala, imbunatatirea calitatii vietii, cresterea coeziunii sociale,
imbunatatirea mediului de viata si cresterea economica in teritoriul SDL.</t>
  </si>
  <si>
    <t>L: organism neguvernamental nonprofit (persoana juridica de drept privat fara scop patrimonial)/P1 întreprindere mica</t>
  </si>
  <si>
    <t>Reducerea numarului de persoane aflate în risc de saracie si excluziune sociala din comunitaþile marginalizate (roma si non-roma) din
municipiul Turnu Magurele, cu accent pe cele cu populaþie aparþinând minoritaþii roma, prin implementarea de masuri integrate în contextul
Strategiei de Dezvoltare Locala a Asociatiei GAL TURNU 21. Persoanele din grupul þinta vizat prin proiect (1200 de persoane: copii, tineri, adulti, in risc de saracie si excluziune sociala din teritoriul
SDL, din care 400 din ZUM-uri si 190 persoane roma au domiciliul/ locuiesc în teritoriul acoperit de SDL Turnu 21 aprobata.</t>
  </si>
  <si>
    <t>L: institutie de învatamânt pre-universitar de stat acreditata/P1 institutie de învatamânt pre-universitar de stat acreditata/P2  unitate administrativ teritoriala nivel local</t>
  </si>
  <si>
    <t>SPOR – Succes, profesionalism, obiectivitate, relevanta in cariera</t>
  </si>
  <si>
    <t>Obiectivul general al proiectului consta in sprijinirea integrarii durabile pe piata muncii a min 371 de tineri din categoria NEETs, in special a
celor care nu au un loc de munca, educatie sau formare, inclusiv a tinerilor cu risc de excluziune sociala si a tinerilor din comunitatile
marginalizate, prin imbunatatirea nivelului de competente, inclusiv prin evaluarea si certificarea competentelor dobandite in sistem nonformal
si informal al tinerilor NEETs someri cu varsta intre 16 - 29 ani, inregistrati la Serviciul Public de Ocupare cu domiciliul sau
resedinta in regiunea de dezvoltare Sud Muntenia, respectiv prin sprijinirea participarii la programe de formare profesionala continua,
evaluarea si certificarea competentelor profesionale, furnizarea de servicii specializate de stimulare a ocuparii si sustinerea
antreprenoriatului</t>
  </si>
  <si>
    <t>L: organism neguvernamental nonprofit (persoana juridica de drept privat fara scop patrimonial)/P1 organism neguvernamental nonprofit (persoana juridica de drept privat fara scop patrimonial)</t>
  </si>
  <si>
    <t>PRO JOBS - Investiție pentru NEET's în regiunea SUD MUNTENIA!</t>
  </si>
  <si>
    <t>Obiectivul general este cresterea sanselor de angajare pe piata muncii pentru 371 tineri NEETs din judetele Calarasi, Ialomita, Giurgiu si
Prahova, prin participarea la activitati specifice de informare, formare profesionala (calificari N1 si N2), mediere, asistenta si sprijin pentru
crearea si gestionarea carierei profesionale, formare antreprenoriala, consultanta si monitorizare pentru infiintarea si dezvoltarea a minim
9 entitati cu personalitate juridica, in functie de nevoia identificata si de nivelul de ocupabilitate stabilit de SPO.</t>
  </si>
  <si>
    <t>Calarasi,Giurgiu,Ialomita, Prahova</t>
  </si>
  <si>
    <t xml:space="preserve">Judetul Calarasi,Judetul Giurgiu,Judetul Ialomita, Judetul Prahova  </t>
  </si>
  <si>
    <t>L: organism neguvernamental nonprofit (persoana juridica de drept privat fara scop patrimonial)/P1 INSTITUTIE PUBLICA (institut national de cercetare-dezvoltare)/P2 organism neguvernamental nonprofit (persoana juridica de drept privat fara scop patrimonial)</t>
  </si>
  <si>
    <t>PRONEETs - masuri integrate pentru tinerii neets din Regiunea Sud Muntenia</t>
  </si>
  <si>
    <t>Obiectivul general (Scopul) proiectului este: cresterea ocuparii pentru 371 de tineri NEETs someri cu vârsta între 16-29, înregistrati la SPO
cu rezidenþa în regiunea Sud-Muntenia prin îmbunataþirea nivelului de competenþe si stimularea antreprenoriatului.</t>
  </si>
  <si>
    <t>L: microîntreprindere/P1 autoritate a administratiei publice centrale finantata partial din venituri proprii si bugetul de stat sau
BAS/P2 întreprindere mica</t>
  </si>
  <si>
    <t>AA1/05.09.2018; AA2/06.06.2019; AA3/26.07.2019; AA4/17.06.2020; AA5/27.11.2020; AA6/02.02.2021; AA7/13.07.2022</t>
  </si>
  <si>
    <t>AA1/08.07.2022</t>
  </si>
  <si>
    <t>AA1/22.11.2017; AA2/19.01.2018; AA3/10.05.2018; AA4/14.06.2018; AA5/17.09.2018; AA6/13.12.2018; AA7/05.02.2019; AA8/24.05.2019; AA9/12.07.2019; AA10/28.11.2019, AA11/16.03.2020; AA12/07.04.2020; AA13/16.07.2020; AA14/02.11.2020; AA15/27.01.2021; AA16/22.01.2021; AA17/ AA16/30.03.2021; AA16/30.03.2021; AA17/11.06.2021; AA18/10.08.2021; AA19/13.10.2021; AA20/13.01.2022; AA21/15.03.2022; AA22/16.06.2022; AA23/17.08.2022</t>
  </si>
  <si>
    <t>AA1/16.10.2019, AA2/16.03.2020, AA3/05.08.2020; AA4/RESPINS; AA5/07.04.2022; AA6/04.08.2022</t>
  </si>
  <si>
    <t>AA1/21.12.2021; AA2/11.08.2022</t>
  </si>
  <si>
    <t>AA1-RESPINS; AA2/11.08.2022</t>
  </si>
  <si>
    <t>AA1/24.09.2021; AA2/22.11.2021; AA3/16.08.2022</t>
  </si>
  <si>
    <t>AA1/26.05.2021; AA2/15.11.2021; AA3/31.08.2022</t>
  </si>
  <si>
    <t>AA1/29.10.2021; AA2/30.08.2022</t>
  </si>
  <si>
    <t>AA1/31.08.2022</t>
  </si>
  <si>
    <t>Act aditional 3/12.10.2021Notificare 1/30.09.2020Act aditional 2/22.10.2020 AA3/30.08.2022</t>
  </si>
  <si>
    <t>AA1 nr. 18367/13.03.2020
AA2/30.08.2022</t>
  </si>
  <si>
    <t>AA1/24.11.2021; AA2/27.07.2022</t>
  </si>
  <si>
    <t>AA1/12.11.2021, AA2/28.06.2022</t>
  </si>
  <si>
    <t>AA1/10.08.2022</t>
  </si>
  <si>
    <t>AA1/15.07.2021, AA2/08.07.2022</t>
  </si>
  <si>
    <t>AA1/04.10.2021; AA2/31.08.2022</t>
  </si>
  <si>
    <t>AA1/18.08.2022</t>
  </si>
  <si>
    <t>AA1/01.08.2022</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</si>
  <si>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</si>
  <si>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Municipiile Craiova, Targu jiu, Dr. Tr. Sverin, Slatina, Rm. Valcea</t>
  </si>
  <si>
    <t>întreprindere mica/organism neguvernamental nonprofit/organism neguvernamental nonprofit</t>
  </si>
  <si>
    <t xml:space="preserve">Bucuresti - Ilfov;  Sud Muntenia  </t>
  </si>
  <si>
    <t>AA1/30.08.2018
AA2/31.10.2019
AA3/22.01.2020
AA4/20.03.2020
AA5/27.05.2020
AA6/20.07.2020
AA7/17.09.2020
AA8/02.02.2022
AA9/11.08.2022</t>
  </si>
  <si>
    <t>Centru;  Sud Muntenia; Sud-Est; Sud-Vest Oltenia;</t>
  </si>
  <si>
    <t>Centru,  Nord Est, Sud Muntenia, Sud-Est, Sud-Vest Oltenia</t>
  </si>
  <si>
    <t>Centru, Sud Muntenia, Sud Est</t>
  </si>
  <si>
    <t>Sud Muntenia; Sud Est</t>
  </si>
  <si>
    <t>Nord-Est;   Sud - Muntenia;  Sud - Est,   Sud-Vest Oltenia</t>
  </si>
  <si>
    <t>Nord-Est,   Nord-Vest,  Sud - Muntenia,  a Sud-Est</t>
  </si>
  <si>
    <t>AA1/04.09.2019
AA2/27.03.2020
AA3/28.07.2020
AA4/09.09.2020
AA5/01.10.2020
AA6/05.04.2022</t>
  </si>
  <si>
    <t>AA1/16.03.2021</t>
  </si>
  <si>
    <t>AA1/03.04.2021
AA2/03.11.2021
AA3/10.08.2022</t>
  </si>
  <si>
    <t>AA1/03.03.2021
AA2/01.11.2021
AA3/12.08.2022</t>
  </si>
  <si>
    <t xml:space="preserve">AA1 /27.01.2021                                  AA2/30.09.2021
AA3/29.04.2022
AA4/25.05.2022
AA5/31.08.2022   </t>
  </si>
  <si>
    <t>AA1/18.05.2021
AA2/04.10.2021
AA3/14.01.2022
AA4/31.08.2022</t>
  </si>
  <si>
    <t>AA1/14.03.2022
AA2/16.08.2022</t>
  </si>
  <si>
    <t>AA1/19.08.2021   AA2/28.09.2021
AA3/20.05.2022
AA4/17.08.2022</t>
  </si>
  <si>
    <t>TIME FOR NEETs</t>
  </si>
  <si>
    <t>Obiectivul general al proiectului il reprezinta cresterea gradului de ocupare a 372 tineri NEETs someri cu varste cuprinse intre 16-29 ani
inregistrati la Serviciul Publice de Ocupare din regiunea Sud Muntenia, cu accent pe cei din categorii defavorizate cum ar fi rromi si din
mediu rural.</t>
  </si>
  <si>
    <t>L: întreprindere mica/P1 amicroîntreprindere/P2 autoritate a administratiei publice centrale finantata partial din venituri proprii si bugetul de stat sau
BAS</t>
  </si>
  <si>
    <t>Antreprenoriat in ZUM</t>
  </si>
  <si>
    <t>Obiectivul general este reducerea numarului de persoane aflate în risc de saracie si excluziune sociala din comunitaþile marginalizate
(roma si non-roma) din orase/municipii cu peste 20.000 locuitori, prin implementarea de masuri/ operaþiiuni integrate în contextul
mecanismului de DLRC
Obiectivele specifice ale proiectului
1. OS1. Infiintarea a 7 intreprinderi noi in teritoriul vizat de SDL
2. OS2. Obtinerea certificatelor de absolvire pentru 154 de persoane – competente TIC
3. OS3. Obtinerea certificatelor de absolvire pentru 56 de persoane – competente antreprenoriale
4. OS4. Monitorizarea functionarii a 7 intreprinderi noi
5. OS5. 50 de persoane angajate</t>
  </si>
  <si>
    <t>Sanse de ocupare si antreprenoriat in regiunea SM!</t>
  </si>
  <si>
    <t>Obiectivul general este cresterea sanselor de angajare pe piata muncii pentru 371 tineri NEETs din regiunea Sud Muntenia, prin
participarea la activitati specifice de informare, formare profesionala (calificari N1 si N2), mediere, asistenta si sprijin pentru crearea si
gestionarea carierei profesionale, formare antreprenoriala, consultanta si monitorizare pentru infiintarea si dezvoltarea a 9 entitati cu
personalitate juridica, functie de nevoia identificata si de nivelul de ocupabilitate stabilit de SPO.</t>
  </si>
  <si>
    <t>L: organism neguvernamental nonprofit (persoana juridica de drept privat fara scop patrimonial)/P1 institut national de cercetare-dezvoltare/P2 întreprindere mica</t>
  </si>
  <si>
    <t>PROGRES PENTRU SUCCES!</t>
  </si>
  <si>
    <t>OObiectivul general al proiectului il reprezinta cresterea gradului de ocupare si dezvoltarea competentelor pentru 378 tineri NEETs someri
cu varste cuprinse intre 16-29 ani inregistrati la Serviciul Publice de Ocupare din regiunea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</si>
  <si>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L: microîntreprindere /P1 organism neguvernamental nonprofit (persoana juridica de drept privat fara scop patrimonial)/P2 întreprindere mijlocie</t>
  </si>
  <si>
    <t>Oportunitati pentru tineri!</t>
  </si>
  <si>
    <t>RELEVANTA IN ATINGEREA O.S. 1.1. &amp;1.2. Prin serviciile oferite celor 372 tineri NEETs someri cu varsta cuprinsa intre 16 si 29 ani (din
care: 39 persoane de etnie roma, 76 persoane din mediul rural), vom asigura:
Obiectivul Specific 1.1 Cresterea ocuparii pentru 162 tineri NEETs someri cu vârsta între 16 - 29 ani, înregistraþi la Serviciul Public de
Ocupare, cu rezidenþa în Regiunea Sud-Muntenia.
Obiectivul Specific 1.2 Îmbunataþirea nivelului de competenþe, inclusiv prin evaluarea si certificarea competenþelor dobândite în sistem
non-formal si informal pentru 372 tineri NEETs someri cu vârsta între 16 - 29 ani, înregistraþi la Serviciul Public de Ocupare, cu rezidenþa
în Regiunea Sud-Muntenia.</t>
  </si>
  <si>
    <t>L: organism neguvernamental nonprofit (persoana juridica de drept privat fara scop patrimonial) /P1 organism neguvernamental nonprofit (persoana juridica de drept privat fara scop patrimonial)/P2 organism neguvernamental nonprofit (persoana juridica de drept privat fara scop patrimonial)</t>
  </si>
  <si>
    <t>Masuri integrate pentru tinerii NEETs in regiunea Sud Muntenia</t>
  </si>
  <si>
    <t>Cresterea oportunitatilor de ocupare si facilitarea integrarii pe piata muncii pentru 375 de tineri NEETs din regiunea Sud Muntenia, prin
oferirea serviciilor integrate de masuri active si personalizate de ocupare, cuprinzand mediere, informare, programe de formare
profesionala, acordarea de sprijin pentru înfiinþarea de afaceri (formare profesionala antreprenoriala, sprijin pentru elaborarea planului de
afaceri etc., analiza si selectarea planurilor de afaceri viabile, suport în înfiinþarea companiei)pe o perioada de 18 de luni.</t>
  </si>
  <si>
    <t>L: microîntreprindere /P1 microîntreprindere</t>
  </si>
  <si>
    <t>OPORTUNITATI PENTRU TINERII NEET"s DIN REGIUNEA SUD MUNTENIA</t>
  </si>
  <si>
    <t>Sprijinirea integrarii durabile pe piaþa muncii a tinerilor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
Proiectul “Oportunitaþi pentru tinerii NEETs din regiunea Sud-Muntenia”, prin rezultate propuse, contribuie la atingerea obiectivului specific
POCU – Axa prioritara 1 – Iniþiativa locuri de munca pentru tineri, Prioritatea de investiþii 8.ii – Integrarea durabila pe piaþa muncii a
tinerilor, în special a celor care nu au un loc de munca, educaþie sau formare prin susþinerea creseterii gradului de ocupare a tinerilor cu
vârste cuprinse între 15 si 29 de ani, înregistraþi în categoria tinerilor NEETs. Sprijinirea integrarii durabile pe piaþa muncii a 392 tineri
NEETs cu vârste cuprinse între 16 si 29 de ani, înregistraþi la Serviciul de ocupare în regiunea Sud-Muntenia, prin furnizarea de programe
integrate de sprijin adaptate nevoilor acestora – servicii de formare profesionala, certificare de competenþe, mediere, susþinerea si
dezvoltarea de afaceri.</t>
  </si>
  <si>
    <t>L:organism neguvernamental nonprofit (persoana juridica de drept privat fara scop patrimonial) /P1 organism neguvernamental nonprofit (persoana juridica de drept privat fara scop patrimonial)/P 2 autoritate a administraþiei publice centrale finantata integral de la bugetul de stat sau BAS/P3 întreprindere mica</t>
  </si>
  <si>
    <t>Dezvoltarea mediului antreprenorial prin acordarea de microgrant integrat cu stagii de formare</t>
  </si>
  <si>
    <t>Obiectivul general al proiectului/Scopul proiectului
Obiective proiect
Obiectivul general al proiectului „Dezvoltarea mediului antreprenorial prin acordarea de microgrant integrat cu stagii de formare”, asa cum
deriva din obiectivele specifice masurilor POCU 5.1 de implementare a SDL GAL Câmpulung Muscel este Crearea si dezvoltarea de noi
locuri de munca cu accent pe persoanele din grupurile vulnerabile.
Obiectivele specifice ale proiectului
1. 1. OS1 – Sustinerea antreprenoriatului in cadrul comunitatii prin organizarea de cursuri de competente antreprenoriale
pentru 150 de persoane din GT;
2. OS2 - Sustinerea ocuparii pe cont-propriu prin acordarea de micro-granturi pentru 10 membri ai GT (provenind din
comunitatea marginalizata vizata de proiect);</t>
  </si>
  <si>
    <t>Municipiul Câmpulung</t>
  </si>
  <si>
    <t>L: institutii publice aflate în subordinea sau sub coordonarea consiliului local/primarului /P1 microîntreprindere</t>
  </si>
  <si>
    <t>AA1/13/11/2020; AA2/25/11/2020; AA3/05/08/2022; are AA de suspendare implementare</t>
  </si>
  <si>
    <t>AA1/07/04/2021; AA2/08/08/2022; are AA de prelungire perioada implementare</t>
  </si>
  <si>
    <t>AA1/31/05/2022; AA2/19/08/2022; are AA de suspendare implementare</t>
  </si>
  <si>
    <t>AA1/02/02/2021; AA2/16/12/2021; AA3/14/07/2022; AA4/16/08/2022; are AA de suspendare si prelungire perioada de implementare</t>
  </si>
  <si>
    <t>AA1/12/02/2021; AA2/16/08/2022; are AA de suspendare implementare</t>
  </si>
  <si>
    <t>AA1/12/08/2021; AA2/17/08/2022; are AA de suspendare implementare</t>
  </si>
  <si>
    <t>AA1/08/08/2022</t>
  </si>
  <si>
    <t>AA1/24/11/2021; AA2/28/01/2022; AA3/31/08/2022</t>
  </si>
  <si>
    <t>AA1/19/04/2022; AA2/31/08/2022</t>
  </si>
  <si>
    <t>AA1/20/06/2022; AA2/03/08/2022</t>
  </si>
  <si>
    <t>AA1/10/08/2022</t>
  </si>
  <si>
    <t>Servicii de ocupare si integrare profesionala pentru persoane in risc margenalizate din teritoriul GAL Fraidorf</t>
  </si>
  <si>
    <t>Proiectul vizeaza furnizarea de servicii de ocupare pentru 470 persoane din teritoriul SDL GAL Freidorf, calificarea si recalificarea a 191 persoane din teritoriul SDL GAL Freidorf, angajarea a 120 persoane din GT.</t>
  </si>
  <si>
    <t>LP: organism neguvernamental nonprofit (persoana juridica de drept privat fara scop patrimonial)/ P1: microîntreprindere</t>
  </si>
  <si>
    <t>Act aditional nr.1/06.03.2018                                   Act aditional nr.2/29.05.2018                 Act aditional nr.3/7142/24.07.2018      Act aditional nr.4/12126/09.11.2018     Act aditional nr.5/14089/17.12.2018       Act aditional nr.6/9390/12.07.2019        Act aditional nr. 7/16211/15.11.2019          Act aditional nr.8/1719/31.01.2020       Act aditional nr.9/17437/02.09.2020            ACt aditional nr.10/1899/28.01.2021     act aditional nr.11/6259/19.03.2021        Act aditional nr.12/12166/31.05.2021          Act aditional nr.13/16830/23.07.2021        Act aditional nr.14/25880/01.11.2021        Act aditional nr.15/ 29397/10.12.2021    Act aditional nr.16/4301/21.02.2022  Act aditional nr.17/13705/02.06.2022       Act aditional nr.18/18717/26.07.2022        Act aditional nr.19/21127/24.08.2022</t>
  </si>
  <si>
    <t>Act aditional nr.1/24342/27.11.2020      Act aditional nr.2/15179/06.07.2021       Act aditional nr.3/19994/09/08/2022</t>
  </si>
  <si>
    <t>Act aditional nr.1/25281/26.10.2021      Act aditional nr.2/20088/10.08.2022</t>
  </si>
  <si>
    <t>Act aditional nr.1/11858/27.05.2021         Act aditional nr.2/30310/20.12.2021     Act aditional nr.3/19186/01.08.2022</t>
  </si>
  <si>
    <t>Act aditional nr.1/20080/10.08.2022</t>
  </si>
  <si>
    <t>PROSPER - Proiect de viitor, Speranțe, Reușite</t>
  </si>
  <si>
    <t>Obiectivul general al proiectului il reprezinta cresterea gradului de ocupare al 378 tineri NEETs someri cu varste cuprinse intre 16-29 ani inregistrati la Serviciul Publice de Ocupare din regiunea mai putin dezvoltata Sud 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1. OS1. Identificarea si inscrierea in GT a unui numar de 378 de persoane care fac parte din categoria tinerilor NEETs someri cu varsta intre 16 – 29 ani, inregistrati la Servicul Public de Ocupare cu rezidenta in regiunea mai putin dezvoltata Sud Est, din care 10.85% vor fi de etnie roma si 20.11% vor fi din zona rurala. OS1 contribuie la identificarea si selectia a 378 persoane find corelat cu A1.1 si A1.2 si cu indicatorul de realizare 4S225. Rezultate: 378 persoane inregistrate din care 41 persoane de etnie roma si 76 persoane din mediul rural in grupul tinta al proiectului, 1 metodologie selectie grup tinta elaborata si implementata.2. OS2 – Cresterea nivelului de informare si promovare in randul tinerilor cu privire la avantajele aduse de proiect si indrumarea acestora spre SPO in vederea participarii la formare continua si consolidarea unei cariere.Informatia redusa este unul dintre principalii factori ai participarii reduse la formare, astfel inca urmatorul obiectiv urmareste sa contribuie direct la cresterea participarii tinerilor NEETs la formare si ocupare prin familiarizarea acestora cu beneficiile formarii si crearii unei cariere de succes -corespunde A2 si cu indicatorul de realizare 4S225. Rezultate: 30 campanii (2 campanii * 1 regiune * 15 LUNI) * 30 pers/campanie.3. 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322 tineri NEETs din categoriile de ocupabilitate B, C si D vor fi inscrisi la cursurile de formare profesionala din cadrul proiectului, din care minim 44% (163) vor dobandii o calificare, respectiv isi vor imbunatatii compententelor profesionale.4. 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OS4 este corelat cu activitatea A4.Rez: 378 tineri NEETs someri inregistrati la SPO cu varsta cuprinsa intre 16-29 ani cu domiciulul/resedinta in regiunea mai putin dezvoltata Sud Est vor fi mediati pe piata muncii, din care minim 163 (peste 44%) isi vor gasi un loc de munca (inclusiv prin ocupare pe cont propriu)5. OS5. Sustinerea antreprenoriatului si a ocuparii pe cont -propriu a tinerilor NEETs cu nivel de ocupabilitate A “usor ocupabil” prin acordarea de sprijin persoanelor din grupul tinta pentru infiintarea de afaceri sub forma unor servicii personalizate de sprijin, precum si acordarea de subventii sub forma de micro-granturi pentru infiintarea de noi afaceri tinerilor NEETs ale caror planuri de afaceri vor fi aprobate in cadrul proiectului – A5.1+A5.2. Rez. 10 noi afaceri infintate pe baza planurilor de afaceri castigatoare.</t>
  </si>
  <si>
    <t>întreprindere mică/ microîntreprindere/ organism neguvernamental nonprofit (persoană juridică de drept privat fără scop patrimonial)/întreprindere mică</t>
  </si>
  <si>
    <t xml:space="preserve">1/15.04.2020;2/16.06.2020;3/19.08.2020;4/24.09.2020; 9/11.07.2022; 11/03.08.2022; 12/11.08.2022; </t>
  </si>
  <si>
    <t xml:space="preserve">1/12.06.2020;2/20.08.2020;3/10.12.2020;4/13.05.2021;5/27.07.2021;6/17.12.2021; 7/16.06.2022; 8/09.08.2022; </t>
  </si>
  <si>
    <t xml:space="preserve">1/07.09.2020;2/03.03.2021;3/12.05.2021;4/05.11.2021; 5/08.06.2022; 6/22.08.2022; </t>
  </si>
  <si>
    <t xml:space="preserve">1/14.01.2021;2/16.06.2021; 4/03.08.2022; </t>
  </si>
  <si>
    <t>1/19.10.2020;2/03.12.2020;3/01.02.2021;4/07.01.2022;5/25.03.2022; 6/07.06.2022; 7/11.08.2022</t>
  </si>
  <si>
    <t>1/26.05.2021;2/03.08.2021;3/07.03.2022; 4/11.05.2022; 5/17.08.2022;</t>
  </si>
  <si>
    <t xml:space="preserve">1/11.10.2021;2/24.11.2021;3/09.03.2022; 4/30.08.2022; </t>
  </si>
  <si>
    <t xml:space="preserve">1/23.08.2022 (decizia de respingere a solicitării de modificare prin AA. nr. 1 de  în data de 29.08.2022); </t>
  </si>
  <si>
    <t>1/01.04.2020   2/23.07.2020  3/26.02.2021 4/18.11.2021 5/08.04.2022</t>
  </si>
  <si>
    <t>1/13.10.2020, 2/18.12.2020, 3/19.04.2021, 4/16.03.2022, 5/11.08.2022</t>
  </si>
  <si>
    <t>1/31.08.2021,2/28.10.2021,3/24.02.2022,4/28.06.2022,5/25.08.2022</t>
  </si>
  <si>
    <t>AA1/ 31.08.2021, AA2/ 23.02.2022, AA3/ 23.08.2022</t>
  </si>
  <si>
    <t>AA1/27.05.2021; 2/23.07.2021; 3/13.12.2021; 4/02.06.2022</t>
  </si>
  <si>
    <t>1-respins; 2./20.07.2022</t>
  </si>
  <si>
    <t>1/03.08.2022</t>
  </si>
  <si>
    <t>1/24.06.2022, 2/18.08.2022</t>
  </si>
  <si>
    <t>1/29.08.2022</t>
  </si>
  <si>
    <t>RESPECT, EDUCAȚIE,SPRIJIN- RES</t>
  </si>
  <si>
    <t>Radauti</t>
  </si>
  <si>
    <t>L: ONG; P1: public</t>
  </si>
  <si>
    <t>Progres, Inovație, Oportunitate- PIO</t>
  </si>
  <si>
    <t>ICOPROF-BT-R Informare,consiliere,orientare profesionala-Centru de sprijin pentru cariera ta</t>
  </si>
  <si>
    <t>L: public; P1: SRL</t>
  </si>
  <si>
    <t>Asistență juridică pentru o comunitate mai puternică în mun. Rădăuți</t>
  </si>
  <si>
    <t>L: ONG; P1: ONG</t>
  </si>
  <si>
    <t>PASI SPRE EVOLUTIE RAPIDA!</t>
  </si>
  <si>
    <t>Obiective specifice din cadrul SDL Bacau</t>
  </si>
  <si>
    <t>L: privat; P1: public; P2:public</t>
  </si>
  <si>
    <t>6/02.08.2022</t>
  </si>
  <si>
    <t>2/30.08.2022</t>
  </si>
  <si>
    <t>4/30.08.2022</t>
  </si>
  <si>
    <t>2/16.08.2022</t>
  </si>
  <si>
    <t>1/30.08.2022</t>
  </si>
  <si>
    <t>EduClub- perspective moderne în abordarea educației</t>
  </si>
  <si>
    <t>Dezvoltarea unui mecanism de transfer educational integrat si sustenabil pentru stimularea participarii la educatie a elevilor din
invatamantul primar, gimnazial si secundar superior, in sistem OUTDOOR, cu implicarea actorilor locali, prin servici de suport educational
nonformal, psiho-social, dezvoltare personala si actiuni de inovare sociala.</t>
  </si>
  <si>
    <t>L: organism neguvernamental nonprofit (persoană juridică de drept privat fără scop patrimonial); P 1 - instituþie de învatamânt pre-universitar de stat acreditata; P 2 - institutie de învaþamânt pre-universitar de stat acreditata;  P 3 - institutie de învaþamânt pre-universitar de stat acreditata</t>
  </si>
  <si>
    <t>Educație nonformală pentru școli incluzive</t>
  </si>
  <si>
    <t>Îmbunataþirea participarii active la activitatea scolara si la viaþa sociala a copiilor din grupuri vulnerabile prin intermediul educaþiei
nonformale.</t>
  </si>
  <si>
    <t>L: organism neguvernamental nonprofit (persoană juridică de drept privat fără scop patrimonial);  P 1 - instituþie de învaþamânt pre-universitar de stat acreditata; P 2 - instituþie de învaþamânt pre-universitar de stat acreditata; P 3 - institutie de învatamânt pre-universitar de stat acreditata</t>
  </si>
  <si>
    <t>E - COOL - Educație Creativă Organizată prin Outdoor Learning</t>
  </si>
  <si>
    <t>Proiectul „E-COOL - Educaþie Creativa Organizata prin Outdoor Learning” vizeaza derularea de activitaþi educaþionale non-formale
outdoor participative centrate pe elevii din ciclul primar si gimnazial</t>
  </si>
  <si>
    <t>Oraş Costeşti</t>
  </si>
  <si>
    <t xml:space="preserve">L: organism neguvernamental nonprofit (persoană juridică de drept privat fără scop patrimonial); P 1 - institutie de învaþamânt pre-universitar de stat acreditata; P 2 - instituþie de învaþamânt pre-universitar de stat acreditata; </t>
  </si>
  <si>
    <t>Siguranță rutieră, prim ajutor și educație prin artă - outdoor education</t>
  </si>
  <si>
    <t>Obiectivul general al proiectului este organizarea unui program de educatie in sistem outdoor in cadrul Liceului Teoretic "Alexandru
Rosetti" Vidra, Scolii Gimnaziale Nr.1 Jilava si Liceului Teoretic Nr.1 Peris, din judetul Ilfov, cu implicarea a 36 de cadre didactice si 360 de
elevi.</t>
  </si>
  <si>
    <t>L: organism neguvernamental nonprofit (persoană juridică de drept privat fără scop patrimonial); P 1 - instituþie de învaþamânt pre-universitar de stat acreditata; P 2 - instituþie de învaþamânt pre-universitar de stat acreditata; P 3 - instituþie de învaþamânt pre-universitar de stat acreditata</t>
  </si>
  <si>
    <t>Prin educatie schimbam lumea</t>
  </si>
  <si>
    <t>Obiectivul general a proiectului este crearea unui sistem de masuri educationale integrate si sustenabile pentru pentru 330 de elevi in
invatamantul preuniversitar (clasele 0-X) din Scoala Gimnaziala Nr 142 Bucuresti, Scoala Gimnaziala Sfantul Andrei si Liceul Tehnologic
Sf. Antim Ivireanu, dintre care 98 de elevi din invatamantul primar (clasele 0-IV), 116 de elevi din invatamantul gimnazial (clasele V-VIII) si
116 elevi din invatamantul liceal (clasele IX-X) si pentru 45 de persoane din care 39 personal didactic din invatamantul preuniversitar
(clasele 0-X) si 6 personal de sprijin din Scoala Gimnaziala Nr 142 Bucuresti, Scoala Gimnaziala Sfantul Andrei si Liceul Tehnologic Sf.
Antim Ivireanu care sa duca la reducerea si prevenirea abandonului scolar timpuriu si promovarea accesului egal la invatamantul
preuniversitar de calitate, inclusiv la parcursuri de invatare formale, nonformale si informale pentru reintegrarea in educatie si formare.</t>
  </si>
  <si>
    <t>L: organism neguvernamental nonprofit (persoană juridică de drept privat fără scop patrimonial); P 1: organism neguvernamental nonprofit (persoana juridica de drept privat fara scop patrimonial); P 1 - organism neguvernamental nonprofit (persoana juridica de drept privat fara scop patrimonial); P 2 - organism neguvernamental nonprofit (persoana juridica de drept privat fara scop patrimonial); P3 - organism neguvernamental nonprofit (persoana juridica de drept privat fara scop patrimonial); P 4 - organism neguvernamental nonprofit (persoana juridica de drept privat fara scop patrimonial)</t>
  </si>
  <si>
    <t xml:space="preserve">L: ORGANISMUL INTERMEDIAR REGIONAL PENTRU PROGRAME EUROPENE CAPITAL UMAN - REGIUNEA BUCUREȘTI - ILFOV CUI 20806019 ; PARTENERI:- </t>
  </si>
  <si>
    <t xml:space="preserve">L: ORGANISMUL INTERMEDIAR REGIONAL PENTRU PROGRAME EUROPENE CAPITAL UMAN REGIUNEA NORD-EST CUI 20846102 ; PARTENERI:- </t>
  </si>
  <si>
    <t xml:space="preserve">L: ORGANISMUL INTERMEDIAR REGIONAL PENTRU PROGRAME EUROPENE CAPITAL UMAN - REGIUNEA SUD-MUNTENIA CUI 20771840 ; PARTENERI:- </t>
  </si>
  <si>
    <t xml:space="preserve">L: ORGANISMUL INTERMEDIAR REGIONAL PENTRU PROGRAME EUROPENE CAPITAL UMAN - REGIUNEA NORD VEST CUI 20747400 ; PARTENERI:- </t>
  </si>
  <si>
    <t xml:space="preserve">L: ORGANISMUL INTERMEDIAR REGIONAL PENTRU PROGRAME EUROPENE CAPITAL UMAN REGIUNEA SUD VEST OLTENIA CUI 20765792 ; PARTENERI:- </t>
  </si>
  <si>
    <t xml:space="preserve">L: ORGANISMUL INTERMEDIAR REGIONAL PENTRU PROGRAME EUROPENE CAPITAL UMAN REGIUNEA CENTRU CUI 20765008 ; PARTENERI:- </t>
  </si>
  <si>
    <t>L: ASOCIATIA GENERALA A PROFESIONISTILOR IN VANZARI CUI 16919630 ; PARTENERI:- 33837076-ASOCIATIA EVA40779210-BUSINESS TRAINING MANAGEMENT S.R.L.</t>
  </si>
  <si>
    <t>L: PROJECT MANAGEMENT SOLUTIONS S.R.L. CUI 14299248 ; PARTENERI:- 14266143-WORK CONSULTING SRL23606643-JOBSMARKET RECRUITMENT SRL</t>
  </si>
  <si>
    <t>L: ASCO GRUP SRL CUI 6806110 ; PARTENERI:- 33837076-ASOCIATIA EVA40779210-BUSINESS TRAINING MANAGEMENT S.R.L.</t>
  </si>
  <si>
    <t>L: "SOCIETATEA NATIONALA DE CRUCE ROSIE DIN ROMANIA" FILIALA VRANCEA CUI 12706450 ; PARTENERI:- 4410534-GRADINITA CU PROGRAM PRELUNGIT NR. 13 FOCSANI</t>
  </si>
  <si>
    <t>L: TUDOR  BEA CONSULTING S.R.L. CUI 40992447 ; PARTENERI:- 16987294-ASOCIATIA UMANITARA ROMANITA32396796-LUANDGE SERVICE SRL40568728-CSA TRAVEL S.R.L.</t>
  </si>
  <si>
    <t>L: ASOCIATIA FEDERATIA PATRONATELOR DIN REGIUNEA OLTENIA (F-PRO) CUI 16297260 ; PARTENERI:- 11505874-AGENTIA JUDETEANA PENTRU OCUPAREA FORTEI DE MUNCA OLT</t>
  </si>
  <si>
    <t>L: ASOCIAŢIA "CENTRUL DE EXCELENŢĂ PENTRU TINERI" CUI 33101389 ; PARTENERI:- 34221880-ASOCIAŢIA ECONYOUTH</t>
  </si>
  <si>
    <t>Tineri activi,implicati,competitivi</t>
  </si>
  <si>
    <t>L: UNIVERSITATEA "SPIRU HARET" CUI 14871616 ; PARTENERI:- 30667058-ASOCIATIA BASARABII</t>
  </si>
  <si>
    <t>L: WARD ASHBY STUDIO SRL CUI 35429766 ; PARTENERI:- 37703840-GRANT BOX CONSULTING SRL</t>
  </si>
  <si>
    <t>S.A.Ti.N. Sprijin activ pentru tinerii NEETS din regiunea S-V Oltenia privind creșterea ocupării acestora pe piața muncii actuale</t>
  </si>
  <si>
    <t>L: WARD ASHBY STUDIO SRL CUI 35429766 ; PARTENERI:- 17002960-ASOCIATIA "DOMINOU"26618170-ASOCIAŢIA "CENTRUL REGIONAL DE VOLUNTARIAT"</t>
  </si>
  <si>
    <t>CRESC - Creștem prin educatie și munca</t>
  </si>
  <si>
    <t>L: IPROEX ENERGY MANAGEMENT SRL CUI 21939595 ; PARTENERI:- 37437587-DIGITAL TRAINING SRL</t>
  </si>
  <si>
    <t>L: S.C. AMD SERVICES S.R.L. CUI 8353687 ; PARTENERI:- 25586151-ASOCIATIA EUROCLASSTRAINING33962710-ASOCIAŢIA "EXCELENTA APULUM" ALBA IULIA</t>
  </si>
  <si>
    <t>L: ASOCIATIA NATIONALA A CONSULTANTILOR IN AGRIBUSINESS (A.N.C.A) CUI 10547600 ; PARTENERI:- 24534910-ASOCIAŢIA SICFESZT EGYESULET</t>
  </si>
  <si>
    <t>L: MANAGEMENT  TRAINING SOLUTIONS SRL CUI 29091970 ; PARTENERI:- 34781992-NOA MANAGEMENT SOLUTIONS SRL27430964-ASOCIAŢIA STEAUA SPERANŢEI</t>
  </si>
  <si>
    <t>PASI - Program de Asistență, Sprijin și Îndrumare a tinerilor NEETs din regiunea Centru, în scopul integrării lor sociale și economice</t>
  </si>
  <si>
    <t>L: THINK DEVELOPMENT  CONSULTANCY SRL CUI 33502550 ; PARTENERI:- 17034237-FUNDATIA ADEPT TRANSILVANIA40852680-ASOCIATIA DE RECONSTRUCTIE, DEZVOLTARE SI INOVARE SOCIALA</t>
  </si>
  <si>
    <t>Inovare socială pentru Gherla</t>
  </si>
  <si>
    <t>L: CENTRUL DE RESURSE PENTRU COMUNITATILE DE ROMI CUI 12550253 ; PARTENERI:- 4349071-MUNICIPIUL GHERLA4547044-"LICEUL TEORETIC ANA IPATESCU"14778631-FUNDATIA CRESTINA DE CARITATE SF. NICOLAE</t>
  </si>
  <si>
    <t>Dezvoltarea infrastructurii educationale nonformale si perfectionarea cadrelor didactice</t>
  </si>
  <si>
    <t>L: Directia de Asistenta Sociala CUI 14728757 ; PARTENERI:- 26691155-SCOALA GIMNAZIALA "VASILE ALECSANDRI" BAIA MARE</t>
  </si>
  <si>
    <t>L: UNIVERSITATEA POLITEHNICA TIMIŞOARA CUI 4269282 ; PARTENERI:- 32242070-DANKE CONSULTING SRL4288306-UNIVERSITATEA TEHNICA DIN CLUJ - NAPOCA4701606-UNIVERSITATEA TEHNICĂ "GHEORGHE ASACHI" DIN IAŞI</t>
  </si>
  <si>
    <t>L: UNIVERSITATEA DE MEDICINA SI FARMACIE "CAROL DAVILA" Bucuresti CUI 4192910 ; PARTENERI:- 4701100-UNIVERSITATEA DE MEDICINA SI FARMACIE "GRIGORE T. POPA" DIN IASI</t>
  </si>
  <si>
    <t>AP 6 Educaţie şi competenţe; OS 26 Obiectiv specific integrat O.S 6.3,O.S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</si>
  <si>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L: ASOCIATIA "ATITUDINI SI ALTERNATIVE" CUI 17880783 ; PARTENERI:- 4340552-LICEUL TEORETIC "DANTE ALIGHIERI"3327121-LICEUL TEORETIC "DECEBAL"32577792-SCOALA GIMNAZIALA "MIHAI BOTEZ"</t>
  </si>
  <si>
    <t>L: ASOCIATIA TELEFONUL COPILULUI CUI 18351756 ; PARTENERI:- 5054834-SCOALA GIMNAZIALA SPECIALA PENTRU SURZI NR. 120769310-LICEUL GRECO-CATOLIC "TIMOTEI CIPARIU"24016888-SCOALA GIMNAZIALA NR. 62</t>
  </si>
  <si>
    <t>L: ASOCIATIA HERCULES CUI 7927269 ; PARTENERI:- 36558769-Scoala Gimnaziala nr. 3 Buftea29265316-SCOALA GIMNAZIALA NR. 1</t>
  </si>
  <si>
    <t>L: ASOCIATIA E.D.I.T. (ASOCIATIA PENTRU EDUCATIE, DEZVOLTARE SI IMPLICAREA TINERETULUI) CUI 36123101 ; PARTENERI:- 14118481-LICEUL TEORETIC "ALEXANDRU ROSETTI"33415829-ASOCIATIA CULTURALA PENTRU EDUCATIE PRIN ARTA14095132-SCOALA GIMNAZIALA NR.1 JILAVA13634182-LICEUL TEORETIC NR.1</t>
  </si>
  <si>
    <t>L: FUNDATIA ESTUAR CUI 4829835 ; PARTENERI:- 30064634-ASOCIATIA FOUR CHANGE32115351-LICEUL TEHNOLOGIC " SF. ANTIM IVIREANU "32115335-ŞCOALA GIMNAZIALĂ " SFÂNTUL ANDREI "32114127-ŞCOALA GIMNAZIALĂ NR. 142</t>
  </si>
  <si>
    <t>L: DIGITAL TRAINING SRL CUI 37437587 ; PARTENERI:- 34449641-BEGLI EVENT S.R.L. 31252148-YMAC SABY COMPANY SRL</t>
  </si>
  <si>
    <t>L: IPA SA CUI 1570298 ; PARTENERI:- 34449641-BEGLI EVENT S.R.L.</t>
  </si>
  <si>
    <t>L: FUNDATIA CENTRUL DE RESURSE PENTRU EDUCATIE SI FORMARE PROFESIONALA CUI 18906849 ; PARTENERI:- 36654197-ASOCIAŢIA PENTRU DEZVOLTARE LOCALĂ INTEGRATĂ BRAŞOV</t>
  </si>
  <si>
    <t>L: PROGRESS TEAM SRL CUI 16747690 ; PARTENERI:- 13587390-ALBANI FOREX SRL</t>
  </si>
  <si>
    <t>DevelopNEET's- Dezvoltarea aptitudinilor de munca și a spiritului antreprenorial în rândul tinerilor Neet's</t>
  </si>
  <si>
    <t>L: ASOCIATIA CENTRUL DE FORMARE SI INCLUZIUNE SOCIALA ROMANIA(CEFIS ROMANIA) CUI 32507460 ; PARTENERI:- 34358330-COLLECTOIL CENTER SRL27338187-ANTEL PRINT S.R.L.</t>
  </si>
  <si>
    <t>Tineri pentru viitor</t>
  </si>
  <si>
    <t>L: ASOCIATIA "UN PAS INAINTE ALEXANDRA" CUI 33408546 ; PARTENERI:- 30706050-ASOCIATIA CENTRUL NATIONAL PENTRU DEZVOLTAREA RESURSELOR UMANE EUR</t>
  </si>
  <si>
    <t>L: BEST DAVNIC 73 S.R.L. CUI 34266644 ; PARTENERI:- 44145801-PRO SMART IDEAS S.R.L.</t>
  </si>
  <si>
    <t>L: ASOCIAŢIA - CENTRUL DE ANALIZĂ ŞI INOVARE ECONOMICO - SOCIALĂ CUI 31345166 ; PARTENERI:- 10547600-ASOCIATIA NATIONALA A CONSULTANTILOR IN AGRIBUSINESS (A.N.C.A)12706450-"SOCIETATEA NATIONALA DE CRUCE ROSIE DIN ROMANIA" FILIALA VRANCEA</t>
  </si>
  <si>
    <t>L: ASOCIAŢIA "ASCEND" CUI 27974109 ; PARTENERI:- 16455866-ASOCIAŢIA PENTRU INTEGRARE ŞI DEZVOLTARE COMUNITARĂ - INDECO15102424-ASOCIATIA "CONSENSUAL"</t>
  </si>
  <si>
    <t>L: GE-COST 2001 SRL CUI 14147932 ; PARTENERI:- 32456375-4C RURAL STRATEGIC  SRL</t>
  </si>
  <si>
    <t>L: ASOCIATIA ,,UNIUNEA EDITORILOR DIN ROMANIA" CUI 7505779 ; PARTENERI:- 14473033-ASOCIATIA CENTRUL DE RESURSE SI FORMARE IN PROFESIUNI SOCIALE "PRO</t>
  </si>
  <si>
    <t>L: ASOCIATIA SOCIETATEA ROMANA DE PROTECTIA MEDIULUI CUI 26392820 ; PARTENERI:- 41974945-ASOCIATIA CENTRUL DE EXCELENTA PENTRU INTEGRAREA EDUCATIONALA SI S</t>
  </si>
  <si>
    <t>L: MERLIN BUSINESS CONSULTING SRL CUI 25605695 ; PARTENERI:- 16401050-FERGUS GREEN INVESTMENT SRL</t>
  </si>
  <si>
    <t>L: ASOCIAŢIA DE DEZVOLTARE ŞI INOVARE SOCIALĂ PENTRU TINERET ŞI PERSOANE DIN GRUPURI VULNERABILE ASIST CUI 37217050 ; PARTENERI:- 41831929-ASOCIAŢIA ACTIV PENTRU SUSŢINEREA ŞI DEZVOLTAREA SECTORULUI ECONOM</t>
  </si>
  <si>
    <t xml:space="preserve">L: ASOCIAŢIA T.E.T. ALEXANDRIA CUI 18817644 ; PARTENERI:- </t>
  </si>
  <si>
    <t>L: ASOCIATIA GIURGIU - TRADITIA PESCUITULUI DUNAREAN CUI 28852690 ; PARTENERI:- 8088840-INFO GRUP S.R.L.</t>
  </si>
  <si>
    <t>MĂSURI INTEGRATE DE SPRIJINIRE A COPIILOR, TINERILOR ȘI ADULȚILOR DIN CATEGORIILE DEFAVORIZATE DE PE TERITORIUL SDL TURNU 21</t>
  </si>
  <si>
    <t>L: ŞCOALA GIMNAZIALĂ NR.4 CUI 19032992 ; PARTENERI:- 4253731-MUNICIPIUL TURNU MĂGURELE19039346-ŞCOALA GIMNAZIALĂ ,,MIRCEA CEL BĂTRÂN''</t>
  </si>
  <si>
    <t>L: ASOCIATIA PENTRU DEZVOLTARE, INOVATIE, CULTURA SI ANTREPRENORIAT CUI 31088780 ; PARTENERI:- 27285465-INSTITUTUL NATIONAL DE CERCETARE-DEZVOLTARE PENTRU BIORESURSE ALIM34919441-ASOCIATIA DE DEZVOLTARE EQ - FILIALA GIURGIU</t>
  </si>
  <si>
    <t>L: DATA SERV ACCOUNTING SRL CUI 27964164 ; PARTENERI:- 14771587-CENTRUL REGIONAL DE FORMARE PROFESIONALA A ADULTILOR CALARASI17575119-CST IMPEX SRL</t>
  </si>
  <si>
    <t>L: OVA WORKHR SERVICES S.R.L. CUI 39460055 ; PARTENERI:- 17641700-EURO JOBS SRL14771587-CENTRUL REGIONAL DE FORMARE PROFESIONALA A ADULTILOR CALARASI</t>
  </si>
  <si>
    <t>L: ASOCIATIA DE DEZVOLTARE "EQ" CUI 31184132 ; PARTENERI:- 27285465-INSTITUTUL NATIONAL DE CERCETARE-DEZVOLTARE PENTRU BIORESURSE ALIM17575119-CST IMPEX SRL</t>
  </si>
  <si>
    <t>L: RISING STAR S.R.L. CUI 20856688 ; PARTENERI:- 6806110-ASCO GRUP SRL23683662-ASOCIATIA KOFOED'S SCHOOL ROMANIA</t>
  </si>
  <si>
    <t>L: ASOCIAŢIA - CENTRUL DE ANALIZĂ ŞI INOVARE ECONOMICO - SOCIALĂ CUI 31345166 ; PARTENERI:- 27456867-ASOCIATIA "CENTRUL REGIONAL PENTRU OCUPAREA FORTEI DE MUNCA SI PRO36428530-ASOCIATIA "AI VOINTA, AI PUTERE"</t>
  </si>
  <si>
    <t>L: SEVAL SECURITY SRL CUI 34055400 ; PARTENERI:- 40233382-BEST WAY ADVISORY S.R.L.</t>
  </si>
  <si>
    <t>L: ASOCIATIA CENTRUL DE RESURSE SI FORMARE IN PROFESIUNI SOCIALE "PRO VOCATIE" CUI 14473033 ; PARTENERI:- 11431220-AGENTIA JUDETEANA PENTRU OCUPAREA FORTEI DE MUNCA TELEORMAN30983506-ILBAH STUDIO SRL30601509-ASOCIATIA PENTRU DEZVOLTARE SI INTEGRARE HELIANTHUS ALEXANDRIA</t>
  </si>
  <si>
    <t>L: MUNICIPIUL CAMPULUNG CUI 4122361 ; PARTENERI:- 20899301-EURO VALLDIGNA 2007 SRL</t>
  </si>
  <si>
    <t>L: MUNICIPIUL CARANSEBEŞ CUI 3227947 ; PARTENERI:- 28085198-ASOCIAŢIA "ORGANIZAŢIA PENTRU STRATEGII ŞI PROGRAME DE DEZVOLTARE"3228659-COLEGIUL NAŢIONAL "TRAIAN DODA" CARANSEBEŞ4224701-CARITAS FILIALA CARANSEBES3228209-SPITALUL MUNICIPAL DE URGENŢĂ6154548-EPISCOPIA CARANSEBES</t>
  </si>
  <si>
    <t>L: ASOCIAŢIA DE BINEFACERE PRO VITAM CUI 15417147 ; PARTENERI:- 1065547-CAMERA DE COMERT, INDUSTRIE SI AGRICULTURA CARAS SEVERIN3227912-ORAŞUL ANINA16232627-TOP MEDIA S.R.L.3228527-LICEUL "MATHIAS HAMMER" ANINA/Directiune</t>
  </si>
  <si>
    <t>L: ASOCIATIA NON PROFIT L  C CONSULTING CUI 16427530 ; PARTENERI:- 10418150-INTERLOG COM SRL4374962-MUNICIPIUL BRAD32211529-ŞCOALA GIMNAZIALĂ "MIRCEA SÂNTIMBREANU"</t>
  </si>
  <si>
    <t>L: ASOCIATIA NON PROFIT L  C CONSULTING CUI 16427530 ; PARTENERI:- 29033855-LICEUL TEORETIC GHELARI/Directiune4373991-COMUNA GHELARI31324937-PROJECT PROFORM S.R.L.</t>
  </si>
  <si>
    <t>L: ASOCIAŢIA DE BINEFACERE PRO VITAM CUI 15417147 ; PARTENERI:- 26913308-R4 - CONSULTANŢĂ ŞI FORMARE PROFESIONALĂ SRL3227939-ORAŞUL BOCŞA28972246-ŞCOALA GIMNAZIALĂ NR. 2 BOCŞA</t>
  </si>
  <si>
    <t xml:space="preserve">L: ASOCIAȚIA GRUPUL DE ACȚIUNE LOCALĂ TIMIȘOARA CUI 36256655 ; PARTENERI:- </t>
  </si>
  <si>
    <t>L: MUNICIPIUL VULCAN/AUTORITATE PUBLICA LOCALA CUI 4375267 ; PARTENERI:- 10418150-INTERLOG COM SRL7033935-INSTITUTUL INTERCULTURAL TIMISOARA</t>
  </si>
  <si>
    <t>L: ORASUL PETRILA CUI 4375097 ; PARTENERI:- 34333050-AMBIENT LOGISTICS SRL12311760-ORGANIZATIA SALVATI COPIII FILIALA HUNEDOARA</t>
  </si>
  <si>
    <t>L: MUNICIPIUL HUNEDOARA CUI 2127028 ; PARTENERI:- 12562150-CENTRUL DE ASISTENTA RURALA4127121-LIDEEA DEVELOPMENT ACTIONS S.R.L.</t>
  </si>
  <si>
    <t>L: MUNICIPIUL REŞIŢA CUI 3228764 ; PARTENERI:- 15417147-ASOCIAŢIA DE BINEFACERE PRO VITAM27339948-EUROPEAN STEPS S.R.L.</t>
  </si>
  <si>
    <t>L: MUNICIPIUL LUGOJ CUI 4527381 ; PARTENERI:- 33502550-THINK DEVELOPMENT  CONSULTANCY SRL25835880-ARD ASOCIATIA DE DEZVOLTARE COMUNITARA IN MEDIU RURAL</t>
  </si>
  <si>
    <t>L: CAMERA DE COMERT, INDUSTRIE SI AGRICULTURA CARAS SEVERIN CUI 1065547 ; PARTENERI:- 97446640589-Associazione di Promozione Sociale SPIRIT ROMANESC ONLUS06713430012-INFOR ELEA</t>
  </si>
  <si>
    <t>L: INTERLOG COM SRL CUI 10418150 ; PARTENERI:- 15398894-EUROTRAINING SOLUTION SRL06713430012-INFOR ELEA</t>
  </si>
  <si>
    <t>L: GLOBAL COMMERCIUM DEVELOPMENT SRL CUI 21647540 ; PARTENERI:- 14762317-ASOCIATIA ,,CENTRUL DE CONSULTANTA SI MANAGEMENT AL PROIECTELOR" EB27700475-Metodo Estudios Consultores SLUG85906139-UNIUNEA MUNCITORILOR ROMANI</t>
  </si>
  <si>
    <t>L: FEDERATIA ORGANIZATIA NATIONALA A PERSOANELOR CU HANDICAP DIN ROMANIA - ONPHR CUI 7165790 ; PARTENERI:- 34086031-Asociatia de Marketing a Studentilor din Romania32914871-MANAGEMENT BUSINESS EXPERT SRL</t>
  </si>
  <si>
    <t>L: UNIVERSITATEA DE VEST TIMISOARA CUI 4250670 ; PARTENERI:- 17900260-OFICIUL TERITORIAL PENTRU INTREPRINDERI MICI SI MIJLOCII SI COOPER</t>
  </si>
  <si>
    <t xml:space="preserve">L: CAMERA DE COMERT, INDUSTRIE SI AGRICULTURA CARAS SEVERIN CUI 1065547 ; PARTENERI:- </t>
  </si>
  <si>
    <t>L: UNIVERSITATEA DE VEST TIMISOARA CUI 4250670 ; PARTENERI:- 4248972-CAMERA DE COMERT INDUSTRIE SI AGRICULTURA TIMIS</t>
  </si>
  <si>
    <t xml:space="preserve">L: ASOCIATIA INOVATRIUM CUI 12917717 ; PARTENERI:- </t>
  </si>
  <si>
    <t>L: ASOCIATIA NON PROFIT L  C CONSULTING CUI 16427530 ; PARTENERI:- 4371311-CAMERA DE COMERT SI INDUSTRIE A JUDETULUI HUNEDOARA</t>
  </si>
  <si>
    <t xml:space="preserve">L: INTERLOG COM SRL CUI 10418150 ; PARTENERI:- </t>
  </si>
  <si>
    <t>L: CAMERA DE COMERT INDUSTRIE SI AGRICULTURA TIMIS CUI 4248972 ; PARTENERI:- 15289323-GAPA SRL</t>
  </si>
  <si>
    <t>L: UNIVERSITATEA DE VEST TIMISOARA CUI 4250670 ; PARTENERI:- 10418150-INTERLOG COM SRL</t>
  </si>
  <si>
    <t>L: GLOBAL COMMERCIUM DEVELOPMENT SRL CUI 21647540 ; PARTENERI:- 8780173-FUNDATIA PAEM ALBA5541651-CONSILIUL NATIONAL AL INTREPRINDERILOR PRIVATE MICI SI MIJLOCII DINESB-82342221-INNOVACION Y DESARROLLO LOCAL S.L.</t>
  </si>
  <si>
    <t>L: UNIVERSITATEA DE STIINTE AGRICOLE SI MEDICINA VETERINARA A BANATULUI " REGELE MIHAI I AL ROMANIEI " DIN TIMISOARA CUI 3487181 ; PARTENERI:- 24180456-DAST TRAINING CENTER SRL</t>
  </si>
  <si>
    <t>L: RomActiv Business Consulting SRL CUI 15203674 ; PARTENERI:- 4250670-UNIVERSITATEA DE VEST TIMISOARA</t>
  </si>
  <si>
    <t>L: FUNDAŢIA SATEAN CUI 22386388 ; PARTENERI:- 30427470-AMAZING PHOTOS SRL28242322-ASOCIATIA PROVILEGIO</t>
  </si>
  <si>
    <t xml:space="preserve">L: CAMERA DE COMERT,INDUSTRIE SI AGRICULTURA A JUDETULUI ARAD CUI 4143208 ; PARTENERI:- </t>
  </si>
  <si>
    <t>L: UNIVERSITATEA DE VEST TIMISOARA CUI 4250670 ; PARTENERI:- 21210838-GRUPUL DE CONSULTANTA PENTRU DEZVOLTARE DCG SRL</t>
  </si>
  <si>
    <t>L: AUSTROMED HOLDING SRL CUI 16257354 ; PARTENERI:- 35040407-bit-management Beratung GmbH-reprezentant fiscal31821359-BIT EDUCATION  CONSULTING ROMANIA SRL</t>
  </si>
  <si>
    <t>L: CENTRADE DIRECT SRL CUI 18150191 ; PARTENERI:- 34170212-ASOCIATIA EUROPEAN ACADEMY099078732-Apopsi AE</t>
  </si>
  <si>
    <t>L: MUNICIPIUL LUPENI CUI 4375046 ; PARTENERI:- 17641700-EURO JOBS SRL27456867-ASOCIATIA "CENTRUL REGIONAL PENTRU OCUPAREA FORTEI DE MUNCA SI PRO10008141-ASOCIATIA UMANITARA CASA DE COPII LUPENI4814427-LICEUL TEORETIC " MIRCEA ELIADE " LUPENI</t>
  </si>
  <si>
    <t>L: ASOCIAŢIA PSIHOLOGILOR GORJENI CUI 14433195 ; PARTENERI:- 5189904-D.B.C. SRL31480332-ASOCIAŢIA AGORA 201310003730-FUNDATIA ORIZONT</t>
  </si>
  <si>
    <t>L: ASOCIAŢIA 'O ŞANSĂ PENTRU FIECARE' CUI 22246112 ; PARTENERI:- 27803613-CONSULTING  PROTECTION S.R.L.</t>
  </si>
  <si>
    <t xml:space="preserve">L: MONDO CARIERE SRL CUI 23792074 ; PARTENERI:- </t>
  </si>
  <si>
    <t xml:space="preserve">L: EURO JOBS SRL CUI 17641700 ; PARTENERI:- </t>
  </si>
  <si>
    <t xml:space="preserve">L: SOFTTEHNICA SRL CUI 16819215 ; PARTENERI:- </t>
  </si>
  <si>
    <t xml:space="preserve">L: ASOCIATIA GENERALA A PROFESIONISTILOR IN VANZARI CUI 16919630 ; PARTENERI:- </t>
  </si>
  <si>
    <t xml:space="preserve">L: ASCENDIS CONSULTING SRL CUI 9398288 ; PARTENERI:- </t>
  </si>
  <si>
    <t xml:space="preserve">L: SINDICATUL IT TIMISOARA SITT CUI 25886078 ; PARTENERI:- </t>
  </si>
  <si>
    <t xml:space="preserve">L: SMART INTEGRATION SRL CUI 27305074 ; PARTENERI:- </t>
  </si>
  <si>
    <t xml:space="preserve">L: ACADEMIA DE STUDII ECONOMICE DIN BUCURESTI CUI 4433775 ; PARTENERI:- </t>
  </si>
  <si>
    <t xml:space="preserve">L: ASOCIATIA ,,UNIUNEA EDITORILOR DIN ROMANIA" CUI 7505779 ; PARTENERI:- </t>
  </si>
  <si>
    <t>L: EUROPEAN STEPS S.R.L. CUI 27339948 ; PARTENERI:- 20359875-PRAKTIK CONSULTING  COMP SRL15922955-NEW HOPE S.R.L.24635230-GENERAL AGRO S.R.L.</t>
  </si>
  <si>
    <t>L: MONDO CARIERE SRL CUI 23792074 ; PARTENERI:- 17126268-PSYCHYCAL-PLUS SRL</t>
  </si>
  <si>
    <t>L: FUNDATIA MARA CUI 13350482 ; PARTENERI:- 11326062-AGENTIA JUDETEANA PENTRU OCUPAREA FORTEI DE MUNCA</t>
  </si>
  <si>
    <t>L: ASTRAL CONSULTING SRL CUI 16211390 ; PARTENERI:- 27339948-EUROPEAN STEPS S.R.L.</t>
  </si>
  <si>
    <t>L: SCOALA ROMANA DE AFACERI  A CAMERELOR DE COMERT SI INDUSTRIE FILIALA ALBA IULIA CUI 7076723 ; PARTENERI:- 34347234-ASOCIAŢIA "EU SUNT"35372414-ASOCIAŢIA PENTRU DEZVOLTARE SOCIO-ECONOMICĂ ALBA</t>
  </si>
  <si>
    <t xml:space="preserve">L: ASOCIAŢIA GRUPUL DE ACŢIUNE LOCAL REŞIŢA CUI 37646265 ; PARTENERI:- </t>
  </si>
  <si>
    <t xml:space="preserve">L: ASOCIATIA GRUPUL DE ACTIUNE LOCALA FREIDORF CUI 38539569 ; PARTENERI:- </t>
  </si>
  <si>
    <t xml:space="preserve">L: ASOCIATIA GAL URBAN CORVINIA HUNEDOARA CUI 38557719 ; PARTENERI:- </t>
  </si>
  <si>
    <t xml:space="preserve">L: ASOCIATIA GRUP DE ACTIUNE LOCALA MUNICIPIUL VULCAN CUI 38525270 ; PARTENERI:- </t>
  </si>
  <si>
    <t xml:space="preserve">L: GAL " STRATEGIE RESPONSABILITATE COMUNITATE PENTRU MUNICIPIUL LUGOJ " CUI 38355108 ; PARTENERI:- </t>
  </si>
  <si>
    <t xml:space="preserve">L: DIRECŢIA DE ASISTENŢĂ SOCIALĂ A MUNICIPIULUI TIMIŞOARA CUI 38053878 ; PARTENERI:- </t>
  </si>
  <si>
    <t xml:space="preserve">L: DIRECŢIA GENERALĂ DE ASISTENȚĂ SOCIALĂ, MEDICALĂ ȘI COMUNITARĂ SEBEȘ CUI 16029712 ; PARTENERI:- </t>
  </si>
  <si>
    <t>L: SOCIETATEA NATIONALA DE CRUCE ROSIE DIN ROMANIA FILIALA SALAJ CUI 11345919 ; PARTENERI:- 14992855-DIRECTIA DE ASISTENTĂ SOCIALĂ ZALĂU</t>
  </si>
  <si>
    <t>L: SOCIETATEA NATIONALA DE CRUCE ROSIE DIN ROMANIA FILIALA CARAS-SEVERIN CUI 4396332 ; PARTENERI:- 15400862-DIRECTIA DE ASISTENTA SOCIALA</t>
  </si>
  <si>
    <t xml:space="preserve">L: ASOCIATIA CARITAS CATOLICA CUI 4755428 ; PARTENERI:- </t>
  </si>
  <si>
    <t xml:space="preserve">L: COMUNA PEŞTIŞANI CUI 4898835 ; PARTENERI:- </t>
  </si>
  <si>
    <t>L: MUNICIPIUL SALONTA CUI 4593423 ; PARTENERI:- 4755428-ASOCIATIA CARITAS CATOLICA</t>
  </si>
  <si>
    <t>L: ASOCIAŢIA DE DEZVOLTARE ŞI INOVARE SOCIALĂ PENTRU TINERET ŞI PERSOANE DIN GRUPURI VULNERABILE ASIST CUI 37217050 ; PARTENERI:- 27285465-INSTITUTUL NATIONAL DE CERCETARE-DEZVOLTARE PENTRU BIORESURSE ALIM24532374-ASOCIATIA OPERATORILOR DIN AGRICULTURA ECOLOGICA BIO ROMANIA</t>
  </si>
  <si>
    <t>L: FUNDAŢIA ROMÂNĂ GERMANĂ DE PREGĂTIRE SI PERFECŢIONARE PROFESIONALĂ VLADIMIRESCU, ARAD CUI 4011002 ; PARTENERI:- 34539507-ASOCIAŢIA ROZE</t>
  </si>
  <si>
    <t xml:space="preserve">L: PRO SOLUTIONS AGENCY SRL CUI 30281099 ; PARTENERI:- </t>
  </si>
  <si>
    <t>L: MENTOR-TRADING SRL CUI 5974914 ; PARTENERI:- 4426581-UAT Municipiul Drobeta Turnu Severin33373405-APOPSI ROMANIA S.A.</t>
  </si>
  <si>
    <t>L: ASOCIATIA - CLUBUL SPORTIV AL PERSOANELOR HANDICAPATE NEUROMOTOR CUTEZATORII HUNEDOARA CUI 9993005 ; PARTENERI:- 9383848-FUNDATIA PROGPERS26911994-ASOCIATIA DEZVOLTAREA CAPITALULUI UMAN</t>
  </si>
  <si>
    <t>L: ASOCIATIA FORTI CUI 15878027 ; PARTENERI:- 2577839-SOFT APLICATIV SI SERVICII SA1758098-CTCE ALBA IULIA S.A.1801821-ETA2U SRL</t>
  </si>
  <si>
    <t>L: CAMERA DE COMERT SI INDUSTRIE A JUDETULUI HUNEDOARA CUI 4371311 ; PARTENERI:- 15417147-ASOCIAŢIA DE BINEFACERE PRO VITAM</t>
  </si>
  <si>
    <t>L: CAMERA DE COMERT INDUSTRIE SI AGRICULTURA TIMIS CUI 4248972 ; PARTENERI:- 17641700-EURO JOBS SRL15700061-ART FOREST COMPANY SRL</t>
  </si>
  <si>
    <t>L: CAMERA DE COMERT INDUSTRIE SI AGRICULTURA TIMIS CUI 4248972 ; PARTENERI:- 12649100-EXPERT CONSULTING SRL4269282-UNIVERSITATEA POLITEHNICA TIMIŞOARA</t>
  </si>
  <si>
    <t>L: FILIALA TRANSILVANIA A ASOCIATIEI ROMANE PENTRU INDUSTRIA ELECTRONICA SI DE SOFTWARE CUI 16956956 ; PARTENERI:- 14548365-KNOW TEAM SRL39308449-ASOCIAŢIA TRANSILVANIA IT</t>
  </si>
  <si>
    <t>L: GLOBAL COMMERCIUM DEVELOPMENT SRL CUI 21647540 ; PARTENERI:- 10981730-FUNDATIA REGALA MARGARETA A ROMANIEI</t>
  </si>
  <si>
    <t>L: GLOBAL COMMERCIUM DEVELOPMENT SRL CUI 21647540 ; PARTENERI:- 27182699-ACQUISITION CAREER MANAGEMENT SRL</t>
  </si>
  <si>
    <t>L: GLOBAL COMMERCIUM DEVELOPMENT SRL CUI 21647540 ; PARTENERI:- 9598022-FUNDAŢIA "TEOFANIA"33822040-ASOCIAŢIA ,, BANATUL DE NORD "</t>
  </si>
  <si>
    <t xml:space="preserve">L: ORASUL TARGU LAPUS CUI 3694861 ; PARTENERI:- </t>
  </si>
  <si>
    <t>L: COMUNA ZERIND CUI 3519364 ; PARTENERI:- 24401123-ASOCIAŢIA "CLUBUL PENSIONARILOR ZERINDUL MARE"</t>
  </si>
  <si>
    <t>L: ASOCIATIA PROFESIONALA NEGUVERNAMENTALA DE ASISTENTA SOCIALA ASSOC CUI 7930701 ; PARTENERI:- 15331312-DIRECTIA GENERALA DE ASISTENTA SOCIALA SI PROTECTIE A COPILULUI MA</t>
  </si>
  <si>
    <t>L: FUNDATIA DE SCLEROZA MULTIPLA BIHOR M.S. CUI 7401093 ; PARTENERI:- 17091429-DIRECTIA GENERALA DE ASISTENTA SOCIALA SI PROTECTIA COPILULUI BIHO</t>
  </si>
  <si>
    <t xml:space="preserve">L: ARHIEPISCOPIA ARADULUI CUI 4573205 ; PARTENERI:- </t>
  </si>
  <si>
    <t>L: FUNDATIA MARA CUI 13350482 ; PARTENERI:- 15378315-DIRECTIA DE ASISTENTA SOCIALA PETRILA</t>
  </si>
  <si>
    <t xml:space="preserve">L: DIRECŢIA GENERALĂ DE ASISTENŢĂ SOCIALĂ ŞI PROTECŢIA COPILULUI CARAS SEVERIN CUI 9759188 ; PARTENERI:- </t>
  </si>
  <si>
    <t xml:space="preserve">L: DIRECTIA GENERALA DE ASISTENTA SOCIALA SI PROTECTIA COPILULUI TIMIS CUI 17090636 ; PARTENERI:- </t>
  </si>
  <si>
    <t>L: RIDAL SYSTEM SRL CUI 32302570 ; PARTENERI:- 31310770-ASOCIATIA "ASURA"</t>
  </si>
  <si>
    <t>L: FLY TIME EMPRETEC SRL CUI 27438127 ; PARTENERI:- 17926970-TRAVEL TIME DR SRL</t>
  </si>
  <si>
    <t xml:space="preserve">L: FUNDATIA MARA CUI 13350482 ; PARTENERI:- </t>
  </si>
  <si>
    <t>L: WARD ASHBY STUDIO SRL CUI 35429766 ; PARTENERI:- 25733562-FERMA OLGA S.R.L.</t>
  </si>
  <si>
    <t>L: INSPECTORATUL ŞCOLAR JUDEŢEAN ARAD CUI 3861838 ; PARTENERI:- 3519860-LICEUL TEHNOLOGIC DE INDUSTRIE ALIMENTARĂ ARAD/învățamânt liceal te3861846-LICEUL TEHNOLOGIC "IULIU MOLDOVAN"3519690-LICEUL TEHNOLOGIC "FRANCISC NEUMAN"3520059-LICEUL TEHNOLOGIC DE CONSTRUCŢII ŞI PROTECŢIA MEDIULUI/conducere</t>
  </si>
  <si>
    <t>L: INSPECTORATUL ŞCOLAR JUDEŢEAN ARAD CUI 3861838 ; PARTENERI:- 3519763-ŞCOALA POSTLICEALĂ SANITARĂ</t>
  </si>
  <si>
    <t>L: UNIVERSITATEA DE VEST TIMISOARA CUI 4250670 ; PARTENERI:- 25578361-GI GROUP STAFFING COMPANY SRL</t>
  </si>
  <si>
    <t xml:space="preserve">L: S.S.I.F. BLUE ROCK FINANCIAL SERVICES S.A. CUI 9814029 ; PARTENERI:- </t>
  </si>
  <si>
    <t xml:space="preserve">L: FUNDATIA SFANTUL FRANCISC CUI 5013605 ; PARTENERI:- </t>
  </si>
  <si>
    <t>L: TRAVEL TIME DR SRL CUI 17926970 ; PARTENERI:- 37703840-GRANT BOX CONSULTING SRL</t>
  </si>
  <si>
    <t>L: BLOCKBUSTER MEDIA SRL CUI 14525205 ; PARTENERI:- 9060359-RINGIER ROMANIA SRL</t>
  </si>
  <si>
    <t>AP 3 Locuri de muncă pentru toţi; OS 16 Obiectiv specific integrat 3.1, 3.4;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</si>
  <si>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L: IDEA PERPETUA SRL CUI 32619316 ; PARTENERI:- 4480173-UNIVERSITATEA ,, LUCIAN BLAGA '' DIN SIBIU27452148-YOUNIQUE ADVISERS SRL788767-COMPA SA</t>
  </si>
  <si>
    <t>L: INSPECTORATUL SCOLAR JUDETEAN TIMIS CUI 4483439 ; PARTENERI:- 4358070-LICEUL TEHNOLOGIC "AZUR"/Management4691600-LICEUL TEHNOLOGIC AUREL VLAICU2491494-LICEUL TEHNOLOGIC ENERGETIC " REGELE FERDINAND I "</t>
  </si>
  <si>
    <t>L: INSPECTORATUL SCOLAR JUDETEAN TIMIS CUI 4483439 ; PARTENERI:- 4691650-LICEUL TEHNOLOGIC TRANSPORTURI AUTO/INVATAMANT4605560-COLEGIUL ECONOMIC ''F.S.NITTI''2491338-COLEGIUL TEHNIC " EMANUIL UNGUREANU "</t>
  </si>
  <si>
    <t>L: INSPECTORATUL SCOLAR JUDETEAN TIMIS CUI 4483439 ; PARTENERI:- 4548546-LICEUL TEHNOLOGIC " VALERIU BRANISTE"12913065-LICEUL TEHNOLOGIC " SFANTU NICOLAE "</t>
  </si>
  <si>
    <t>L: PROFI ROM FOOD SRL CUI 11607939 ; PARTENERI:- 12917717-ASOCIATIA INOVATRIUM</t>
  </si>
  <si>
    <t xml:space="preserve">L: PROFI ROM FOOD SRL CUI 11607939 ; PARTENERI:- </t>
  </si>
  <si>
    <t>L: UNIVERSITATEA DE STIINTELE VIETII "REGELE MIHAI I" DIN TIMISOARA CUI 3487181 ; PARTENERI:- 11607939-PROFI ROM FOOD SRL</t>
  </si>
  <si>
    <t>L: EURO-TESTING SOFTWARE SOLUTIONS SRL CUI 17566986 ; PARTENERI:- 9081408-UNIVERSITATEA ROMANO-AMERICANA4515484-UM 02192 CTA/Academia Navala</t>
  </si>
  <si>
    <t>L: UNIVERSITATEA AUREL VLAICU ARAD CUI 3519500 ; PARTENERI:- 00945360428-SIDA GROUP SRL40540573-GET YOU HIRED S.R.L.</t>
  </si>
  <si>
    <t xml:space="preserve">L: ASOCIATIA SOCIETATEA ROMANA DE PROTECTIA MEDIULUI CUI 26392820 ; PARTENERI:- </t>
  </si>
  <si>
    <t>L: FUNDATIA CENTRUL DE RESURSE PENTRU EDUCATIE SI FORMARE PROFESIONALA CUI 18906849 ; PARTENERI:- 32177249-SOCIAL KNOWLEDGE TRAINING  CONSULTING SRL</t>
  </si>
  <si>
    <t>L: BLOCUL NATIONAL SINDICAL BNS CUI 7137227 ; PARTENERI:- 18690221-ASOCIATIA "PARTNET - PARTENERIAT PENTRU DEZVOLTARE DURABILA"</t>
  </si>
  <si>
    <t>L: ASOCIATIA GRUPUL DE ACTIUNE LOCALA TIMISUL DE CENTRU CUI 33851860 ; PARTENERI:- 24180456-DAST TRAINING CENTER SRL17918969-DAST SYSTEMS SRL29118927-LICEUL TEORETIC "DAVID VONIGA" GIROC6468885-ABC CENTRUL MEDICAL DR.PÎRJOL SRL</t>
  </si>
  <si>
    <t xml:space="preserve">L: ASOCIAŢIA DE DEZVOLTARE ŞI INOVARE SOCIALĂ PENTRU TINERET ŞI PERSOANE DIN GRUPURI VULNERABILE ASIST CUI 37217050 ; PARTENERI:- </t>
  </si>
  <si>
    <t>L: ASOCIATIA "PARTNET - PARTENERIAT PENTRU DEZVOLTARE DURABILA" CUI 18690221 ; PARTENERI:- 7137227-BLOCUL NATIONAL SINDICAL BNS</t>
  </si>
  <si>
    <t>L: INSPECTORATUL ŞCOLAR AL JUD. MEHEDINŢI/Management CUI 4337522 ; PARTENERI:- 3227866-CENTRUL ŞCOLAR DE EDUCAŢIE INCLUZIVĂ "AURORA" REŞIŢA38075655-ASOCIATIA GO-AHEAD3228780-INSPECTORATUL SCOLAR JUDETEAN CARAS-SEVERIN</t>
  </si>
  <si>
    <t>L: INSPECTORATUL SCOLAR JUDETEAN CARAS-SEVERIN CUI 3228780 ; PARTENERI:- 39143731-ASOCIATIA ELYSIAN</t>
  </si>
  <si>
    <t>L: INSPECTORATUL SCOLAR JUDETEAN HUNEDOARA CUI 4944320 ; PARTENERI:- 17641700-EURO JOBS SRL</t>
  </si>
  <si>
    <t>L: ASOCIATIA MICROREGIUNEA TARA HATEGULUI - TINUTUL PADURENILOR GAL CUI 26314520 ; PARTENERI:- 10418150-INTERLOG COM SRL9993200-ASOCIATIA GLASUL SPERANTEI ROMANIA29033910-SCOALA GIMNAZIALA PETROS</t>
  </si>
  <si>
    <t xml:space="preserve">L: EJOBS GROUP SRL CUI 17562631 ; PARTENERI:- </t>
  </si>
  <si>
    <t>L: ASOCIATIA CENTRUL DE RESURSE SI FORMARE IN PROFESIUNI SOCIALE "PRO VOCATIE" CUI 14473033 ; PARTENERI:- 6154548-EPISCOPIA CARANSEBES</t>
  </si>
  <si>
    <t>L: ASOCIATIA GRUPUL DE ACTIUNE LOCALA COLINELE RECAS CUI 33867743 ; PARTENERI:- 33502550-THINK DEVELOPMENT  CONSULTANCY SRL35343508-ASOCIATIA RENASTEREA FAMILIEI32823927-DZN SECURITY SERVICES SRL6049470-COMUNA GIARMATA</t>
  </si>
  <si>
    <t>L: UPA SOLUTIONS SRL CUI 30632165 ; PARTENERI:- 16271650-STAR CONSULTING  TRAINING</t>
  </si>
  <si>
    <t xml:space="preserve">L: DAST SYSTEMS SRL CUI 17918969 ; PARTENERI:- </t>
  </si>
  <si>
    <t xml:space="preserve">L: PROFI ELEMENTS SRL CUI 4734450 ; PARTENERI:- </t>
  </si>
  <si>
    <t>L: BEST SMART CONSULTING SRL CUI 21040008 ; PARTENERI:- 28995150-EURAGRO TOBACCO SRL35621396-DIGITAL TWIN SRL40995125-BEST SMART DIGITAL S.R.L.</t>
  </si>
  <si>
    <t>L: ASOCIATIA PENTRU FORMARE, EDUCATIE SI DEZVOLTARE EUROFED CUI 30299010 ; PARTENERI:- 32874947-ASOCIATIA ONIXALEX23683662-ASOCIATIA KOFOED'S SCHOOL ROMANIA</t>
  </si>
  <si>
    <t>L: ASTRAL CONSULTING SRL CUI 16211390 ; PARTENERI:- 27339948-EUROPEAN STEPS S.R.L.15922955-NEW HOPE S.R.L.</t>
  </si>
  <si>
    <t xml:space="preserve">L: BLOCUL NATIONAL SINDICAL BNS CUI 7137227 ; PARTENERI:- </t>
  </si>
  <si>
    <t>L: EURO JOBS SRL CUI 17641700 ; PARTENERI:- 4248972-CAMERA DE COMERT INDUSTRIE SI AGRICULTURA TIMIS</t>
  </si>
  <si>
    <t>L: CAMERA DE COMERT INDUSTRIE SI AGRICULTURA TIMIS CUI 4248972 ; PARTENERI:- 15700061-ART FOREST COMPANY SRL</t>
  </si>
  <si>
    <t>L: INTERLOG COM SRL CUI 10418150 ; PARTENERI:- 7033935-INSTITUTUL INTERCULTURAL TIMISOARA4375267-MUNICIPIUL VULCAN4375275-LICEUL TEHNOLOGIC "MIHAI VITEAZU"</t>
  </si>
  <si>
    <t>L: ASOCIAŢIA " IL GIOCATTOLO " CUI 27205091 ; PARTENERI:- 14675369-ASOCIATIA AS 2001 ALBA IULIA34170212-ASOCIATIA EUROPEAN ACADEMY</t>
  </si>
  <si>
    <t>L: ASOCIAŢIA DE BINEFACERE PRO VITAM CUI 15417147 ; PARTENERI:- 4371311-CAMERA DE COMERT SI INDUSTRIE A JUDETULUI HUNEDOARA</t>
  </si>
  <si>
    <t>L: CAMERA DE COMERT,INDUSTRIE SI AGRICULTURA A JUDETULUI ARAD CUI 4143208 ; PARTENERI:- 21647060-GRANT CONSULTING SRL</t>
  </si>
  <si>
    <t>L: AGENTIA JUDETEANA PENTRU OCUPAREA FORTEI DE MUNCA HUNEDOARA CUI 11326062 ; PARTENERI:- 16427530-ASOCIATIA NON PROFIT L  C CONSULTING32843371-ASOCIAŢIA "PENTRU HUNEDOARA NOASTRĂ "</t>
  </si>
  <si>
    <t>L: ASOCIATIA CENTRUL EUROPEAN PENTRU SPRIJINIREA INCLUZIUNII SOCIALE    A ROMILOR DIN ROMANIA (CESIRR) CUI 30039835 ; PARTENERI:- 30039789-ASOCIATIA CORPUL EXPERTILOR IN SIGURANTA ALIMENTARA (CESA)26392820-ASOCIATIA SOCIETATEA ROMANA DE PROTECTIA MEDIULUI</t>
  </si>
  <si>
    <t>L: FUNDATIA DE ABILITARE SPERANTA CUI 4691316 ; PARTENERI:- 4548546-LICEUL TEHNOLOGIC " VALERIU BRANISTE"29170020-SCOALA GIMNAZIALA COMUNA TEREMIA MARE/administrativ12913057-LICEUL TEHNOLOGIC ''ROMULUS PARASCHIVOIU'/ADMINISTRATIV</t>
  </si>
  <si>
    <t>L: FUNDAŢIA ROMÂNĂ GERMANĂ DE PREGĂTIRE SI PERFECŢIONARE PROFESIONALĂ VLADIMIRESCU, ARAD CUI 4011002 ; PARTENERI:- 3518920-COMUNA SIRIA4143208-CAMERA DE COMERT,INDUSTRIE SI AGRICULTURA A JUDETULUI ARAD</t>
  </si>
  <si>
    <t xml:space="preserve">L: THINK DEVELOPMENT  CONSULTANCY SRL CUI 33502550 ; PARTENERI:- </t>
  </si>
  <si>
    <t>L: FUNDATIA ROMANO-GERMANA CENTRUL DE PREGATIRE SI PERFECT CUI 5313394 ; PARTENERI:- 15922955-NEW HOPE S.R.L.4011002-FUNDAŢIA ROMÂNĂ GERMANĂ DE PREGĂTIRE SI PERFECŢIONARE PROFESIONALĂ</t>
  </si>
  <si>
    <t>L: ASOCIAŢIA ,, BANATUL DE NORD " CUI 33822040 ; PARTENERI:- 14473033-ASOCIATIA CENTRUL DE RESURSE SI FORMARE IN PROFESIUNI SOCIALE "PRO4357945- COMUNA BOLDUR/Public29135227-SCOALA GIMNAZIALA BOLDUR/Public</t>
  </si>
  <si>
    <t>L: ASOCIAŢIA ,,GRUPUL DE ACŢIUNE LOCALĂ ŢARA GUGULANILOR " CUI 35589333 ; PARTENERI:- 14615626-MEDILINE EXIM SRL6154548-EPISCOPIA CARANSEBES3227041-LICEUL BĂNĂŢEAN/Public</t>
  </si>
  <si>
    <t>L: ASOCIAŢIA ,,GRUPUL DE ACŢIUNE LOCALĂ ŢARA GUGULANILOR " CUI 35589333 ; PARTENERI:- 14615626-MEDILINE EXIM SRL3227246-COMUNA TEREGOVA28967010-LICEUL TEHNOLOGIC "SFÂNTUL DIMITRIE" TEREGOVA/Public</t>
  </si>
  <si>
    <t>L: ASOCIAŢIA GRUPUL DE ACŢIUNE LOCALĂ CARAŞ-TIMIŞ CUI 36864172 ; PARTENERI:- 13669555-ASOCIATIA DE PRIETENIE ROMANO - FRANCEZA " ROMFRA "6154548-EPISCOPIA CARANSEBES28992189-ŞCOALA GIMNAZIALĂ TÂRNOVA</t>
  </si>
  <si>
    <t>L: ASOCIATIA "GRUPUL DE ACTIUNE LOCALA CALUGARA" CUI 36846311 ; PARTENERI:- 13669555-ASOCIATIA DE PRIETENIE ROMANO - FRANCEZA " ROMFRA "3228012-COMUNA BERLIŞTE/Caras Severin28955709-ŞCOALA GIMNAZIALĂ BERLIŞTE</t>
  </si>
  <si>
    <t>L: IOANIDA TURISM SRL CUI 28944068 ; PARTENERI:- 2612839-JUDETUL NEAMT</t>
  </si>
  <si>
    <t>L: UNIC SPORTS SRL CUI 28995916 ; PARTENERI:- 34398688-ASOCIAŢIA ARION34776554-RED VISION SRL</t>
  </si>
  <si>
    <t>L: UNIC SPORTS SRL CUI 28995916 ; PARTENERI:- 24078945-FORMPROF SERVICII SRL</t>
  </si>
  <si>
    <t>L: UNIC SPORTS SRL CUI 28995916 ; PARTENERI:- 4143208-CAMERA DE COMERT,INDUSTRIE SI AGRICULTURA A JUDETULUI ARAD14305480-UNIVERSITATEA DE VEST "VASILE GOLDIŞ" ARAD21647060-GRANT CONSULTING SRL</t>
  </si>
  <si>
    <t xml:space="preserve">L: FLEXTRONICS ROMÂNIA SRL CUI 10608391 ; PARTENERI:- </t>
  </si>
  <si>
    <t>L: ASOCIATIA EXINO CUI 23050598 ; PARTENERI:- 30025759-ASOCIATIA PRACTICIENILOR SI SPECIALISTILOR IN ECONOMIE SOCIALA</t>
  </si>
  <si>
    <t xml:space="preserve">L: FUNDATIA CARDIOPREVENT CUI 20220396 ; PARTENERI:- </t>
  </si>
  <si>
    <t>L: EURO JOBS SRL CUI 17641700 ; PARTENERI:- 16232627-TOP MEDIA S.R.L.</t>
  </si>
  <si>
    <t>L: EUROPEAN STEPS S.R.L. CUI 27339948 ; PARTENERI:- 20359875-PRAKTIK CONSULTING  COMP SRL15922955-NEW HOPE S.R.L.</t>
  </si>
  <si>
    <t>L: ASOCIATIA NON PROFIT L  C CONSULTING CUI 16427530 ; PARTENERI:- 4779699-LICEUL TEHNOLOGIC "MATEI CORVIN"</t>
  </si>
  <si>
    <t>L: AGENTIA JUDETEANA PENTRU OCUPAREA FORTEI DE MUNCA HUNEDOARA CUI 11326062 ; PARTENERI:- 10418150-INTERLOG COM SRL30189506-CORPORACTIVE CONSULTING SRL6961289-AGENTIA JUDETEANA PENTRU OCUPAREA FORTEI DE MUNCA BIHOR</t>
  </si>
  <si>
    <t>L: ASOCIATIA INOVATRIUM CUI 12917717 ; PARTENERI:- 11375707-AGENTIA JUDETEANA PENTRU OCUPAREA FORTEI DE MUNCA TIMIS</t>
  </si>
  <si>
    <t>L: TOP MEDIA S.R.L. CUI 16232627 ; PARTENERI:- 41452917-ASOCIAŢIA PENTRU PERFORMANŢĂ ÎN FORMARE-PERFORM19314535-BIOANALYSIS S.R.L.</t>
  </si>
  <si>
    <t xml:space="preserve">L: ATOS IT SOLUTIONS AND SERVICES SRL CUI 27401250 ; PARTENERI:- </t>
  </si>
  <si>
    <t>L: UNIVERSITATEA POLITEHNICA TIMIŞOARA CUI 4269282 ; PARTENERI:- 33867743-ASOCIATIA GRUPUL DE ACTIUNE LOCALA COLINELE RECAS</t>
  </si>
  <si>
    <t>L: FUNDATIA "UNITED WAY OF ROMANIA-DRUMUL ÎMPREUNĂ ROMÂNIA”" CUI 16579546 ; PARTENERI:- 8967032-SOCIETATEA PENTRU COPII SI PARINTI SCOP29110915-SCOALA GIMNAZIALA NR. 15/Scoala</t>
  </si>
  <si>
    <t xml:space="preserve">L: ASOCIAŢIA DE BINEFACERE PRO VITAM CUI 15417147 ; PARTENERI:- </t>
  </si>
  <si>
    <t>L: ASOCIAŢIA DE BINEFACERE PRO VITAM CUI 15417147 ; PARTENERI:- 3228764-MUNICIPIUL REŞIŢA15400862-DIRECTIA DE ASISTENTA SOCIALA</t>
  </si>
  <si>
    <t>L: DIRECŢIA DE ASISTENŢĂ SOCIALĂ A MUNICIPIULUI TIMIŞOARA CUI 38053878 ; PARTENERI:- 41115784-ASOCIAŢIA ,,LUPTĂ, ZÂMBEŞTE ŞI TRĂIEŞTE TIMIŞ,,</t>
  </si>
  <si>
    <t>L: CAMERA DE COMERŢ INDUSTRIE ŞI AGRICULTURĂ VASLUI CUI 2433043 ; PARTENERI:- 31667250-G.S. TRAINING SERV SRL609667-CAMERA DE COMERT SI INDUSTRIE BOTOSANI</t>
  </si>
  <si>
    <t>L: CAMERA DE COMERŢ INDUSTRIE ŞI AGRICULTURĂ VASLUI CUI 2433043 ; PARTENERI:- 31667250-G.S. TRAINING SERV SRL39861928-FEDERATIA GALURILOR URBANE</t>
  </si>
  <si>
    <t>L: CAMERA AUDITORILOR FINANCIARI DIN ROMANIA CUI 12137045 ; PARTENERI:- 4602041-UNIVERSITATEA DE STIINTE AGRONOMICE SI MEDICINA VETERINARA DIN BUCU</t>
  </si>
  <si>
    <t xml:space="preserve">L: ASOCIATIA "PARTNET - PARTENERIAT PENTRU DEZVOLTARE DURABILA" CUI 18690221 ; PARTENERI:- </t>
  </si>
  <si>
    <t>L: ASOCIATIA "PARTNET - PARTENERIAT PENTRU DEZVOLTARE DURABILA" CUI 18690221 ; PARTENERI:- 4279685-UNIVERSITATEA " VALAHIA " DIN TÂRGOVIŞTE</t>
  </si>
  <si>
    <t xml:space="preserve">L: UNIVERSITATEA DE VEST TIMISOARA CUI 4250670 ; PARTENERI:- </t>
  </si>
  <si>
    <t xml:space="preserve">L: ASOCIATIA NON PROFIT L  C CONSULTING CUI 16427530 ; PARTENERI:- </t>
  </si>
  <si>
    <t>O viata curata</t>
  </si>
  <si>
    <t xml:space="preserve">L: DIRECTIA DE ASISTENTA SOCIALA a municipiului Hunedoara CUI 39404241 ; PARTENERI:- </t>
  </si>
  <si>
    <t>L: FUNDATIA MARA CUI 13350482 ; PARTENERI:- 32256458-ŞCOALA GIMNAZIALĂ NR. 1 HUNEDOARA/invatamant</t>
  </si>
  <si>
    <t>"Informare, Calificare si Angajare - ICA"</t>
  </si>
  <si>
    <t>L: FUNDATIA ''FILANTROPIA TIMISOARA'' CUI 18296309 ; PARTENERI:- 14615626-MEDILINE EXIM SRL</t>
  </si>
  <si>
    <t>Dezvoltarea sustenabila a competentelor digitale (avansate) pentru angajatii IMM si specialistii TIC din Regiunea Vest</t>
  </si>
  <si>
    <t>L: CAMERA DE COMERT, INDUSTRIE SI AGRICULTURA CARAS SEVERIN CUI 1065547 ; PARTENERI:- 40138194-ASOCIATIA "DRUMUL SPRE VEST"</t>
  </si>
  <si>
    <t>Dezvoltarea competentelor digitale in regiunile Centru si Vest</t>
  </si>
  <si>
    <t>L: ASOCIAŢIA "KO - FA" CUI 26135044 ; PARTENERI:- 14562580-RESOURCES, DEVELOPMENT  IDEAS S.R.L.11249172-FUNDATIA LAM</t>
  </si>
  <si>
    <t>L: ORIGAMI CONSULTING SOLUTIONS SRL CUI 32611037 ; PARTENERI:- 32823927-DZN SECURITY SERVICES SRL</t>
  </si>
  <si>
    <t>Împreună pentru o comunitate mai bună</t>
  </si>
  <si>
    <t xml:space="preserve">L: FUNDATIA ''FILANTROPIA TIMISOARA'' CUI 18296309 ; PARTENERI:- </t>
  </si>
  <si>
    <t>Locuim împreună în Reşiţa</t>
  </si>
  <si>
    <t>L: MUNICIPIUL REŞIŢA CUI 3228764 ; PARTENERI:- 15400862-DIRECTIA DE ASISTENTA SOCIALA</t>
  </si>
  <si>
    <t>L: AGENTIA DE DEZVOLTARE DURABILA A JUDETULUI BRASOV CUI 18884295 ; PARTENERI:- 11139692-AGENTIA JUDETEANA PENTRU OCUPAREA FORTEI DE MUNCA BRASOV</t>
  </si>
  <si>
    <t>L: FUNDATIA INIMA PENTRU INIMA CUI 9658795 ; PARTENERI:- 5446536-ROXI-COM SRL40888072-AS FORMARE S.R.L.</t>
  </si>
  <si>
    <t>L: CENTRUL REGIONAL DE FORMARE PROFESIONALĂ A ADULŢILOR VALCEA CUI 14441600 ; PARTENERI:- 17892460-FORMEXPERT SRL11342394-AGENTIA JUDETEANA PENTRU OCUPAREA FORTEI DE MUNCA VALCEA</t>
  </si>
  <si>
    <t>L: ROXI-COM SRL CUI 5446536 ; PARTENERI:- 13308186-ATICA CHEMICALS SRL33645690-ASOCIAŢIA SOCIO-PROFESIONALĂ TSPR</t>
  </si>
  <si>
    <t>L: ASOCIAŢIA PENTRU ŞANSE EGALE CUI 18656050 ; PARTENERI:- 14433195-ASOCIAŢIA PSIHOLOGILOR GORJENI</t>
  </si>
  <si>
    <t>L: CENTRUL DE CALCUL SA CUI 2163993 ; PARTENERI:- 27849602-MADLIM CONSULT SRL</t>
  </si>
  <si>
    <t>L: CENTRUL REGIONAL DE FORMARE PROFESIONALĂ A ADULŢILOR MEHEDINŢI CUI 23539765 ; PARTENERI:- 20659104-CONSULT RISC S.R.L.22945161-LIFE COURSES SRL</t>
  </si>
  <si>
    <t>L: ASOCIATIA UMANITARA ROMANITA CUI 16987294 ; PARTENERI:- 31592182-LUCA AGROTEX SRL37277052-GRÜMAN CONSULTING S.R.L.</t>
  </si>
  <si>
    <t>L: ASOCIAŢIA GRUPUL DE ACŢIUNE LOCALĂ LUNCA JIULUI -CÂMPIA DESNĂŢUIULUI CUI 32247441 ; PARTENERI:- 27443247-ASOCIATIA PRO CIVICA OLTENIA4898789-COMUNA BĂRBĂTEŞTI</t>
  </si>
  <si>
    <t>L: CAMERA DE COMERT, INDUSTRIE SI AGRICULTURA CARAS SEVERIN CUI 1065547 ; PARTENERI:- 18115500-ASOCIATIA PAKIV ROMANIA</t>
  </si>
  <si>
    <t>L: ASOCIAŢIA GRUP DE ACŢIUNE LOCALĂ - SUDUL GORJULUI CUI 32469227 ; PARTENERI:- 16297260-ASOCIATIA FEDERATIA PATRONATELOR DIN REGIUNEA OLTENIA (F-PRO)32996456-FEDERAŢIA PATRONATELOR ÎNTREPRINDERILOR DE LA MICI LA MARI F-PIMM</t>
  </si>
  <si>
    <t>L: LUCA AGROTEX SRL CUI 31592182 ; PARTENERI:- 34398688-ASOCIAŢIA ARION32396796-LUANDGE SERVICE SRL40568728-CSA TRAVEL S.R.L.</t>
  </si>
  <si>
    <t>L: ASOCIATIA ,,CENTRUL DE CONSULTANTA SI MANAGEMENT AL PROIECTELOR" EUROPROJECT CUI 14762317 ; PARTENERI:- 11431220-AGENTIA JUDETEANA PENTRU OCUPAREA FORTEI DE MUNCA TELEORMAN</t>
  </si>
  <si>
    <t>L: ASOCIATIA PROFESIONALA NEGUVERNAMENTALA DE ASISTENTA SOCIALA ASSOC CUI 7930701 ; PARTENERI:- 30097968-ASOCIAŢIA CLUBUL SPORTIV "AQUA 1969 BAIA MARE "35182045-ASOCIAŢIA PROFESIONALA NEGUVERNAMENTALĂ DE ASISTENŢĂ SOCIALĂ ASSOC</t>
  </si>
  <si>
    <t>L: CENTRUL DE EXCELENŢĂ PENTRU RESURSE COMUNITARE SRL CUI 28154654 ; PARTENERI:- 24920643-ASOCIATIA INITIATIVA PENTRU COOPERARE SI DEZVOLTARE INTERCOMUNITAR</t>
  </si>
  <si>
    <t>L: INSTITUTUL INTERCULTURAL TIMISOARA CUI 7033935 ; PARTENERI:- 35310489-FUNDATIA POPULAR - EUROPEANA DE STRATEGII SOCIALE, ECONOMICE SI CU</t>
  </si>
  <si>
    <t>L: DALEMA WEST SRL CUI 21634078 ; PARTENERI:- 38585093-ASOCIATIA ASMA-ASOCIATIA PENTRU SPRIJIN IN MANAGEMENT SI ANTREPREN</t>
  </si>
  <si>
    <t>L: ASOCIATIA REGIONALA PENTRU DEZVOLTARE ANTREPRENORIALA OLTENIA cu acronimul (ARDA OLTENIA) CUI 33247423 ; PARTENERI:- 16297260-ASOCIATIA FEDERATIA PATRONATELOR DIN REGIUNEA OLTENIA (F-PRO)</t>
  </si>
  <si>
    <t>Tinerii Neets Antreprenori și pRofesioniști! - TÂNĂR</t>
  </si>
  <si>
    <t>L: FUNDATIA ORIZONT CUI 10003730 ; PARTENERI:- 38664995-ASOCIATIA PENTRU ASISTENTA SOCIALA " UNIVERSUL COPIILOR SPECIALI"</t>
  </si>
  <si>
    <t>L: ASOCIAŢIA DE DEZVOLTARE INTERCOMUNITARĂ "ZONA METROPOLITANĂ CRAIOVA" CUI 27027075 ; PARTENERI:- 33247423-ASOCIATIA REGIONALA PENTRU DEZVOLTARE ANTREPRENORIALA OLTENIA cu a</t>
  </si>
  <si>
    <t>L: ASOCIATIA PRO OFFICE CUI 33817583 ; PARTENERI:- 35616322-TAPS PARTNER CONS SRL</t>
  </si>
  <si>
    <t>CONSILIERE PE PROBLEME SOCIALE, JURIDICE  IN VEDEREA REGLEMENTARII ACTELOR DE IDENTITATE, DE PROPRIETATE, DE STARE CIVILA, DE OBȚINERE A DREPTURILOR DE ASISTENȚĂ SOCIALĂ (BENEFICII DE ASISTENȚĂ/ SERVICII SOCIALE) ETC.PENTRU COMUNITATEA MARGINALIZATĂ DE ROMI DIN CARTIERUL KUNCZ TIMIȘOARA</t>
  </si>
  <si>
    <t>Sprijin acordat Organismului Intermediar Regional pentru Programe Europene Capital Uman Regiunea Vest pentru organizarea Comitetului de Monitorizare al Programului Operational Capital Uman</t>
  </si>
  <si>
    <t>Act aditional nr.1/16134/14.11.2019        Act aditional nr.2/164/08.01.2020          Act aditional nr.3/8566/05.05.2020         Act aditional nr.4/14170/16.07.2020      Act aditional nr.5/25817/22.12.2020   Act aditional nr.6/8733/16.04.2021        Act aditional nr.7/8733/16.04.2021            Act aditional nr.8/8733/16.04.2021     Act aditional nr.9/17901/05.08.2021  Act aditional nr.10/21450/17.09.2021     Act aditional nr.11/23682/22.09.2022</t>
  </si>
  <si>
    <t>Act aditional nr.1/2465/12.02.2020      Act aditional nr.2/6512/03.04.2020          Act aditional nr.3/12336/22.06.2020   Act aditional nr.4/16150/13.08.2020   Act aditional nr.5/21470/26.10.2020     Act aditional nr.6/25987/23.12.2020         Act aditional nr.7/1317/20.01.2021    Act aditional nr.8/4691/02.03.2021  Act aditional nr.9 - respingere modul COMUNICARE  Act aditional nr.10/23949/13.10.2021         Act aditional nr.11 /29733/14.12.2021   Act aditional nr.12/8448/05.04.2022       Act aditional nr.13/22876/13.09.2022</t>
  </si>
  <si>
    <t>Act aditional nr. 1/14450/21.07.2020      Act aditional nr.2/21828/29.10.2020      Act aditional nr.3/16514/21.07.2021     Act aditionl nr.4/23532/21.09.2022</t>
  </si>
  <si>
    <t>Act aditional nr.1/5900/16.03.2021    Act aditional nr.2/22704/12.09.2022</t>
  </si>
  <si>
    <t>Act aditional nr.1/3753/19.02.2021             Act aditional nr.2/250/05.01.2022     Act aditional nr.3/11153/09.05.2022      Act aditional nr.4/21189/24.08.2022</t>
  </si>
  <si>
    <t>Act aditional nr.1/14190/25.06.2021          Act aditional nr.2/30760/23.12.2021       Act aditional nr.3/2216/28.01.2022       Act aditional nr.4/20302/12/08/2022    Act aditional nr.5/21984/01.09.2022</t>
  </si>
  <si>
    <t>Act aditional nr.1/26999/11.11.2021    Act aditional nr.2/8227/01.04.2022     Act aditional nr.3/20634/19.08.2022     Act  aditional nr.4/23433/20.09.2022</t>
  </si>
  <si>
    <t xml:space="preserve">Act aditional nr.1/29822/15.12.2021         Act aditional nr.2/216/05.01.2022        Act aditional nr.3/6412/15.03.2022       Act aditional nr.4/22904/14.09.2022 </t>
  </si>
  <si>
    <t>Act aditional nr.1/25794/01.11.2021     Act aditional nr.2/6853/18.03.2022     Act aditional nr.3/23675/22.09.2022</t>
  </si>
  <si>
    <t>Act aditional nr.1/24011/27.09.2022</t>
  </si>
  <si>
    <t>Act aditional nr.1/6576/16.03.2022              Act aditional nr.2/10266/28.04.2022      Act aditional nr.3/23615/22.09.2022</t>
  </si>
  <si>
    <t>Act aditional nr.1/22276/06.09.2022</t>
  </si>
  <si>
    <t>DESK-Digitalization, efficiency, support, knowledge</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</si>
  <si>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</si>
  <si>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Centru/Nord-Est/Nord-Vest/Sud-Muntenia/Sud-Est/Sud-Vest Oltenia/Vest</t>
  </si>
  <si>
    <t>Updated workers</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</si>
  <si>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 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puțin dezvoltate (Nord-Est, Nord-Vest, Vest, Sud-Vest Oltenia, Centru, Sud-Est sau Sud Muntenia).2.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t>
  </si>
  <si>
    <t>Adaptare prin DIGITALIZARE - formare si dezvoltare de abilitati digitale (AD-FDAD)</t>
  </si>
  <si>
    <t>OBIECTIVUL GENERAL al proiectului este ocuparea sustenabila si de calitate a fortei de munca prin imbunătățirea nivelului de cunoștințe/ competențe/ aptitudini aferente sectoarelor economice/ domeniilor identificate conform SNC și SNCDI pentru 322 de angajati si integrarea tehnologiei digitale pentru 32 de intreprinderi din regiunea de Sud-Est.Obiectiv Specific 1 Formarea profesionala pentru 308 persoane angajate obiectiv aferent activitatii 1 a proiectului ce va avea ca rezultat atingerea indicatorilor : 4S36,4S342. Obiectiv Specific 2 Formarea profesionala pentru 14 persoane angajate prin evaluarea si certificarea competentelor profesionale obiectiv aferent activitatii 2 a proiectului ce va avea ca rezultat atingerea indicatorilor : 4S36,4S343. Obiectiv Specific 3 Proiectarea si Analiza posibilitatilor si potentialului de digitalizare a întreprinderilor sprijinite precum si Introducerea si integrarea tehnologiei digitale in intreprinderi obiectiv aferent activitatii 3 a proiectului ce va avea ca rezultat atingerea indicatorilor : 4S35,4S174. Obiectiv Specific 4 Informarea si metode de recrutare si constientizare a 322 persoane si desfasurarea campaniilor de constientizare pentru 32 de intreprinderi ,obiectiv aferent activitatii 4 a proiectului ce va avea ca rezultat atingerea indicatorului : 4S36,4S34,4S35,4S175. Obiectiv Specific 5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5 a proiectului ce va avea ca rezultat 322 persoane sprijinite si 32 de intreprinderi sprijinite, in 18 luni ce va avea ca rezultat atingerea indicatorilor 4S36,4S34,4S35,4S176. Obiectiv Specific 6 Asigurarea unei organizari temeinice privind decontarea cheltuielilor indirecte pe baza de rata forfetara, pe intreaga perioada de implementare a proiectului. in 18 luni ce va avea ca rezultat atingerea indicatorilor 4S36,4S34,4S35,4S17</t>
  </si>
  <si>
    <t>AA1/06.01.2021
AA2/11.11.2021
AA3/08.09.2022</t>
  </si>
  <si>
    <t>AA1/24.03.2021
AA2/20.05.2022</t>
  </si>
  <si>
    <t xml:space="preserve">AA1/24.03.2021
AA2/19.01.2022
AA3/ 28.04.2022, AA4/09.09.2022 </t>
  </si>
  <si>
    <t>AA1/01.09.2022</t>
  </si>
  <si>
    <t>AA1/15.09.2022</t>
  </si>
  <si>
    <t>AA1/21.02.2022
AA2/08.09.2022</t>
  </si>
  <si>
    <t>AA1/29.09.2022</t>
  </si>
  <si>
    <t>1 / 29.01.2021; 2/29.03.2022; 3/13.09.2022</t>
  </si>
  <si>
    <t>1 / 03.05.2022; 2 / 13.09.2022</t>
  </si>
  <si>
    <t>1/23.12.2020, 2/04.06.2021,3/10.02.2022,4/13.07.2022,,5/13.07.2022, 6/06.09.2022</t>
  </si>
  <si>
    <t>1/15.02.2022</t>
  </si>
  <si>
    <t>1/25.08.2021; 2/11.08.2022</t>
  </si>
  <si>
    <t>Obiectivul general al proiectului este crearea unui sistem de masuri integrate si sustenabile, care sa raspunda nevoilor si problemelor cu care se confrunta 250 de persoane aflate in risc de saracie si excluziune sociala din comuna Tamasi, Judetul Bacau, astfel incat acestia sa isi depaseasca situatia de vulnerabilitate.</t>
  </si>
  <si>
    <t>1/03.06.2021; 2/30.08.2021; 3/17.12.2021; 4/06.09.2022</t>
  </si>
  <si>
    <t>B: Intreprindere mica, P1: ONG</t>
  </si>
  <si>
    <t>1./05.08.2021, 
2./14.12.2021,
3./06.09.2022</t>
  </si>
  <si>
    <t>1 / 11.08.2022</t>
  </si>
  <si>
    <t>LP: Organizatie patronala privata; M1: SRL; M2: SRL</t>
  </si>
  <si>
    <t>Obiective specifice din cadrul SDL Radauti  - Obiectivul general al proiectului este sustinere, stimulare sicresterea a gradului de participare a 100 copii (3-5 ani), si a 100 de parinti/tutori, la masuri, activitati si instrumente integrate si personalizate de educatie, cu accent pe copiii din mediul de excluziune sociala.</t>
  </si>
  <si>
    <t>Obiective specifice din cadrul SDL Radauti - Obiectivul general al proiectului este sustinere, stimulare si cresterea a gradului de participare a 250 elevi (6-10 ani) , la masuri, activitati si instrumente integrate si personalizate de educatie, in special a celor apartinand grupurilor cu risc de parasire timpurie a scolii, cu accent pe copiii din mediul de excluziune sociala.</t>
  </si>
  <si>
    <t>Obiectivul general al proiectului este reducerea numarului de persoane aflate in risc de saracie sau excluziune sociala in Zonele Urbane</t>
  </si>
  <si>
    <t>Obiective specifice din cadrul SDL Radauti - Acordarea de asistenþa juridica pentru reglementarea unor actelor de identitate, de proprietate, de stare civila, de obþinere a drepturilor de asistenþa sociala (beneficii de asistenþa/ servicii sociale) pentru un numar de 220 persoane – grup tinta vizat – 200 persoane;</t>
  </si>
  <si>
    <t>e-WORKER</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</si>
  <si>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</si>
  <si>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Vest	Centru	Nord-Est	Nord-Vest	Sud - Muntenia	Sud-Est	Sud-Vest Oltenia</t>
  </si>
  <si>
    <t xml:space="preserve">Caraş-Severin	Harghita	Mureş	Sibiu	Iaşi	Neamţ	Suceava	Vaslui	Maramureş	Satu Mare	Sălaj	Dâmboviţa	Vrancea	Dolj	Gorj	Mehedinţi	Olt	Vâlcea	Cluj	Argeş	Călăraşi	Brăila	Buzău	Constanţa	Arad	Hunedoara	Timiş	Braşov	Giurgiu	Ialomiţa	Prahova	Teleorman	Galaţi	Tulcea	Alba	Covasna	Bacău	Botoşani	Bihor	Bistriţa-Năsăud				</t>
  </si>
  <si>
    <t xml:space="preserve">Judeţul Caraş-Severin	Judeţul Harghita	Judeţul Mureş	Judeţul Sibiu	Judeţul Iaşi	Judeţul Neamţ	Judeţul Suceava	Judeţul Vaslui	Judeţul Maramureş	Judeţul Satu Mare	Judeţul Sălaj	Judeţul Dâmboviţa	Judeţul Vrancea	Judeţul Dolj	Judeţul Gorj	Judeţul Mehedinţi	Judeţul Olt	Judeţul Vâlcea	Judeţul Cluj	Judeţul Argeş	Judeţul Călăraşi	Judeţul Brăila	Judeţul Buzău	Judeţul Constanţa	Judeţul Arad	Judeţul Hunedoara	Judeţul Timiş	Judeţul Braşov	Judeţul Giurgiu	Judeţul Ialomiţa	Judeţul Prahova	Judeţul Teleorman	Judeţul Galaţi	Judeţul Tulcea	Judeţul Alba	Judeţul Covasna	Judeţul Bacău	Judeţul Botoşani	Judeţul Bihor	Judeţul Bistriţa-Năsăud	</t>
  </si>
  <si>
    <t>B: ONG, P1: Intreprindere mica, P2: Intreprindere mica</t>
  </si>
  <si>
    <t>Angajatii digitalizati- resursa viitorului</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</si>
  <si>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t>
  </si>
  <si>
    <t>Nord-Est	Centru	Vest	Sud - Muntenia	Nord-Vest	Sud-Vest Oltenia	Sud-Est</t>
  </si>
  <si>
    <t>Botoşani	Sibiu	Mureş	Harghita	Covasna	Braşov	Arad	Argeş	Bistriţa-Năsăud	Bihor	Bacău	Alba	Timiş	Hunedoara	Caraş-Severin	Călăraşi	Sălaj	Satu Mare	Maramureş	Cluj	Vaslui	Suceava	Neamţ	Iaşi	Vâlcea	Olt	Mehedinţi	Gorj	Dolj	Vrancea	Tulcea	Galaţi	Constanţa	Buzău	Brăila	Teleorman	Prahova	Ialomiţa	Giurgiu	Dâmboviţa</t>
  </si>
  <si>
    <t>Judeţul Botoşani	Judeţul Sibiu	Judeţul Mureş	Judeţul Harghita	Judeţul Covasna	Judeţul Braşov	Judeţul Arad	Judeţul Argeş	Judeţul Bistriţa-Năsăud	Judeţul Bihor	Judeţul Bacău	Judeţul Alba	Judeţul Timiş	Judeţul Hunedoara	Judeţul Caraş-Severin	Judeţul Călăraşi	Judeţul Sălaj	Judeţul Satu Mare	Judeţul Maramureş	Judeţul Cluj	Judeţul Vaslui	Judeţul Suceava	Judeţul Neamţ	Judeţul Iaşi	Judeţul Vâlcea	Judeţul Olt	Judeţul Mehedinţi	Judeţul Gorj	Judeţul Dolj	Judeţul Vrancea	Judeţul Tulcea	Judeţul Galaţi	Judeţul Constanţa	Judeţul Buzău	Judeţul Brăila	Judeţul Teleorman	Judeţul Prahova	Judeţul Ialomiţa	Judeţul Giurgiu	Judeţul Dâmboviţa</t>
  </si>
  <si>
    <t>ID-involved in digitalization</t>
  </si>
  <si>
    <t xml:space="preserve">Nord-Est	Nord-Vest	Centru	Sud - Muntenia	Sud-Est	Vest	Sud-Vest Oltenia	</t>
  </si>
  <si>
    <t>Botoşani	Iaşi	Neamţ	Suceava	Vaslui	Bihor	Alba	Braşov	Prahova	Teleorman	Brăila	Buzău	Constanţa	Galaţi	Caraş-Severin	Hunedoara	Timiş	Bistriţa-Năsăud	Cluj	Maramureş	Satu Mare	Sălaj	Argeş	Călăraşi	Dâmboviţa	Giurgiu	Ialomiţa	Covasna	Harghita	Mureş	Sibiu	Bacău	Tulcea	Vrancea	Dolj	Gorj	Mehedinţi	Olt	Vâlcea	Arad</t>
  </si>
  <si>
    <t>Judeţul Botoşani	Judeţul Iaşi	Judeţul Neamţ	Judeţul Suceava	Judeţul Vaslui	Judeţul Bihor	Judeţul Alba	Judeţul Braşov	Judeţul Prahova	Judeţul Teleorman	Judeţul Brăila	Judeţul Buzău	Judeţul Constanţa	Judeţul Galaţi	Judeţul Caraş-Severin	Judeţul Hunedoara	Judeţul Timiş	Judeţul Bistriţa-Năsăud	Judeţul Cluj	Judeţul Maramureş	Judeţul Satu Mare	Judeţul Sălaj	Judeţul Argeş	Judeţul Călăraşi	Judeţul Dâmboviţa	Judeţul Giurgiu	Judeţul Ialomiţa	Judeţul Covasna	Judeţul Harghita	Judeţul Mureş	Judeţul Sibiu	Judeţul Bacău	Judeţul Tulcea	Judeţul Vrancea	Judeţul Dolj	Judeţul Gorj	Judeţul Mehedinţi	Judeţul Olt	Judeţul Vâlcea	Judeţul Arad</t>
  </si>
  <si>
    <t>B: ONG, P1: Intreprindere mica, P2: Intreprindere mica, P3: Intreprindere mica</t>
  </si>
  <si>
    <t>CAD-Cresterea abilitatilor digitale</t>
  </si>
  <si>
    <t>Nord-Vest	Nord-Est	Centru	Vest	Sud - Muntenia	Sud-Vest Oltenia	Sud-Est</t>
  </si>
  <si>
    <t>Cluj	Bistriţa-Năsăud	Bihor	Vaslui	Suceava	Neamţ	Iaşi	Botoşani	Bacău	Sibiu	Mureş	Harghita	Covasna	Braşov	Timiş	Hunedoara	Teleorman	Prahova	Ialomiţa	Giurgiu	Dâmboviţa	Călăraşi	Alba	Argeş	Sălaj	Satu Mare	Maramureş	Caraş-Severin	Arad	Vâlcea	Olt	Mehedinţi	Gorj	Dolj	Vrancea	Tulcea	Galaţi	Constanţa	Buzău	Brăila</t>
  </si>
  <si>
    <t>Competente digitale pentru angajati - suport pentru IMM-urile din sectorul sanatatii in asimilarea tehnologiilor si dezvoltarea serviciilor de telemedicina (TELEmed)</t>
  </si>
  <si>
    <t>Bacău	Iaşi	Botoşani	Neamţ	Suceava	Vaslui</t>
  </si>
  <si>
    <t>Municipiul Bacău	Municipiul Paşcani	Municipiul Moineşti	Municipiul Oneşti	Municipiul Iaşi	Municipiul Botoşani	Municipiul Dorohoi	Municipiul Piatra Neamţ	Municipiul Roman	Municipiul Câmpulung Moldovenesc	Municipiul Fălticeni	Municipiul Rădăuţi	Municipiul Suceava	Municipiul Vatra Dornei	Municipiul Bîrlad	Municipiul Huşi	Municipiul Vaslui</t>
  </si>
  <si>
    <t>#ITforENERGY – Imbunatatirea nivelului de cunostinte in domeniul IT pentru angajatii IMM din sectorul energetic</t>
  </si>
  <si>
    <t>Centru	Nord-Est	Nord-Vest	Sud - Muntenia	Sud-Est	Sud-Vest Oltenia	Vest</t>
  </si>
  <si>
    <t>Alba	Braşov	Covasna	Harghita	Mureş	Sibiu	Bacău	Botoşani	Iaşi	Neamţ	Suceava	Vaslui	Bihor	Bistriţa-Năsăud	Cluj	Maramureş	Satu Mare	Sălaj	Argeş	Călăraşi	Dâmboviţa	Giurgiu	Ialomiţa	Prahova	Teleorman	Brăila	Buzău	Constanţa	Galaţi	Tulcea	Vrancea	Dolj	Gorj	Mehedinţi	Olt	Vâlcea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</si>
  <si>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</si>
  <si>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Angajați performanți, întreprinderi competitive!</t>
  </si>
  <si>
    <t>Obiectivul general al proiectului consta în consolidarea capacitaþii profesionale prin dobandirea de competente digitale, inclusiv avansate,
pentru un numar de 500 angajati (din care 50 persoane, minim 10% angajati varstnici 55-64 de ani, 200 persoane - minim 40% femei) din
IMM-uri din regiunile mai putin dezvoltate Centru, Sud-Muntenia, Nord-Est, Sud-Est, Sud-Vest Oltenia ca urmare a participarii si certificarii
la programe de formare în domeniul digital, cu scopul de a se adapta sectoarelor economice din domeniul SNC si SNCDI.</t>
  </si>
  <si>
    <t>Centru	Sud-Vest Oltenia	Sud-Est	Sud - Muntenia	Nord-Est</t>
  </si>
  <si>
    <t>Sibiu	Mureş	Braşov	Alba	Vâlcea	Olt	Gorj	Vrancea	Constanţa	Buzău	Prahova	Ialomiţa	Dâmboviţa	Călăraşi	Argeş	Neamţ	Iaşi	Bacău</t>
  </si>
  <si>
    <t>Judeţul Sibiu	Municipiul Târgu Mureş	Judeţul Braşov	Judeţul Alba	Judeţul Vâlcea	Judeţul Olt	Judeţul Gorj	Judeţul Vrancea	Judeţul Constanţa	Judeţul Buzău	Judeţul Prahova	Judeţul Ialomiţa	Judeţul Dâmboviţa	Judeţul Călăraşi	Judeţul Argeş	Judeţul Neamţ	Judeţul Iaşi	Judeţul Bacău</t>
  </si>
  <si>
    <t>LP: ONG; M1: Universitate antreprenoriala privata; M2: Fundatie</t>
  </si>
  <si>
    <t>SmartIMM</t>
  </si>
  <si>
    <t>Obiectivul general al proiectului: Cresterea participarii la programele de formare profesionala in domeniull alfabetizarii digitale si
tehnologiei informatiei si comunicatiilor a unui numar de 312 persoane, adulti, angajati ai IMM-urilor din sectoerele economice cu potential
competitiv identificate conform SNC si in unul din domeniile de specializare inteligenta conform SNCDI</t>
  </si>
  <si>
    <t>Sud-Vest Oltenia	Sud-Est	Sud - Muntenia	Nord-Vest	Nord-Est	Centru	Vest</t>
  </si>
  <si>
    <t>Olt	Vrancea	Tulcea	Teleorman	Prahova	Sălaj	Satu Mare	Vaslui	Suceava	Sibiu	Hunedoara	Mehedinţi	Gorj	Dolj	Galaţi	Ialomiţa	Giurgiu	Dâmboviţa	Călăraşi	Maramureş	Neamţ	Iaşi	Mureş	Harghita	Constanţa	Cluj	Covasna	Caraş-Severin	Brăila	Braşov	Botoşani	Bistriţa-Năsăud	Bihor	Bacău	Argeş	Arad	Alba	Timiş	Vâlcea</t>
  </si>
  <si>
    <t>Lider - camera de comert, P1 - SRL;</t>
  </si>
  <si>
    <t>Performanta prin digitalizare in Regiunea Nord-Est</t>
  </si>
  <si>
    <t>Dezvoltarea digitala sustenabila a IMM-urilor din regiunea Nord-Est cu activitate in sectoarele/domeniile cu potential competitiv conform
Strategiei Nationale pentru Competitivitate 2014-2020 si Strategia nationala de cercetare, dezvoltare si inovare, prin cresterea calitatii
fortei de munca - generata de dezvoltarea competentelor digitale ale angajatilor si prin implementarea de sisteme inovatoare de gestiune a relatiei cu clientii si a afacerii. Prin implementarea proiectului, IMM-urile vizate isi vor dezvolta capacitatea de a raspunde in mod adecvat provocarilor actuale din domeniul economic ceea ce va sustine cresterea competitivitatii atat pe piata nationala cat si la nivelul pietelor europene caracterizate printr-un grad crescut de digitalizare.</t>
  </si>
  <si>
    <t>Municipiul Bacău	Municipiul Botoşani	Municipiul Piatra Neamţ	Municipiul Vaslui	Judeţul Suceava	Municipiul Iaşi</t>
  </si>
  <si>
    <t>B: camera de comerţ, P: microintreprindre</t>
  </si>
  <si>
    <t>Educație, egalitate, nediscriminare, normalitate (E2N2)</t>
  </si>
  <si>
    <t>Obiectivul general al proiectului: reducerea numarului de persoane aflate în risc de saracie sau excluziune sociala în ZUM</t>
  </si>
  <si>
    <t>L: public</t>
  </si>
  <si>
    <t>FORMARE, EGALITATE, ȘANSĂ - FES</t>
  </si>
  <si>
    <t>Obiective specifice din cadrul SDL Radauti - Obiectivul general al proiectului este de cresterea gradului de certificare pentru cel putin 780 de persoane aflate în risc de saracie si excluziune social care beneficiaza de servicii integrate din regiunea Radauþi, prin sustinerea si facilitarea accesului acestora la diferite activitati si masuri integrate de promovare a importantei si a necesitatii participarii la programe de formare profesionala, de consiliere profesionala , de formare profesionala, de evaluare si certificare a competentelor dobandite in alte contexte fata de cele formale si realizarea de servicii de ocupare (informare, consiliere, mediere) pentru plasarea pe piaþa muncii a unui numar de 260 persoane.</t>
  </si>
  <si>
    <t>L - ONG, P1 - SRL, P2 - SRL</t>
  </si>
  <si>
    <t>ZUM BT PLUS- Un plus de incluziune pentru comunitatile marginalizate din Municipiul Botosani</t>
  </si>
  <si>
    <t>Obiectivul general al proiectului propus este reprezentat de cresterea coeziunii sociale la nivelul teritoriului vizat de SDL Botosani</t>
  </si>
  <si>
    <t>L: public, P1: public,  P2: public,  P3: public,</t>
  </si>
  <si>
    <t>SERVICII INTEGRATE PENTRU O COMUNITATE MAI BUNA</t>
  </si>
  <si>
    <t>Obiectivul general al proiectului il reprezinta crearea unui program complex de servicii integrate sociale, socio-medicale, educationale, de
informare si de petrecere a timpului dedicat si adaptat specificului si nevolior unui numar de aproximativ 1110 persoane din ZUM Izvoare,
Zona distincta Letea si zonele limitrofe din teritoriul vizat de SDL.</t>
  </si>
  <si>
    <t>L: organism neguvernamental nonprofit (persoana juridica de drept privat fara scop patrimonial); P1: institutii publice aflate în subordinea sau sub coordonarea consiliului local/primarului; P2: autoritate a administratiei publice centrale finantata integral de la bugetul de stat sau BAS</t>
  </si>
  <si>
    <t>Ajutor, Sanatate, Respect - ASR</t>
  </si>
  <si>
    <t>Obiective specifice din cadrul SDL Radauti - Reducerea numarului de persoane aparþinând grupului vulnerabil prin implementarea de masuri integrate pentru îmbunataþirea calitaþii vieþii, combaterea excluziunii sociale si cresterea accesului la servicii socio- medicale pentru persoanele aflate în risc de saracie cu domiciliu pe raza Municipiului Radauþi, în acord cu legislaþia în vigoare si nevoile grupului þinta.</t>
  </si>
  <si>
    <t>CENTRUL MULTIFUNCȚIONAL DE ZI HOPE'S PENTRU COPII ȘI ADOLESCENȚI CU C.E.S.(CERINȚE EDUCATIVE SPECIALE)DIN SPECTRUL TSA</t>
  </si>
  <si>
    <t>Obiective specifice din cadrul SDL Radauti - Dezvoltarea pe o perioada de 16 de luni a unui set de masuri integrate de sprijin prin furnizarea de servicii socio-medicale si educationale adaptate in randul a minim 55 de copii cu nevoi speciale din spectrul tsa (tulburari de spectru autist) in vederea imbunatatirii accesului la educaþie si facilitarea insertiei in comunitate cu accent pe elevii apartinand minoritatii roma si elevii din mediul rural/comunitati dezavantajate socio-economic.</t>
  </si>
  <si>
    <t>L - ONG, P1 - ONG, P2 - public</t>
  </si>
  <si>
    <t>AA1/16.10.2017; AA2/08.01.2018; AA3/23.05.2018 AA4/13.09.2018 AA5/18.09.2018  AA6/05.06.2019 AA7/07.01.2020 AA8/07.01.2021; AA9/19.02.2021</t>
  </si>
  <si>
    <t>AA1/19.03.2018; AA2/12.06.2018 AA4/04.06.2019 AA5/31.07.2019  AA6/31.10.2019  AA7/05.12.2019 AA8/20.12.2019  AA9/27.01.2020; AA10 respins; AA11 respins; AA12/22.06.2020; AA13 respins; AA14/29.07.2020; AA15/16.10.2020;AA16/23.12.2020;AA17/26.04.2021;AA18/03.09.2021</t>
  </si>
  <si>
    <t>AA1/28.12.2018; AA3/22.07.2021, AA4/21.10.2021;AA5/15.03.2022, AA6/27.06.2022</t>
  </si>
  <si>
    <t>AA1/17.07.2022; AA2/02.09.2022</t>
  </si>
  <si>
    <t>AA1/22.05.2020 AA2/10.08.2020 AA3/18.12.2020, AA3 AA4/12.07.2021,AA5/14.06.2022; AA6/12.09.2022</t>
  </si>
  <si>
    <t>AA1/24.08.2020 AA2/11.12.2020, AA3/02.03.2021; AA4/25.08.2021;AA5/23.05.2022; AA6/14.07.2022</t>
  </si>
  <si>
    <t>AA1/16.10.2020 AA2/11.12.2020,AA3/29.06.2021, AA4/27.09.2022</t>
  </si>
  <si>
    <t>AA1/31.12.2021</t>
  </si>
  <si>
    <t>AA1/11.01.2021, AA2/22.04.2021, AA3/24.06.2021</t>
  </si>
  <si>
    <t>AA1/28.10.2020, AA2/10.12.2020, AA3/06.07.2021, AA4/08.10.2021, AA5/04.04.2022,</t>
  </si>
  <si>
    <t>AA1/26.11.2020, AA2/30.09.2022</t>
  </si>
  <si>
    <t>AA1/28.02.2022, AA2/10.06.2022, AA3/30.09.2022</t>
  </si>
  <si>
    <t>AA1/06.10.2021, AA2/23.09.2022</t>
  </si>
  <si>
    <t>AA1/21.09.2022</t>
  </si>
  <si>
    <t>AA1/16.03.2022, AA2 20.06.2022, AA3/30.06.2022, AA4/23.09.2022</t>
  </si>
  <si>
    <t>AA1/25.11.2021,AA2 21.06.2022, AA3 23.09.2022</t>
  </si>
  <si>
    <t>AA1/31.01.2022, AA2/26.09.2022</t>
  </si>
  <si>
    <t>AA1/31.01.2022, AA2/20.09.2022</t>
  </si>
  <si>
    <t>AA1/10.06.2022, AA2/22.09.2022</t>
  </si>
  <si>
    <t>AA1 10.06.2022, AA2 29.09.2022</t>
  </si>
  <si>
    <t>AA1/25.02.2022, AA2/26.09.2022</t>
  </si>
  <si>
    <t>AA1/26.04.2022, AA2/28.09.2022</t>
  </si>
  <si>
    <t>AA1/08.02.2022, AA2/27.09.2022</t>
  </si>
  <si>
    <t>AA1/18.10.2021 ; AA2/29.03.2022;AA3/15.06.2022</t>
  </si>
  <si>
    <t>AA1/31.01.2022; AA2/21.04.2022; AA3/24.06.2022</t>
  </si>
  <si>
    <t>AA1/20.04.2022; AA2/12.08.2022</t>
  </si>
  <si>
    <t>AA1/19.09.2022</t>
  </si>
  <si>
    <t>Competenţe digitale pentru angajaţii din IMM in Regiunea SV Oltenia</t>
  </si>
  <si>
    <t>Obiectivul general al proiectului il reprezinta imbunatatirea nivelului de cunostinte/competente/aptitudini digitale pentru angajatii din
Regiunea de Dezvoltare Sud-vest Oltenia, in vederea sporirii capacitatii de insertie profesionala si a adaptabilitatii acestora la dinamica
sectoarelor economice cu potential competitiv identificate conform SNC si in corelare cu domeniile de specializare inteligenta conform
SNCDI.</t>
  </si>
  <si>
    <t>camera de comert/întreprindere mijlocie</t>
  </si>
  <si>
    <t>DIGIX - Competente digitale avansate pentru Industria 4.0</t>
  </si>
  <si>
    <t>OBIECTIVUL GENERAL AL PROIECTULUI: imbunatatirea abilitatilor si competentelor digitale pentru 318 persoane, avand calitatea de
angajati in intreprinderi din sectoarele economice cu potential competitiv, respectiv din domeniile de specializare inteligenta (identificate si
definite conform SNC 2015-2020/ SNCDI 2014-2020), prin furnizarea unor programe de formare/ evaluare si certificare a competentelor
digitale in principal avansate.</t>
  </si>
  <si>
    <t>Bacau, Botosani, Iasi, Neamt,Suceava,vaslui,Arges,Calarasi, Dambovita, Giurgiu, Ialomita,Prahova,Teleorman,Braila,Buzau,Constanta,Galati,Tulcea,Vrancea,Dolj,Gorj,Olt,Valcea</t>
  </si>
  <si>
    <t>Judetele:Bacau, Botosani, Iasi, Neamt,Suceava,vaslui,Arges,Calarasi, Dambovita, Giurgiu, Ialomita,Prahova,Teleorman,Braila,Buzau,Constanta,Galati,Tulcea,Vrancea,Dolj,Gorj,Olt,Valcea</t>
  </si>
  <si>
    <t>organizatie patronala/organism neguvernamental nonprofit/organism neguvernamental nonprofit</t>
  </si>
  <si>
    <t>CODIX Abilitati si Competente Digitale pentru Competitivitate</t>
  </si>
  <si>
    <t>Centru,Nord-Vest,Sud-Vest Oltenia,Vest</t>
  </si>
  <si>
    <t>Alba,Brasov, Covasna, Harghita, Mureș, Sibiu, Bihor, Bistrița Năsăud, Cluj, Maramureș, Satu Mare, Sălaj, Dolj, Gorj,Olt,Valcea,Arad,caras-Severin,Hunedoara,Timis</t>
  </si>
  <si>
    <t>Judetele:Alba,Brasov, Covasna, Harghita, Mureș, Sibiu, Bihor, Bistrița Năsăud, Cluj, Maramureș, Satu Mare, Sălaj, Dolj,Gorj,Olt,Valcea,Arad,caras-Severin,Hunedoara,Timis</t>
  </si>
  <si>
    <t>Digitalizarea IMM-urilor prin formarea angajatilor</t>
  </si>
  <si>
    <t>Obiectivul general al proiectului il reprezinta imbunatatirea nivelului de competenta profesionala a unui numar de 308 angajati din 32
intreprinderi care activeaza sau urmeaza sa activeze in sectoare economice cu potential competitiv identificate conform SNC si in
domeniile de specializare inteligenta conform SNCDI localizate in Regiunea Sud-Vest Oltenia, in scopul imbunatatirii accesului egal la
invatarea pe tot parcursul vietii, a actualizarii competentelor si a sporirii flexibilitatii si competitivitatii acestora pe piata muncii.</t>
  </si>
  <si>
    <t>Dolj,Gorj,Valcea</t>
  </si>
  <si>
    <t>Judetele Dolj,Gorj,Valcea</t>
  </si>
  <si>
    <t>IT4SME Competente digitale pentru angajatii din IMM</t>
  </si>
  <si>
    <t>Obiectivul general al proiectului este imbunataþirea nivelului de competente digitale a 301 angajaþi din regiunile SV Oltenia Si Vest ce
activeaza in sectoarele economice si domeniile identificate conform SNC si SNCDI si sprijinirea a 32 de IMM-uri care-si desfasoara
activitatea/intentioneaza sa-si adapteze activitatea la unul din sectoarele economice si domeniile de specializare inteligenta.</t>
  </si>
  <si>
    <t>Judetele Dolj, Gorj, Mehedinti, Olt, Valcea, Arad, Caras-Severin, Hunedoara, Timis</t>
  </si>
  <si>
    <t>camera de comert/întreprindere mica</t>
  </si>
  <si>
    <t>Train4IT Competente digitale pentru angajatii din IMM</t>
  </si>
  <si>
    <t>Obiectivul general al proiectului este imbunataþirea nivelului de competente digitale a 301 angajaþi din regiunile SV Oltenia,Centru, SM ce
activeaza in sectoarele economice si domeniile identificate conform SNC si SNCDI si sprijinirea a 32 de IMM-uri care-si desfasoara
activitatea/intentioneaza sa-si adapteze activitatea la unul din sectoarele economice si domeniile de specializare inteligenta.</t>
  </si>
  <si>
    <t>Alba,Brasov, Covasna, Harghita, Mureș,Arges,Calarasi, Dambovita, Giurgiu, Ialomita,Prahova,Teleorman,Dolj, Gorj, Mehedinti, Olt, Valcea</t>
  </si>
  <si>
    <t>Judetele Alba,Brasov, Covasna, Harghita, Mureș,Arges,Calarasi, Dambovita, Giurgiu, Ialomita,Prahova,Teleorman,Dolj, Gorj, Mehedinti, Olt, Valcea</t>
  </si>
  <si>
    <t>Digitalizarea! Avantaj si provocare pentru angajatii din IMM</t>
  </si>
  <si>
    <t>OG: Cresterea accesului si participarii la formare profesionala în domeniul alfabetizarii digitale si tehnologiei informaþiei si comunicatiilor a
400 persoane angajate pe piata muncii prin formare si activitati inovatoare ce favorizeaza cresterea nivelului de calificare în aceste
domenii si sporirea capacitaþii de inserþie profesionala si a adaptabilitaþii acestora la dinamica sectoarelor economice cu potenþial
competitiv identificate conform SNC si in domeniile de specializare inteligenta conform SNCDI.</t>
  </si>
  <si>
    <t>Bihor, Bistrița Năsăud, Cluj, Maramureș, Satu Mare, Sălaj, Dolj, Gorj,Mehedinti,Olt,Valcea</t>
  </si>
  <si>
    <t>JudeteleBihor, Bistrița Năsăud, Cluj, Maramureș, Satu Mare, Sălaj, Dolj, Gorj,Mehedinti,Olt,Valcea</t>
  </si>
  <si>
    <t>organizatie patronala/intreprindere mica</t>
  </si>
  <si>
    <t>AA1/20/12/2019, AA2/12/02/2020; AA3/26.04.2021</t>
  </si>
  <si>
    <t>AA1/21.05.2021; AA2/06.01.2022; AA3/28.06.2022; AA4/01.09.2022</t>
  </si>
  <si>
    <t>AA1/08.04.2021; AA2/17.06.2021; AA3/09.06.2022; AA4/15.07.2022; AA5/26.09.2022</t>
  </si>
  <si>
    <t>AA1/25.11.2020; AA2/07.06.2021; AA3/26.09.2022</t>
  </si>
  <si>
    <t>AA1/29.11.2020; AA2/20.10.2021; AA3/12.09.2022</t>
  </si>
  <si>
    <t>AA1/20.12.2021; AA2/21.09.2022</t>
  </si>
  <si>
    <t>AA1/14.06.2021; AA2/07.04.2022; AA3/21.09.2022</t>
  </si>
  <si>
    <t>AA1/05.09.2022</t>
  </si>
  <si>
    <t>Promovarea antreprenoriatului social în cadrul SDL/ZUM</t>
  </si>
  <si>
    <t>Promovarea antreprenoriatului social prin dezvoltarea de Structuri de Economie Sociala/ atragerea de investitii pentru crearea de locuri de munca, adaptate conditiilor locale si grupurilor vulnerable (romi, tineri, femei, etc.) si furnizarea adecvata profilului social al grupurilor tinta de servicii pe piata muncii locale: consiliere sociala, servicii medicale, informare si consiliere pe piata muncii, mediere pe piata interna a muncii, formare profesionala, dezvoltarea de intreprinderi sociale.</t>
  </si>
  <si>
    <t>Dezvoltarea sustenabila a competentelor digitale pentru angajatii IMM din Regiunea Nord Vest</t>
  </si>
  <si>
    <t>Obiectivul general al proiectului este dezvoltarea competentelor digitale si din domeniul TIC pentru un numar seminificativ de angajati (308) din Regiunea Nord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t>
  </si>
  <si>
    <t>inFORMAT4.0</t>
  </si>
  <si>
    <t>Din punct de vedere strategic proiectul “inFORRMAT4.0” isi propune sa sustina o forta de munca adaptabila care se dezvolta permanent in corelatie cu schimbarile structurale ale pieþei muncii contribuind proactiv la atingerea celui de al treilea obiectiv strategic al Strategiei Nationale pentru Ocuparea Fortei de Munca 2014-2020 si anume: Dezvoltarea unei resurse umane cu un nivel înalt de calificare si competenþe adaptate la cerinþele pieþei muncii. Proiectul susþine intr-un mod inovativ atingerea obiectivelor POCU asigurand totodata o contributie directa la atingerea Prioritatii de investitii 10.iii care vizeaza imbunatatirea accesului egal la invatare pe tot parcursul vietii pentru toate grupurile de varsta intr-un cadru formal, non-formal sau informal, actualizarea cunostintelor, a aptitudinilor si a competentelor fortei de munca si promivarea unor cai deinvatare flexibile, inclusiv prin orientare profesionala si prin validarea competentelor dobandite.</t>
  </si>
  <si>
    <t>Centru, Nord Vest, Vest</t>
  </si>
  <si>
    <t>AB, BV, MS, SB, BH, BN, CJ, MM, SM, SJ, AR, TM.</t>
  </si>
  <si>
    <t>Accelerator Digital</t>
  </si>
  <si>
    <t>Obiectivul proiectului urmareste stimularea unui nou tip de dezvoltare economica, prin sprijinirea unor intreprinderi competitive, “inteligente”, “durabile” si favorabile principiilor egalitatii de sanse, inovatiei sociale si protectiei mediului inconjurator.</t>
  </si>
  <si>
    <t>AB, BV, MS, SB, BH, BN, CJ, MM, SM, SJ, AR, TM, IS, BC.</t>
  </si>
  <si>
    <t>ONG/ONG/SA</t>
  </si>
  <si>
    <t>Nr. 1/10.02.2021
Nr. 2/18.08.2021
Nr. 3/28.10.2021
Nr. 4/02.02.2022
Nr. 5/03.08.2022</t>
  </si>
  <si>
    <t>Nr. 1/06.09.2021
Nr. 2/02.03.2022
Nr. 3/16.05.2022
Nr. 4/03.06.2022
Nr. 5/23.08.2022</t>
  </si>
  <si>
    <t>AA1/01/07/2021; AA2/08/09/2022; are AA de suspendare si prelungire perioada de implementare</t>
  </si>
  <si>
    <t>AA1/17/05/2021;AA2/08/09/2022; are AA de suspendare si prelungire perioada de implementare</t>
  </si>
  <si>
    <t>AA1/22/01/2021; AA2/10/02/2022; AA3/07/09/2022; are AA de suspendare implementare</t>
  </si>
  <si>
    <t>AA1/16/08/2021; AA2/05/09/2022</t>
  </si>
  <si>
    <t>AA1/11/03/2022; AA2/18/04/2022; AA3/16/09/202</t>
  </si>
  <si>
    <t>Proiectul vizeaza reducerea numarului de persoane aflate în risc de saracie si excluziune sociala din comunitatile marginalizate (roma si non-roma) din Municipiul Resita, zonele vizate de strategie, prin implementarea de masuri/operatiuni integrate în contextul mecanismului de DLRC pentru un numar de 112 persoane din care minim 25 persoane sunt de etnie roma.</t>
  </si>
  <si>
    <t>Proiectul vizeaza reducerea numarului de persoane aflate în risc de saracie si excluziune sociala din comunitatile marginalizate (roma si non-roma) din Municipiul Resita, cu accent pe cele cu populatie apartinând minoritatii roma, prin implementarea de masuri/ operatiuni integrate în contextul mecanismului de DLRC.</t>
  </si>
  <si>
    <t>AA1/07/06/2022; AA2/21/09/2022</t>
  </si>
  <si>
    <t>Proiectul vizeaza sa furnizeze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sportive si educationale, pentru cel putin 425 persoane, interventie materializata pe perioada a 12 luni.</t>
  </si>
  <si>
    <t xml:space="preserve">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si medicale, pentru cel putin 210 persoane, interventie materializata pe perioada a 12 luni. </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</si>
  <si>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operatiuni integrate în contextul mecanismului de DLRC, ce privesc furnizarea serviciilor sociale, educationale (creative, diferite de activitatile formalizate din sistemul de educatie), pentru 175 copii, interventie materializata pe perioada a 12 luni.</t>
  </si>
  <si>
    <t>AA1/22/09/2022</t>
  </si>
  <si>
    <t>Proiectul vizeaza reducerea numarului de persoane aflate în risc de saracie si excluziune sociala din comunitatea marginalizata prin dezvoltarea si furnizarea unui serviciu social de tip asistenta comunitara, facilitarea participarii la viata comunitatii prin activitati culturale si actiuni de combatere a discriminarii si desegregarii. 351 locuitori din comunitatea marginalizata de pe teritoriul GAL Timisoara, aflati în risc de saracie si excluziune sociala, din care 71 romi vor beneficia de serviciile si activitatile dezvoltate în cadrul proiectului.</t>
  </si>
  <si>
    <t>AA1/26/09/2022</t>
  </si>
  <si>
    <t>AA1/21/09/2022</t>
  </si>
  <si>
    <t>Proiectul vizeaza reducerea numarului de persoane aflate în risc de saracie si excluziune sociala din comunitatea marginalizata (roma) din cartierul Kuntz din Timisoara, prin implementarea de masuri integrate de consultanta pe probleme sociale, juridice in vederea reglementarii actelor de identitate, de proprietate, de stare civila, de obtinere a drepturilor de asistenta sociala etc.</t>
  </si>
  <si>
    <t>AA1/19/09/2022</t>
  </si>
  <si>
    <t>Proiectul vizeaza creșterea participării copiilor din ZUM-uri la gradinița și școala si creșterea capacității societății civile de a promova coeziunea și integrarea grupurilor vulnerabile din Reșița.</t>
  </si>
  <si>
    <t>Municipiul Reșița</t>
  </si>
  <si>
    <t>LP: organism neguvernamental nonprofit (persoana juridica de drept privat fara scop patrimonial)/ P1: institutii publice aflate în subordinea sau sub coordonarea consiliului local/primarului/P2: microîntreprindere</t>
  </si>
  <si>
    <t>Proiectul TDI 4.0 contribuie la cresterea si promovarea calitatii, mobiliatii si sustenabilitatii fortei de munca si a politicilor si instrumentelor organizationale in ceea ce priveste digitalizarea si competentele digitale. Obiectivul general al proiectului este imbunatatirea nivelului de cunostinte/ competente/ aptitudini/ instrumente in domeniul digital ale angajatilor intreprinderilor din sectoarele economice si a domeniilor de specializare inteligenta identificate conform SNC si SNCDI.</t>
  </si>
  <si>
    <t xml:space="preserve">Centru, Nord-Est,Nord-Vest, Sud-Muntenia, Sud-Est, Sud-Vest Oltenia, Vest </t>
  </si>
  <si>
    <t>Brașov, Sibiu, Bacău, Iași, Suceava, Bihor, Bistița-Năsăud, Cluj. Maramureș, Satu Mare, Sălaj, Argeș, Constanța, Dolj, Olt, Arad, Timiș</t>
  </si>
  <si>
    <t>Proiectul vizeaza creșterea numarului de angajati din regiunea Vest pentru care se faciliteaza accesul la programe de invatare pe tot parcursul vietii prin modificarea paradigmei politicii de resurse umane de la nivelul intreprinderilor (IMM-uri), modificare a paradigmei politicii de resurse umane axata pe facilitarea accesului la programe de formare/calificare/recalificare in vederea imbunatatirii statutului profesional si social al angajatilor si in vederea adaptarii acestora la dinamica economica a sectoarelor identificate ca si competitive prin Strategia Nationala pentru Competitivitate 2014 -2020 (SNC) si in corelare cu Strategia Nationala pentru Cercetare, Dezvoltare, Inovare 2014-2020 (SNCDI).</t>
  </si>
  <si>
    <t>Arad, Caraș-Severin, Hunedoara, Timiș</t>
  </si>
  <si>
    <t>Localitati din Arad, Caraș-Severin, Hunedoara, Timiș</t>
  </si>
  <si>
    <t>LP: organism neguvernamental nonprofit (persoana juridica de drept privat fara scop patrimonial)/ P1: microîntreprindere/ P2: microîntreprindere</t>
  </si>
  <si>
    <t>Dezvoltarea sustenabila a competentelor digitale pentru angajatii IMM din Regiunea Vest</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</si>
  <si>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</si>
  <si>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Digitalizam Vestul</t>
  </si>
  <si>
    <t>Proiectul are in vedere sprijinirea intreprinderi din Regiunea Vest care isi desfasoara activitatea intr-unul din sectoarele economice cu potential competitiv identificate conform SNC si conform SNCDI, prin analizarea posibilitatilor si potentialului de digitalizare a intreprinderilor, elaborarea si introducerii unor programe de invatare la locul de munca si furnizarea serviciilor de formare profesionala, evaluarea si certificarea competentelor profesionale pentru angajatii din acest sector, in scopul imbunatatirii cunostintelor si competentelor profesionale in domeniul alfabetizarii digitale.</t>
  </si>
  <si>
    <t>Arad, Hunedoara, Timiș</t>
  </si>
  <si>
    <t>Localitati din Arad, Hunedoara, Timiș</t>
  </si>
  <si>
    <t>Proiectul  isi propune formarea profesionala a unui numar mare de persoane (308 persoane - cu mult peste tinta minima de 250 persoane) pentru dezvoltarea competentelor digitale si din domeniul TIC si sprijinirea unui numar mare de IMM (36) pentru elaborarea si introducerea programelor de invatare la locul de munca (in domeniul competentelor digitale si TIC) in vederea adaptarii la schimbare si la dinamica pietei muncii si a sectoarelor economice cu potential competitiv.</t>
  </si>
  <si>
    <t xml:space="preserve">Obiectivul general al proiectului este reducerea decalajului prin dezvoltarea competentelor digitale si din domeniul TIC pentru un numar semnificativ de angajati (308)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36 de IMM si implicit angajatii acestora. </t>
  </si>
  <si>
    <t>1/30.01.2019;2/30.09.2019;3/07.05.2020;4/16.04.2021;5/14.12.2021;6/19.04.2022; 7/07.09.2022</t>
  </si>
  <si>
    <t>1/09/08/2019;2/27/11/2019;3/16.04.2020;4/05.05.2020;5/02.06.2020;6/30.06.2020;7/19.03.2021;8/28.04.2021;9/02.08.2021;10/28.01.2022;11/07.03.2022; 12/13.09.2022;</t>
  </si>
  <si>
    <t>1/16.06.2021; 2/12.05.2022; 3/01.09.2022;</t>
  </si>
  <si>
    <t>1/03.11.2020;2/28.01.2021;3/26.04.2021;4/05.10.2021; 5/20.12.2021; 6/ 21.09.2022;</t>
  </si>
  <si>
    <t xml:space="preserve">1/18.05.2021;2/30.07.2021;3/29.10.2021; 4/03.08.2022; 5/08.09.2022; </t>
  </si>
  <si>
    <t>1/01.03.2022; 2/13.09.2022;</t>
  </si>
  <si>
    <t xml:space="preserve">1/12.11.2021;2/11.02.2022; 3/ 03.05.2022; 4/29.08.2022; 5/14.09.2022; </t>
  </si>
  <si>
    <t>1/17.02.2022; 2/03.05.2022; 3/29.08.2022; 4/19.09.2022;</t>
  </si>
  <si>
    <t xml:space="preserve">1/06.09.2022; </t>
  </si>
  <si>
    <t>1/20.09.2022;</t>
  </si>
  <si>
    <t>E-TIC 2020</t>
  </si>
  <si>
    <t>Obiectivul general al proiectului l-a constituit îmbunătăţirea capacităţii de ocupare şi facilitarea accesului pe piaţa forţei de muncă a persoanelor din zone foste industrializate, aplicând un sistem integrat de măsuri de ocupare cu caracter activ, preventiv, inovativ şi flexibil. Prin acest obiectiv general s-a urmărit dezvoltarea capitalului uman şi creşterea competitivităţii resurselor umane din regiunea Centru, jud. Alba si din regiunea NV, jud. Cluj, jud. Bistriţa Năsăud si jud. Maramureş, prin furnizarea de programe integrate de informare, consiliere, formare profesională şi mediere în scopul dezvoltării abilitaţilor profesionale şi adaptării la cerinţele pieţei muncii, în vederea facilitării accesului la ocupare pentru un număr de 220 persoane (50% femei) din grupul ţinta, din care 120 persoane aflate in căutarea unui loc de munca, 46 de şomeri de lunga durata, 16 şomeri tineri de lunga durata si 38 persoane inactive, participanţi direcţi din zonele urbane şi rurale – foste zone miniere.</t>
  </si>
  <si>
    <t>Alba, Covasna, Mureș, Sibiu, Cluj</t>
  </si>
  <si>
    <t>S: camera de comerț; P1: Societate cu răspundere limitată; P2: Asociație</t>
  </si>
  <si>
    <t>DigitALL IMM</t>
  </si>
  <si>
    <t>Sprijinirea unui număr de 960 de elevi înmatriculaţi în sistemul naţional de învăţământ secundar (învăţământul liceal şi învăţământul profesional – ISCED 3) din regiunile Nord Est si Centru in dezvoltarea cunoştinţelor si aptitudinilor necesare in procesul de inserţie pe piaţa muncii, prin participarea la activaţi specifice firmelor de exerciţiu.</t>
  </si>
  <si>
    <t>Județele: toate județele din regiunile Nord-Vest, Sud-Muntenia, Centru, Nord -Est,
Sud-Vest Oltenia, Vest si Sud-Est.</t>
  </si>
  <si>
    <t>S: camera de comerț; P1: Asociație; P2: Asociație;</t>
  </si>
  <si>
    <t>S: camera de comerț; P: societate cu răspundere limitată</t>
  </si>
  <si>
    <t>TOD - Teaching, Optimization, Digitalize</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</si>
  <si>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OBIECTIVE SPECIFICE O1. Cresterea nivelului de cunoastere a pietei muncii si a situatiei persoanelor cu dizabilitati prin analize si studii specifice.
O2. Cresterea nivelului de informare si constietizare a grupului tinta cu privire la conceptul si beneficiile economiei sociale (prescurtat ES) pentru sprijinirea integrarii pe piata muncii a persoanelor cu dizabilitati. O3. Infiintarea Centrului de Resurse in Economia Sociala in vederea sustinerii dezvoltarii Retelei de Economie Sociala. O4. Dezvoltarea competentelor si abilitatilor resursei umane implicate in sustinerea retelei de economie sociala ( specialisti, manageri si formatori in economia sociala). O5. Dezvoltarea si imbunatatirea serviciilor specifice de ocupare pentru persoanele cu dizabilitati. Prin proiect se va oferi asistenta pentru infiintarea, dezvoltarea si implementarea a 3 cooperative sociale (prescurtat CS) ale organizatiilor furnizoare de servicii persoanelor cu dizabilitati.</t>
  </si>
  <si>
    <t>Toate județele din regiunile: Centru, Sud-Muntenia, Sud-Est</t>
  </si>
  <si>
    <t>Obiectivul general al proiectului este consolidarea coeziunii economice si sociale în regiunile Sud- Muntenia si Centru în vederea combaterii saraciei si integrarii socio economice a persoanelor apartinând grupurilor vulnerabile. Proiectul propus spre finantare va crea valoare adaugata pe 3 paliere dupa cum urmeaza: 1. Dezvoltarea de competente certificate pentru un numar de 104 persoane care
doresc sa înfiinteze o întreprindere sociala/întreprindere sociala de insertie, din cele doua regiuni de dezvoltare vizate de proiect; 2. Crearea unui numar de 105 locuri de munca în domeniul economie sociale în vederea cresterii gradului de ocupare cu accent pe persoanele provenind din grupurile vulnerabile (persoane cu vârsta de peste 55 de ani</t>
  </si>
  <si>
    <t>S: Asociație; P1: Fundație; P2: Asociație</t>
  </si>
  <si>
    <t>Introducerea si implementarea unitara a instrumentului specific ISO 9001, in vederea dezvoltarii unui sistem optim, unitar si performant de
management al calitatii si al performantei, in cadrul administratiei publice locale a Municipiului Codlea;</t>
  </si>
  <si>
    <t>Județ: Brașov</t>
  </si>
  <si>
    <t>S: unitate administrativ teritoriala nivel local; P1: Asociație; P2: Societate cu răspundere limitată; P3: instituție de învațământ pre-universitar de stat acreditata</t>
  </si>
  <si>
    <t>AVANSARE PRIN DIGITALIZARE</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</si>
  <si>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</si>
  <si>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Alba, Brașov, Covasna, Harghita, Sibiu, Mureș</t>
  </si>
  <si>
    <t>Județ: Alba, Brașov, Covasna, Harghita, Sibiu, Mureș</t>
  </si>
  <si>
    <t>S: Confederație; P1: Fundație; P2: Asociație</t>
  </si>
  <si>
    <t>VEST-TIC</t>
  </si>
  <si>
    <t>Dezvoltarea resurselor umane si cresterea competitivitatii economice din domeniul turismului prin participarea la programe de calificare si recalificare validate prin certificate de calificare profesionala recunoscute la nivel national, in concordanta cu aspiratile profesionale si cu necesitatile pietei muncii. Obiectivul general al acestui proiect raspunde politicilor de ocupare europene si nationale si vizeaza in primul
rand dezvoltarea capitalului uman din Judetul Gorj prin formarea profesionala a 100 angajati din domeniul turismului.</t>
  </si>
  <si>
    <t>Județele: Arad, Caraș-Severin, Hunedoara, Timiș</t>
  </si>
  <si>
    <t>3/21.09.2022</t>
  </si>
  <si>
    <t>2/06.09</t>
  </si>
  <si>
    <t>4/08.09.2022</t>
  </si>
  <si>
    <t>8/14.09.2022</t>
  </si>
  <si>
    <t>2/07.09.2022</t>
  </si>
  <si>
    <t>PRO INGENIO - Practici educative și învățare interactivă pentru stimularea gândirii elevilor</t>
  </si>
  <si>
    <t>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</si>
  <si>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L: autoritate a administraţiei publice centrale finanţată integral de la bugetul de stat sau BAS; P 1 - instituþie de învaþamânt pre-universitar de stat acreditata; P 2 2- instituþie de învaþamânt pre-universitar de stat acreditata</t>
  </si>
  <si>
    <t>Parteneriat pentru comunitati educationale prietenoase in Pantelimon si Glina</t>
  </si>
  <si>
    <t>OBIECTIVUL GENERAL AL PROIECTULUI:
Dezvoltarea unui model integrat de stimulare a participarii la educatie si prevenire a fenomenului de parasire timpurie a scolii pentru elevii
din invatamantul primar si gimnazial din comuna Orasul Pantelimon si Comuna Glina, judetul Ilfov, axat pe educatie nonformala in sistem
outdoor.</t>
  </si>
  <si>
    <t>L: organism neguvernamental nonprofit (persoană juridică de drept privat fără scop patrimonial); P 1 - instituþie de învaþamânt pre-universitar de stat acreditata; P 2 - instituþie de învaþamânt pre-universitar de stat acreditata</t>
  </si>
  <si>
    <t>Edu-COOL - Educatie non-formala in afara clasei</t>
  </si>
  <si>
    <t>Obiectivul general al proiectului este cresterea calitatii serviciilor educationale orientate pe nevoile elevilor si accesul egal la educatie in
cadrul scolilor Gradinari si Mihai Eminescu Corabia (cu structurile Dumitru Buzdun si Celeiu), din judetul Olt, prin actiuni specifice
educatiei nonformale pentru 321 de elevi si 40 de profesori, in vederea reducerii parasirii timpurii a scolii si scaderii abandonului scolar.
Obiectivul general al proiectului este in concordanta cu prevederile, prioritatile si masurile incluse in urmatoarele strategii nationale si
europene: Strategia Nationala privind Reducerea Parasirii Timpurii a Scolii, Strategia Nationala privind Incluziunea Sociala a Cetatenilor
Romani Apartinand Minoritatii Rome, Strategia privind Digitalizarea Educatiei in Romania, Strategia Naþionala de Învatare pe tot parcursul
vietii, Strategia Europa 2020, Strategia Naþionala pentru Dezvoltarea Durabila a României 2030.</t>
  </si>
  <si>
    <t>Municipiul Slatina</t>
  </si>
  <si>
    <t>AA 1/14.04.2021; AA2/02.09.2022;AA3/29.09.2022</t>
  </si>
  <si>
    <t>Nr ordine general</t>
  </si>
  <si>
    <t>Sustinere activități suport pentru OIR PECU SVO</t>
  </si>
  <si>
    <t>AA1/14.8.2020; AA2/16.10.2020; AA3/26.10.2022</t>
  </si>
  <si>
    <t>AA1/25.09.2020; AA2/26.03.2021; AA3/08.06.2022; AA4/11.07.2022; AA5/25.08.2022; AA6/06.10.2022</t>
  </si>
  <si>
    <t>AA1/04.12.2020; AA2/26.03.2021; AA3/21.12.2021; AA4/12.10.2022</t>
  </si>
  <si>
    <t>AA1/01.03.2021; AA2/12.05.2021; AA3/23.03.2022; AA4/25.10.2022</t>
  </si>
  <si>
    <t>AA1/31.05.2021; AA2/09.11.2021; AA3/22.09.2022; AA4/14.10.2022</t>
  </si>
  <si>
    <t>AA1/10.11.2021; AA2/03.08.2022; AA3/17.10.2022</t>
  </si>
  <si>
    <t>AA1/13.10.2022</t>
  </si>
  <si>
    <t>AA1/27.01.2022; AA2/24.03.2022; AA3/14.10.2022</t>
  </si>
  <si>
    <t>TURDA – solidaritate pentru comunitate</t>
  </si>
  <si>
    <t>Obiectivul general al proiectului este „Dezvoltarea comunitara si cresterea calitatii vietii Municipiului Turda, judetul Cluj prin asigurarea unei interventii sociale integrale in domenii sociale relevate, respectiv ocupare si antreprenoriat, servicii sociale si socio-medicale si favorizarea accesului la informare privin drepturile sociale si cetatenesti a membrilor comunitatii”.</t>
  </si>
  <si>
    <t>ONG/ONG/SRL</t>
  </si>
  <si>
    <t>Obiectivul general al proiectului se refera la îmbunataþirea tipurilor de competenþe digitale ale angajaþilor din întreprinderi din Regiunea Nord-Vest aferente sectoarelor economice/ domeniilor identificate conform SNC si SNCDI, ca o cerinþa imperios necesara adaptarii la schimbare.</t>
  </si>
  <si>
    <t>Cluj, Bihor, Maramures, Bistrita Nasaud, Satu Mare, Salaj.</t>
  </si>
  <si>
    <t>Obiectivul general al proiectului il reprezinta dezvoltarea competentelor digitale si imbunatatirea nivelului de competente profesionale in domeniul tehnologiei informatiei si comunicatiilor, intr-o perioada de 18 luni, a unui numar de 315 angajati din 60 intreprinderi care activeaza sau urmeaza sa activeze in sectoare economice cu potential competitiv identificate conform SNC si in domeniile de specializare inteligenta conform SNCDI localizate in Regiunile Nord Vest, Centru, si Nord Est, in scopul imbunatatirii accesului egal la invatarea pe tot parcursul vietii, a actualizarii competentelor la cerintele schimbarilor tehnologice si a sporirii flexibilitatii si competitivitatii acestora pe piata muncii.</t>
  </si>
  <si>
    <t>Centru, Nord Est, Nord Vest</t>
  </si>
  <si>
    <t>BV, CV, HR, SB, BC, IS, NT, SV, VS, BH, BN, CJ, SJ</t>
  </si>
  <si>
    <t>Obiectivul general al proiectului „COD - Conditii optime pentru digitalizare” consta in cresterea si imbunatatirea nivelului de cunostinte si competente digitale in randul angajatilor din Regiunile de Dezvoltare Sud Muntenia, Sud-Est, Sud-Vest, Vest, Nord-Vest, Nord-Est, Centru,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</si>
  <si>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BV, CV, HR, SB, BC, IS, NT, SV, VS, BH, BN, CJ, SJ, AG, CL,DB, GI, IL, PH, TL, BR, BZ, CT, GL, TL, VR, DJ, GJ, MH, OT, VL, AR, CS, HD, TM</t>
  </si>
  <si>
    <t>AA1/06.10.2022</t>
  </si>
  <si>
    <t>Obiectivul general al proiectului îl reprezinta cresterea accesului la servicii socio-medicale si ocupare formala a 300 de persoane de vârsta activa, aflate în risc de saracie sau excluziune sociala, din Zonele Urbane Marginalizate ale municipiului Carei, inclusiv persoane de etnie roma, prin implementarea unor masuri integrate si prin sensibilizarea a cel putin 300 de persoane cu privire la aprecierea diversitatii.</t>
  </si>
  <si>
    <t>S.O.F.T. - Sustinem Ocuparea prin Formare Tehnologica</t>
  </si>
  <si>
    <t>Obiectivul genera il reprezinta cresterea accesului si participarii la formare profesionala în domeniul alfabetizarii digitale si tehnologiei informatiei si comunicatiilor a 600 persoane angajate pe piata muncii prin formare si activitati inovatoare ce favorizeaza cresterea nivelului de calificare în aceste domenii si sporirea capacitaþii de insertie profesionala si a adaptabilitatii acestora la dinamica sectoarelor economice cu potential competitiv identificate conform SNC si in domeniile de specializare inteligenta conform SNCDI.</t>
  </si>
  <si>
    <t>ONG/SRL/SRL/ONG</t>
  </si>
  <si>
    <t>COmpetente Digitale pentru DEzvoltarea IMM-urilor</t>
  </si>
  <si>
    <t>Obiectivul general al proiectului consta in dezvoltarea in sensul pregatirii pentru digitalizare a mediului de afaceri al IMM in regiunile Nord-Vest, Centru si Vest, prin imbunataþirea nivelului de cunostinþe/ competenþe/ aptitudini necesare proceselor de digitalizare pentru 310 de angajati, formarea competentelor digitale de baza, avasate (230 persoane) si specializare (40 persoane), precum si acordarea de sprijin pentru minim 32 IMM pentru implementarea unor programe de invatare la locul de munca (din care cel putin 5 vor implementa astfel de programe), din sectoarele economice/ domeniilor identificate conform SNC si SNCDI, pe parcursul a 18 luni.</t>
  </si>
  <si>
    <t>AB,BV, CV, HR, MS, SB, BH, BN, CJ, MM, SM, SJ, AR, CS, HD, TM</t>
  </si>
  <si>
    <t>ONG/ONG/ONG</t>
  </si>
  <si>
    <t xml:space="preserve">AA1/02/07/2020; AA2/30/09/2020-suspendare implementare; AA3/12/03/2021; AA4/06/10/2022
</t>
  </si>
  <si>
    <t>AA1/13/11/2020; AA2/04/07/2022; are AA de suspendare implementare</t>
  </si>
  <si>
    <t>AA1/11/01/2021; AA2/02/06/2021; AA3/10/06/2021;  AA4/14/10/2021; AA5/02/02/2022; AA6/05/10/2022 suspendare implementare</t>
  </si>
  <si>
    <t>AA1/02.11.2020; AA2/11/05/2021; AA3/10/12/2021; AA4/07/04/2022; AA5/04.10.2022</t>
  </si>
  <si>
    <t>AA1/19/01/2021; AA2/15/04/2021; AA3/06.10.2022</t>
  </si>
  <si>
    <t>AA1/17/06/2021; AA2/13/08/2021; AA3/15/12/2021; AA4/11/10/2022</t>
  </si>
  <si>
    <t>AA1/19/07/2022/AA2/31.10.2022</t>
  </si>
  <si>
    <t>AA1/09/08/2022; AA2/09.09.2022-suspendare implementare; AA326.10.2022</t>
  </si>
  <si>
    <t>AA1/01/08/2022/AA221/.10.2022</t>
  </si>
  <si>
    <t>DigitON. Mentalitate digitală, abilități și instrumente pentru eficientizarea IMM-urilor</t>
  </si>
  <si>
    <t>Obiectivul general al proiectului il reprezinta imbunatatirea nivelului de competente de baza si avansate in domeniul tehnologiei informatiei si comunicatiilor prin formare pentru un numar de 400 de angajati din intreprinderi care activeaza in sectoarele economice cu potential competitiv, identificate conform SNC si/sau in domeniile de specializare inteligenta conform SNCDI sau care intentioneaza sa isi adapteze activitatea la aceste sectoare si consultanta acordata catre 100 intreprinderi, pe durata a 15 luni in regiuni mai putin dezvoltate ale Romaniei.</t>
  </si>
  <si>
    <t>Centru/Nord-Est/Nord-Vest/Sud-Muntenia/Vest</t>
  </si>
  <si>
    <t>Alba,Brasov,Covasna,Harghita,Mures,Sibiu,Bacau,Botosani,Iasi,Neamt,Suceava,Vaslui,Bihor,Bistrita-Nasaud,Cluj,Maramures,Satu-Mare,Salaj,Arges,Calarasi,Dambovita,Giurgiu,Ialomita,Prahova,Teleorman,Arad,Caras-Severin,Hunedoara,Timis</t>
  </si>
  <si>
    <t>Localitati din Alba,Brasov,Covasna,Harghita,Mures,Sibiu,Bacau,Botosani,Iasi,Neamt,Suceava,Vaslui,Bihor,Bistrita-Nasaud,Cluj,Maramures,Satu-Mare,Salaj,Arges,Calarasi,Dambovita,Giurgiu,Ialomita,Prahova,Teleorman,Arad,Caras-Severin,Hunedoara,Timis</t>
  </si>
  <si>
    <t>LP: organism neguvernamental nonprofit (persoana juridica de drept privat fara scop patrimonial)/ P1: întreprindere mica</t>
  </si>
  <si>
    <t>Zambet de copil - Cresterea participarii la educatie in teritoriul SDL din Municipiul Lugoj</t>
  </si>
  <si>
    <t>Obiectivul general al proiectului consta in cresterea accesului si participarii la educatia timpurie (invatamant prescolar si anteprescolar), precum si sprijin pentru reducerea parasirii timpurii a scolii prin programe de tip scoala dupa scoala si programe de tip a doua sansa in cadrul celor 3 ZUM-uri (ZUM 1- Herendesti –Bocsei, ZUM 2- Maguri, ZUM 3 – Castela- Balta Lata) pentru un numar de 310 persoane.</t>
  </si>
  <si>
    <t>LP: organism neguvernamental nonprofit (persoana juridica de drept privat fara scop patrimonial)/ P1: institutie de învatamânt pre-universitar de stat acreditata</t>
  </si>
  <si>
    <t>Obiectivul general al proiectului este de a contribui la reducerea numarului de persoane în situatie de excluziune sociala din zonele urbane marginalizate din teritoriul GAL Timisoara prin facilitarea accesului la educatie si pregatirea cadrelor didactice pentru lucrul cu copiii din zonele dezavantajate si sustinerea dezvoltarii unei comunitati locale unitare, bazate pe cunostinte.</t>
  </si>
  <si>
    <t>LP: organism neguvernamental nonprofit (persoana juridica de drept privat fara scop patrimonial)/ P1: autoritate a administratiei publice centrale finantata integral de la bugetul de stat sau BAS</t>
  </si>
  <si>
    <t>Educatia prin arta - IMPREUNA PENTRU O COMUNITATE COLORATA!</t>
  </si>
  <si>
    <t>Obiectivul general al proiectului consta in sprijinirea si promovarea multiculturalismului in cadrul celor 3 ZUM-uri (ZUM 1- Herendesti –Bocsei, ZUM 2- Maguri, ZUM 3 – Castela- Balta Lata) pentru un numar de 315 persoane ducand la scaderea fenomenului de discriminare in teritoriul SDL din municipiul Lugoj.</t>
  </si>
  <si>
    <t>Obiectivul general al proiectului consta în asigurarea serviciilor sociale necesare comunitatii marginalizate din cadrul celor 3 ZUM-uri, în perioada 2018-2023 (EDUCATIE SI SANATATE). Acest obiectiv contribuie la îndeplinirea obiectivului general al SDL, cât si a celui POCU, prin asigurarea serviciilor sociale si socio-medicale necesare, unui numar de 300 de persoane (din care 50 de persoane de etnie roma), de pe raza teritoriului SDL, cu accent pe cele 3 ZUM-uri.</t>
  </si>
  <si>
    <t>LP: unitate administrativ teritoriala nivel local</t>
  </si>
  <si>
    <t>1 / 07.01.2022, 2/25.03.2022, 3/06.10.2022</t>
  </si>
  <si>
    <t>1/23.03.2020, 2/30.04.2020, 3/18.08.2020, 4/18.10.2022</t>
  </si>
  <si>
    <t>1 / 14.10.2019, 2/05.11.2019, 3/ 20.11.2020, 4/12.05.2022, 5/20.10.2022</t>
  </si>
  <si>
    <t>1/22.07.2020,   2/09.11.2021,   3/24.10.2022</t>
  </si>
  <si>
    <t>1/14.07.2020, 2/07.07.2022 (respins), 3/26.10.2022</t>
  </si>
  <si>
    <t>1 / 31.05.2021  2/15.11.2021  A 3/ respins  A4 /05.10.2022</t>
  </si>
  <si>
    <t>AA1/ 11.02.2021; AA2/ 25.05.2021; AA3/ 09.05.2022; AA4/ 14.10.2022</t>
  </si>
  <si>
    <t>1. / 24.06.2021; 2./ 22.07.2021; 3./23.03.2022; 4./11.08.2022; 5./14.10.2022</t>
  </si>
  <si>
    <t>AA1(retras 1214/26.01.2021), 1/01.11.2021, 2/14.10.2022</t>
  </si>
  <si>
    <t>1./16.09.2020; 2./15.01.2021; 3./24.09.2021; 4./21.10.2021; 5./31.05.2022 6. /25.10.2022</t>
  </si>
  <si>
    <t>1/08.09.2020; 2/24.12.2020; 3/21.09.2021; 4/21.10.2021; 5/31.05.2022; 6/31.10.2022</t>
  </si>
  <si>
    <t>1/04.08.2021; 2/26.01.2022; 3/27.04.2022; 4/14.10.2022</t>
  </si>
  <si>
    <t>AA1  / 14.06.2021, 2/20.10.2022</t>
  </si>
  <si>
    <t>1./24.11.2021, 
2./20.01.2022, 
3./14.10.2022</t>
  </si>
  <si>
    <t>1 / 14.10.2022</t>
  </si>
  <si>
    <t>1 / 07.06.2022</t>
  </si>
  <si>
    <t>1/31.08.2021;
2/25.03.2022, 
3/10.10.2022</t>
  </si>
  <si>
    <t>AA1/28.09.2021, 2/04.03.2022, 3/06.07.2022, 4/07.10.2022</t>
  </si>
  <si>
    <t>1/07.02.2022, 2/14.10.2022</t>
  </si>
  <si>
    <t>Act aditional nr.1/20637/15.10.2020     Act aditional nr.2/25535/28.10.2021       Act aditional nr.3/26640/25.10.2022</t>
  </si>
  <si>
    <t>Act aditional nr.1/17106/27.07.2021      Act aditional nr.2/21606/29.08.2022      Act aditional nr.3/25640/13.10.2022</t>
  </si>
  <si>
    <t>Act aditional nr.1/9845/29.04.2021  Act aditional nr.2/18200/20.07.2022     Act aditional nr.3/26539/24.10.2022</t>
  </si>
  <si>
    <t>Act aditional nr.1/26586/24.10.2022</t>
  </si>
  <si>
    <t>Act aditional nr.1/17692/03.08.2021     Act aditional nr.2/27153/31.10.2022</t>
  </si>
  <si>
    <t>Act aditional nr.1/26241/04.11.2021                 Act aditional nr.2/7875/29.03.2022    Act aditional nr.3/11724/13.05.2022    Act aditional nr./25615/13.10.2022</t>
  </si>
  <si>
    <t>Act aditional nr.1/26132/19.10.2022</t>
  </si>
  <si>
    <t>Act aditional nr.1/25303/11.10.2022</t>
  </si>
  <si>
    <t>camera de comerţ/ întreprindere mijlocie</t>
  </si>
  <si>
    <t>TIC 4 IMM</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</si>
  <si>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munca.1. 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OS1 contribuie la atingerea ind 4S36 si 4S17,prin derularea a 126 de campanii de informare, campanii care urmaresc constientizarea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Mijloacele de inform utiliz:126 de camp cu min 30 de part/camp din cele 7 reg,brosura de informare,anunturi radio,campanii mass media,anunturi ziar (in cadrul campaniilor de informare un beneficiar poate participa de mai multe ori, tinta minima fiind de 500 de persoane – 32 de IMM-uri din care min 5 IMM-uri vor fi sprijinite pentru introducerea de programe de invatare la locul de munca).OS1 contrib la inform a min 500 de pers-32 de IMM uri,la srijinirea selectiei GT,fiind corelat cu SA1.1.Rezultate:min 500 de pers -32 IMM-uri;60 anunturi afisate;o brosura de informare realizata;un spot radio realizat si difuzat;o camp de promovare utilizand principalele retele de socializare (facebook,twitter,snapchat)realizata2.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Procesul de identificare si selectie a GT si a IMM-urilor este realizat printr-o metodologie transparenta,echidistanta si obiectiva care contine clar criteriile si modalitatiile de selectie pt GT. OS2 contribuie la identificarea si selectia a 310 pers-min 32 IMM,fiind corelat cu SA1.2 si cu indicatorul de realizare imediata 4S36 si ind de realiz 4S17. Rezultate: 310 PERSOANE identificate si selectate in grupul tinta al proiectului,1 metodologie selectie grup tinta elaborata si implementata, 1 metodologie de selectie a IMM-urilor elaborata si implementata, min 32 de IMM-uri din care 5 IMM-uri sprijinite pentru introducerea de programe de invatare la locul de munca identificate si selectate.3.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pietei.Cursurile se vor desfasura in sala de curs.OS3 contrib la certificarea a 285 persoane,fiind corelat cu A2 si indicatorul de realizare imediata 4S36,ind de realiz 4S17,ind de rez imediat 4S34.Rezultate: 285 cursanti certificati4. OS4-Implementarea unor programe de formare profesionala ANC non-formala IT pentru 310 Angajati cu contract individual de munca (cu norma intreaga sau cu timp partial) ce provin din intreprinderi care-si desfasoara activitatea principala sau secunda4.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4S34.Rezultate: 285 cursanti certificati ANC non formal5.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munca.OS5 este corelat cu SA4 si contrib la sustenabilitatea rez imediate in IMM-uri,instr de sustenab,prin realiz indic 4S35,4S17.Rezultate: 32 IMM-uri din care 5 IMM-uri sprijinite pentru introducerea de programe de invatare la locul de munca.</t>
  </si>
  <si>
    <t>organism neguvernamental nonprofit (persoană juridică de drept privat fără scop patrimonial)/întreprindere mică/întreprindere mică</t>
  </si>
  <si>
    <t>Competente digitale pentru sectoare competitive din Regiunea Sud-Est (DIG-IT-IMM)</t>
  </si>
  <si>
    <t>Obiectivul general al proiectului este imbunatatirea nivelului de cunostinte, competente si aptitudini digitale al angajatilor din sectoarele economice „Textile si pielarie”, „Procesarea alimentelor si a bauturilor” si „Constructii” din Regiunea Sud-Est. OS1-Identificarea angajatorilor eligibili din Regiunea Sud-Est (32 de IMM-uri) din randul sectoarelor economice eligibile, precum si a membrilor Grupului Tinta al proiectului (302 persoane)OS2-Cresterea nivelului de cunostinte digitale, a competentelor digitale, precum si dobandirea de abilitati si aptitudini digitale pentru membri Grupului Tinta al proiectului (302 de angajati din Regiunea Sud-Est), prin organizarea si derularea de programe de formare profesionala a adultilor, pe durata a 18 luni. OS3-Cresterea numarului de IMM-uri din Regiunea Sud-Est care implementeaza Programe de Invatare la Locul de Munca pentru Competente Digitale, prin elaborarea si introducerea de astfel de Programe in 4 IMM-uri, pe durata a 18 luni</t>
  </si>
  <si>
    <t>camera de comerţ/organism neguvernamental nonprofit (persoană juridică de drept privat fără scop patrimonial)</t>
  </si>
  <si>
    <t>Imbunatatirea nivelului de competente sau certificarea competentelor dobandite în sistem non-formal și informal pentru 371 de persoane tineri NEETs someri cu vârsta cuprinsă între 16-29 ani, inregistrati la SPO, care beneficiază de sprijin si ocuparea a minim 160 dintre acestia.OS1 Cresterea gradului de informare si promovare cu privire la activitatile si beneficiile participarii in cadrul proiectului pentru 500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eligibile.OS2 Dezvoltarea competentelor pentru 125 de persoane, tineri NEETs din grupul țintă al proiectului cu nivelurile de ocupabilitate B, C si D, respectiv ”mediu ocupabil”, ”greu ocupabil” si ”foarte greu ocupabil” prin participarea la programe de formare de initiere/perfectionare, calificare in domenii de interes in regiunile proiectului, precum si dezvoltarea competentelor antreprenoriale pentru 50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OS3 Evaluarea și certificarea competențelor profesionale obținute pe alte căi decât cele formale, respectiv non-formale și/sau informale pentru 196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eligibile.OS4 Oferirea de servicii pentru stimularea ocupării fortei de munca, respectiv servicii de mediere pentru 371 persoane din GT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OS5 Stimularea initiativei antreprenoriale prin infiintarea si dezvoltarea a 9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t>
  </si>
  <si>
    <t>Tineri educati in Regiunea Sud-Est</t>
  </si>
  <si>
    <t>Obiectivul general al proiectului este reprezentat de 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 OS 1 Cresterea nivelului de ocupare a 372 de tineri NEETs someri cu vârsta între 16 - 29 ani, înregistrati la Serviciul Public de Ocupare, cu rezidenta în regiunea Sud-Est.OS 2 Cresterea gradului de constientizare si promovarea de atitudini pozitive fata de importanta integrarii in societate pentru tineri NEETs.OS 3 Imbunatatirea nivelului de competente, inclusiv prin evaluarea si certificarea competentelor dobândite în sistem non-formal si informal a tinerilor NEETs someri cu vârsta între 16 - 29 ani, cu nivel de ocupabilitate B, C si D "mediu ocupabil", "greu ocupabil" si "foarte greu ocupabil" înregistrati la Serviciul Public de Ocupare, cu rezidenta în regiunea Sud-Est, cu scopul dezvoltarii si dobandirii de noi cunostinte, competente, abilitati si aptitudini, in corelatie cu cerintele actuale ale pietei muncii.OS 4 Stimularea ocuparii tinerilor NEETs someri inregistrati la Serviciul Public de Ocupare (SPO), prin acordarea de subventii.OS 5 Cresterea gradului de ocupare a tinerilor NEETs prin facilitarea accesului acestora la servicii specializate si personalizate de mediere a muncii.OS 6 Dezvoltarea performanta si cresterea sustenabilitatii a 6 micro-granturi, generarea unui management performant si consolidarea sectorului antreprenorial la nivel Sud-Est.OS 7 Implementarea temelor secundare relevante, respectiv Sprijinirea tranzitiei catre o economie cu emisii scazute de dioxid de carbon si eficienta din punct de vedere al utilizarii resurselor, Inovare sociala, Nediscriminare si Îmbunat accesib, a utilizarii si a calitatii TIC prin: a)in selectia GT, b) cursuri desfasurate in proiect, c) activitati de mediere, d) selectia pentru infiintare micro-granturi.OS 8 Implementarea principiului dezvoltarii durabile, asigurarea protectiei mediului, utilizarii eficiente a resurselor si imbunatatirea accesibilitatii, utilizarii si calitatii tehnologiei informatiilor si comunicatiilor.</t>
  </si>
  <si>
    <t>A.IT-avansam prin intermediul tehnologizarii</t>
  </si>
  <si>
    <t>OBIECTIVUL GENERAL al proiectului il reprezinta imbunatatirea nivelului de cunostinte / competente / aptitudini in cadrul intreprinderilor din regiunile mai putin dezvoltate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cu privire la importanta si necesitatea participarii angajatilor la programe de formare continua, prin furnizarea de servicii de formare profesionala in domeniul competentelor digitale (IT) pentru 310 angajati, precum si prin acordarea de sprijin acestor intreprinderi pentru elaborarea si introducerea unor programe de invatare la locul de muncaOS1–Cresterea constientizarii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OS1 contribuie la atingerea ind 4S36 si 4S17,prin derularea a 126 de campanii de informare, campanii care urmaresc constientizarea angajatorilor care isi desfasoara activitatea sau intentioneaza sa-si desfasoare activitatatea in sectoarele/domeniile economice cu potential competitiv identificate conform SNC si in corelare cu domeniile de specializare inteligenta conform SNCDI in Regiunile mai putin dezvoltate (Nord-Est, Nord-Vest, Vest, Sud-Vest Oltenia, Centru, Sud-Est si Sud Muntenia). Mijloacele de inform utiliz:126 de camp cu min 30 de part/camp din cele 7 reg,brosura de informare,anunturi radio,campanii mass media,anunturi ziar (in cadrul campaniilor de informare un beneficiar poate participa de mai multe ori, tinta minima fiind de 500 de persoane – 32 de IMM-uri din care min 5 IMM-uri vor fi sprijinite pentru introducerea de programe de invatare la locul de munca).OS1 contrib la inform a min 500 de pers-32 de IMM uri,la srijinirea selectiei GT,fiind corelat cu SA1.1.Rezultate:min 500 de pers -32 IMM-uri;60 anunturi afisate;o brosura de informare realizata;un spot radio realizat si difuzat;o camp de promovare utilizand principalele retele de socializare (facebook,twitter,snapchat)realizata.2. OS2-Identificarea si selectia a 310 PERSOANE -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si identificarea a minim 32 de IMM-uri din care min 5 IMM-uri vor fi sprijinite pentru introducerea de programe de invatare la locul de munca ce urmeaza a fi sprijinite prin proiect,Regiunile mai putin dezvoltate (Nord-Est, Nord-Vest, Vest, Sud-Vest Oltenia, Centru, Sud-Est si Sud Muntenia). Procesul de identificare si selectie a GT si a IMM-urilor este realizat printr-o metodologie transparenta,echidistanta si obiectiva care contine clar criteriile si modalitatiile de selectie pt GT. OS2 contribuie la identificarea si selectia a 310 pers-min 32 IMM,fiind corelat cu SA1.2 si cu indicatorul de realizare imediata 4S36 si ind de realiz 4S17. Rezultate: 310 PERSOANE identificate si selectate in grupul tinta al proiectului,1 metodologie selectie grup tinta elaborata si implementata, 1 metodologie de selectie a IMM-urilor elaborata si implementata, min 32 de IMM-uri din care 5 IMM-uri sprijinite pentru introducerea de programe de invatare la locul de munca identificate si selectate.3. OS3-Implementarea unor programe de formare formala profesionala (autorizate ANC)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 avand module importante precum tranzitia catre o eco cu emisii scazute de CO2 si eficienta dpdv al utiliz resurselor,inovare soca,imbunatat accesibilitatii,utiliz si a calitatii tehnologiilor informa si comuncatiilor,dezvolt durabila,egalit de sanse si non-discrimin,egalitate intre F si B, astfel incat prin calitatea de participant in pr,sa creasca performantele in plan prof,imb abilit,facilit adaptarii la dinamica pietei.Cursurile se vor desfasura in sala de curs.OS3 contrib la certificarea a 285 persoane,fiind corelat cu A2 si indicatorul de realizare imediata 4S36,ind de realiz 4S17,ind de rez imediat 4S34.Rezultate: 285 cursanti certificati4. OS4-Implementarea unor programe de formare profesionala ANC non-formala IT pentru 310 Angajati cu contract individual de munca (cu norma intreaga sau cu timp partial) ce provin din intreprinderi care-si desfasoara activitatea principala sau secundara intr-unul din sectoarele economice cu potential competitiv identificate conform SNC si in domeniile de specializare inteligenta conform SNCDI sau din intreprinderi care intentioneaza sa-si adapteze activitatea principala sau secundara la cel putin unul dintre aceste sectoare economice sau unul dintre domeniile de specializare inteligenta mentionate anterior, din care minim 32 se incadreaza in categoria angajatilor varstnici (55-64 de ani) care vor dobandi compet ANC.OS4 contrib la certificarea a 285 Ang,fiind corelat cu A3 si indicatorul de realizare imediata 4S36,ind de realiz 4S17,ind de rez imediat 4S34.Rezultate: 285 cursanti certificati ANC non formal5. OS5 - 32 IMM-uri identificate si selectate pentru a fi sprijinite prin proiect-in vederea adaptarii activitatii la dinamica sectoarelor economice cu potential competitiv identificate conform SNC/domeniilor de specializare inteligenta conform SNCDI din care 5 IMM-uri sprijinite pentru introducerea de programe de invatare la locul de munca.OS5 este corelat cu SA4 si contrib la sustenabilitatea rez imediate in IMM-uri,instr de sustenab,prin realiz indic 4S35,4S17.Rezultate: 32 IMM-uri din care 5 IMM-uri sprijinite pentru introducerea de programe de invatare la locul de munca.</t>
  </si>
  <si>
    <t>organism neguvernamental nonprofit (persoană juridică de drept privat fără scop patrimonial)/microîntreprindere/întreprindere mică</t>
  </si>
  <si>
    <t>Reducerea saraciei si combaterea discriminarii la nivelul municipiului Sfantu Gheorghe, respectiv combaterea excluziunii sociale a doua comunitati defavorizate (ZUM 1 si ZUM 2) identificate prin Strategia de Dezvoltare Locala</t>
  </si>
  <si>
    <t>Județul: Covasna</t>
  </si>
  <si>
    <t xml:space="preserve">S: Asociație; P1:unitate administrativă; P2: instituție învățământ gimnazial; </t>
  </si>
  <si>
    <t>e-Competente pentru Competitivitate</t>
  </si>
  <si>
    <t>Imbunatatirea nivelului de competente digitale pentru 380 de angajati din Regiunile de Dezvoltare Nord-Est, Sud-Est si Centru in vederea sporirii capacitatii de insertie profesionala si a adaptabilitatii acestora la dinamica sectoarelor economice cu potential competitiv identificate conform SNC si in corelare cu domeniile de specializare inteligenta conform SNCDI.</t>
  </si>
  <si>
    <t>Centru, Nord-Est, Sud-Est.</t>
  </si>
  <si>
    <t>Alba, Brașov, Covasna, Harghita, Mureș, Sibiu, Bacău Botoșani, Iași, Neamț, Suceava, Vaslui, Brăila, Buzău, Constanța, Galați, Tulcea, Vrancea</t>
  </si>
  <si>
    <t>Județele: Alba, Brașov, Covasna, Harghita, Mureș, Sibiu, Bacău Botoșani, Iași, Neamț, Suceava, Vaslui, Brăila, Buzău, Constanța, Galați, Tulcea, Vrancea</t>
  </si>
  <si>
    <t>S:organizaţie patronală; P1: societate comercială aflată în subordinea, sub coordonarea sau sub autoritatea unei autorităţi a
administraţiei publice centrale sau locale ; P2: Furnizor de FPC autorizat.</t>
  </si>
  <si>
    <t>Digital4Energy</t>
  </si>
  <si>
    <t>Realizarea unui program integrat de informare, formare si certificare in intr-o paleta completa de competente digitale pentru un numar de 350 de angajati din minim 35 de IMM-uri si asistarea a cel putin 10 dintre acestea in introducerea introduc programe relevante de învaþare la locul de munca la 6 luni dupa finalizarea sprijinului</t>
  </si>
  <si>
    <t xml:space="preserve">Centru, Nord-Est, Nord-Vest, Sud-Muntenia, Sud-Est, Sud-Vest- Muntenia, Vest, </t>
  </si>
  <si>
    <t>Alba, Brașov, Harghita, Covasna, Mureș, Sibiu, Bacău, Botoșani, Neamț, Iași, Suceava, Vaslui, Bihor, Bistrița-Năsăud, Cluj, Maramureș, Satu-Mare, Sălaj, Argeș, Călărași, Dâmbovița, Giurgiu, Ialomița, Prahova, Teleorman, Brăila, Buzău, Constanța, Galați, Tulcea, Vrancea, Dolj, Gorj, Mehedinți, Olt, Vâlcea, Arad, Caraș-Severin, Hunedoara, Timiș</t>
  </si>
  <si>
    <t>Județele: Alba, Brașov, Harghita, Covasna, Mureș, Sibiu, Bacău, Botoșani, Neamț, Iași, Suceava, Vaslui, Bihor, Bistrița-Năsăud, Cluj, Maramureș, Satu-Mare, Sălaj, Argeș, Călărași, Dâmbovița, Giurgiu, Ialomița, Prahova, Teleorman, Brăila, Buzău, Constanța, Galați, Tulcea, Vrancea, Dolj, Gorj, Mehedinți, Olt, Vâlcea, Arad, Caraș-Severin, Hunedoara, Timiș</t>
  </si>
  <si>
    <t>S:organism neguvernamental nonprofit (persoană juridică de drept privat fără scop patrimonial), P1:  microîntreprindere</t>
  </si>
  <si>
    <t>AA1 /14.05.2018
AA2/25.06.2018
AA3/29.08.2018
AA4/20.09.2018
AA5/26.11.2018
AA6/05.12.2018
AA7/25.02.2019
AA8/28.06.2019
AA9/20.11.2019
AA10/27.02.2020
AA11/23.12.2020
AA12/12.07.2022,AA13/14.10.2022</t>
  </si>
  <si>
    <t>AA1/06.09.2019
AA2/19.02.2020
AA3/01.07.2020
AA4/14.12.2020
AA5/16.02.2021  AA6/12.10.2022 - ANULAT</t>
  </si>
  <si>
    <t xml:space="preserve">AA1/20.08.2020 AA2/06.04.2021
AA3/09.08.2021
AA4/16.05.2022, AA5/17.10.2022
</t>
  </si>
  <si>
    <t>AA1/16.01.2020 
AA2/26.02.2020
AA3/03.08.2020
AA4/06.01.2021   AA5/28.09.2021</t>
  </si>
  <si>
    <t>AA1/15.03.2021 AA2/22.03.2021 AA3/13.07.2021 AA4/27.07.2021 AA5/13.01.2022 AA6/18.10.2022</t>
  </si>
  <si>
    <t>AA1/17.05.2021, AA2/24.03.2022, AA3/26.10.2022</t>
  </si>
  <si>
    <t>Act aditional nr.1/21.10.2021           Act aditional nr.2/14.12.2021  AA3/11.03.2022, AA4/06.04.2022,AA5/26.10.2022</t>
  </si>
  <si>
    <t>AA1/07.10.2022</t>
  </si>
  <si>
    <t>AA1/11.02.2022, AA2/29.09.2022</t>
  </si>
  <si>
    <t>AA1/03.08.2022, AA2/26.10.2022</t>
  </si>
  <si>
    <t>AA1/12.10.2022</t>
  </si>
  <si>
    <t>Decizia nr.30630/31.10.2022</t>
  </si>
  <si>
    <t>Consiliere pentru comunitati marginalizate</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</si>
  <si>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
Scopul principal este reprezentat de cresterea accesului la servicii de ocupare prin furnizarea de servicii de informare si consiliere
profesionala si sprijin si consiliere pentru intocmirea actelor de proprietate asupra locuintelor
si obtinerea actelor de identitate</t>
  </si>
  <si>
    <t>DIGITAL SKILLS TRAINING</t>
  </si>
  <si>
    <t>Obiectivul general al proiectului il reprezinta promovarea unei ocupari sustenabile si de calitate a fortei de munca din regiunile Sud
Muntenia, Sud-Est si Nord-Est prin oferirea de cursuri de dezvoltare a competentelor digitale catre 320 de angajati si sprijinirea
intreprinderilor in elaborarea si introducerea unor programe de invatare la locul de munca in domeniul alfabetizarii digitale si tehnologiei
informatiei si comunicatiilor, in vederea imbunatatirii nivelului de cunostinte/ competente/ aptitudini aferente sectoarelor economice/
domeniilor identificate conform SNC si SNCDI ale angajatilor.</t>
  </si>
  <si>
    <t>L: organizatie patronala /P1 organizatie sindicala</t>
  </si>
  <si>
    <t>DigiL@b+</t>
  </si>
  <si>
    <t>Obiectivul general al proiectului il reprezinta promovarea unei ocupari sustenabile si de calitate a fortei de munca din regiunile Sud Vest,
Vest, Nord Vest si Centru prin oferirea de cursuri de dezvoltare a competentelor digitale catre 320 de angajati si sprijinirea intreprinderilor
in elaborarea si introducerea unor programe de invatare la locul de munca in domeniul alfabetizarii digitale si tehnologiei informatiei si
comunicatiilor, in vederea imbunatatirii nivelului de cunostinte/ competente/ aptitudini aferente sectoarelor economice/ domeniilor
identificate conform SNC si SNCDI ale angajatilor.</t>
  </si>
  <si>
    <t>Centru, Nord-Vest, Sud-Vest Oltenia, Vest</t>
  </si>
  <si>
    <t>Alba, Brasov, Covasna, Harghita, Mures, Sibiu; Bihor, Bistrita Nasaud, Cluj, Maramures, Satu-Mare, Salaj, Dolj, Gorj, Mehedinti, Olt, Vâlcea, Arad, Caras-Severin, Hunedoara, Timis;</t>
  </si>
  <si>
    <t>Succes in formare, succes in angajare!</t>
  </si>
  <si>
    <t>Obiectivul general al proiectului il constituie imbunatatirea situatiei tinerilor NEETs cu varsta cuprinsa intre 16-29 de ani, din regiunea de
dezvoltare Sud Muntenia, cu accent asupra celor provenind din mediul rural si apartinand minoritatii roma – avand calitatea de someri
inregistrati la Serviciul Public de Ocupare (SPO) din cadrul Agentiilor Judetene pentru Ocuparea Fortei de Munca (AJOFM), cu minim 30%
din nivelurile de ocupabilitate C si D, respectiv „greu ocupabil” si „foarte greu ocupabil”, dar si din nivelul A, si facilitarea tranzitiei acestora
catre piata muncii. Pentru atingerea obiectului general, se va actiona pe doua paliere: formare profesionala si ocupare (inclusiv
antreprenoriat).</t>
  </si>
  <si>
    <t>Judetele: Arges, Calarasi,  Dambovita, Giurgiu, Ialomita, Prahova, Teleorman</t>
  </si>
  <si>
    <t>L:întreprindere mica /P1 întreprindere mica/P2 întreprindere mica/P3 microîntreprindere</t>
  </si>
  <si>
    <t>FORM ANTREP – Formare profesionala si antreprenoriat in Zonele Marginalizate din Municipiul Ploiesti</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</si>
  <si>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
Obiectivul general al proiectului contribuie la rReducerea numarului de persoane aflate în risc de saracie si excluziune sociala din
comunitaþile marginalizate (roma si non-roma) din zonele specifice SDL Ploiesti.</t>
  </si>
  <si>
    <t>L: microîntreprindere /P1 organism neguvernamental nonprofit (persoana juridica de drept privat fara scop patrimonial)/P2 organism neguvernamental nonprofit (persoana juridica de drept privat fara scop patrimonial)</t>
  </si>
  <si>
    <t>Tech Nation Digital Skill-up</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</si>
  <si>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Nord-Vest si
Vest prin participarea in cadrul proiectului a 315 de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</si>
  <si>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Bucuresti - Ilfov, Nord-Vest, Vest</t>
  </si>
  <si>
    <t>Bucuresti, Bihor, Bistrita Nasaud, Cluj, Maramures, Satu-Mare, Salaj, Arad, Caras-Severin, Hunedoara, Timis;</t>
  </si>
  <si>
    <t>Municipiul Bucuresti, judetele: Bihor, Bistrita Nasaud, Cluj, Maramures, Satu-Mare, Salaj, Arad, Caras-Severin, Hunedoara, Timis;</t>
  </si>
  <si>
    <t xml:space="preserve">L: organism neguvernamental nonprofit (persoana juridica de drept privat fara scop patrimonial) </t>
  </si>
  <si>
    <t>Obiectivul general al proiectului il reprezinta diversificarea si dezvoltarea competentelor profesionale (competente de baza/avansate in
domeniul TIC) pentru un numar de 303 angajati din 32 intreprinderi care activeaza sau urmeaza sa activeze in sectoare economice cu
potential competitiv identificate conform SNC si in domeniile de specializare inteligenta conform SNCDI localizate in Regiunea Sud-
Muntenia, in scopul imbunatatirii accesului egal la invatarea pe tot parcursul vietii, a actualizarii competentelor si a sporirii flexibilitatii si
competitivitatii acestora pe piata muncii.</t>
  </si>
  <si>
    <t>L: camera de comert /P1 organism neguvernamental nonprofit (persoana juridica de drept privat fara scop patrimonial)/P2 organism neguvernamental nonprofit (persoana juridica de drept privat fara scop patrimonial)</t>
  </si>
  <si>
    <t>Tech Nation Digital SME</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</si>
  <si>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Sud
Muntenia si Sud-Est (mai putin ITI Delta Dunarii) prin participarea in cadrul proiectului a 315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</si>
  <si>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 xml:space="preserve">Bucuresti - Ilfov, Sud - Muntenia, Sud-Est, </t>
  </si>
  <si>
    <t>Bucuresti, Arges, Calarasi, Dambovita, Giurgiu, Ialomita, Prahova, Teleorman, Braila, Buzau, Constanta, Galati, Tulcea, Vrancea</t>
  </si>
  <si>
    <t>Municipiul Bucuresti, Judetele:Arges, Calarasi, Dambovita, Giurgiu, Ialomita, Prahova, Teleorman, Braila, Buzau, Constanta, Galati, Tulcea, Vrancea</t>
  </si>
  <si>
    <t>Obiectivul general al proiectului il reprezinta imbunataþirea nivelului de cunostinþe/competenþe/ aptitudini in domeniul alfabetizarii digitale a
angajaþilor care isi desfasoara activitatea in sectoarele economice/domeniile identificate conform SNC si SNCDI din regiunile Nord Est si
Centru prin participarea in cadrul proiectului a 315 de angajati la programe de formare in domeniul competentelor digitale (de nivel de
baza, avansate sau cursuri dedicate specialistilor din domeniul IT) si prin oferirea de sprijin IMM-urilor din sectoarele economice
mentionate anterior in vederea integrarii de programe de formare la locul de munca in domeniul alfabetizarii digitale.</t>
  </si>
  <si>
    <t xml:space="preserve">Bucuresti - Ilfov,Centru, Nord-Est, Nord-Vest, </t>
  </si>
  <si>
    <t>Bucuresti - Ilfov,Alba, Brasov, Covasna, Harghita, Mures, Sibiu; Bacau, Botosani, Iasi, Neamt, Suceava, Vaslui, Cluj;</t>
  </si>
  <si>
    <t>Municipiul Bucuresti, Judetele:Alba, Brasov, Covasna, Harghita, Mures, Sibiu; Bacau, Botosani, Iasi, Neamt, Suceava, Vaslui, Municipiul Cluj-Napoca</t>
  </si>
  <si>
    <t>L: organism neguvernamental nonprofit (persoana juridica de drept privat fara scop patrimonial) /P1 întreprindere mica</t>
  </si>
  <si>
    <t>Egalitate in comunitate!</t>
  </si>
  <si>
    <t>Obiectivul general al proiectului este reprezentat de reducerea numarului de persoane aflate în risc de saracie sau excluziune sociala în
ZUM, precum si îmbunataþirea calitaþii vieþii, cresterea coeziunii sociale, îmbunataþirea mediului de viaþa si cresterea economica în
teritoriul SDL</t>
  </si>
  <si>
    <t xml:space="preserve">L: microîntreprindere/P1 organism neguvernamental nonprofit (persoana juridica de drept privat fara scop patrimonial) </t>
  </si>
  <si>
    <t>HAI AFARA LA-NVATARE!</t>
  </si>
  <si>
    <t>Nord - Est (jud Iasi, Mironeasa, mun Iasi)</t>
  </si>
  <si>
    <t>Jud Iasi</t>
  </si>
  <si>
    <t>Mironeasa, Mun Iasi</t>
  </si>
  <si>
    <t>TEEN - Trasee Europene de Educatie Nonformala</t>
  </si>
  <si>
    <t>Vest (jud Caras-Severin, Mun Resita, Racasdia)</t>
  </si>
  <si>
    <t>Jud Caras-Severin</t>
  </si>
  <si>
    <t>Mun Resita, Racasdia</t>
  </si>
  <si>
    <t>AltEducation</t>
  </si>
  <si>
    <t>Nord - vest (jud Cluj, Mihai Viteazu, Mun Cluj, Tritenii de Jos, Viisoara)</t>
  </si>
  <si>
    <t>Jud Cluj</t>
  </si>
  <si>
    <t>Mihai Viteazu, Mun Cluj, Tritenii de Jos, Viisoara</t>
  </si>
  <si>
    <t>Remetea-Ditrau-Suseni impreuna in sistem outdoor pentru elevii din grupurile vulnerabile</t>
  </si>
  <si>
    <t>Centru (Jud Harghita, Ditrau, Remetea, Suseni)</t>
  </si>
  <si>
    <t>Jud Harghita</t>
  </si>
  <si>
    <t>Ditrau, Remetea, Suseni</t>
  </si>
  <si>
    <t>Educația experiențială - premisa dezvoltării armonioase a elevilor</t>
  </si>
  <si>
    <t>Nord - Est (jud Neamt, Piatra Neamt)</t>
  </si>
  <si>
    <t>EDUSTAR - Educație inovativă în școli prin utilizarea unor sisteme bazate pe programe de tip outdoor ce urmăresc dezvoltarea abilităților elevilor prin intermediul activităților extracurriculare</t>
  </si>
  <si>
    <t>Nord - Est  (Municipiul Vaslui, Lipovat)</t>
  </si>
  <si>
    <t>Municipiul Vaslui</t>
  </si>
  <si>
    <t>Lipovat</t>
  </si>
  <si>
    <t>PLAY - Activități extracurriculare și jocuri interactive pentru dezvoltarea educației din școli</t>
  </si>
  <si>
    <t>Nord - Est  (Municipiul Vaslui, Laza)</t>
  </si>
  <si>
    <t>Laza</t>
  </si>
  <si>
    <t>Impreuna intr-o scoala prietenoasa</t>
  </si>
  <si>
    <t>Sud - Muntenia (jud Arges, Calinesti)</t>
  </si>
  <si>
    <t>Jud Arges</t>
  </si>
  <si>
    <t>Calinesti</t>
  </si>
  <si>
    <t>EduJoy-Bucuria de a invata altfel</t>
  </si>
  <si>
    <t>Nord - Est (jud Suceava, Dornesti, Fratautii Noi, mun Suceava)</t>
  </si>
  <si>
    <t>Jud Suceava</t>
  </si>
  <si>
    <t>Dornesti, Fratautii Noi, mun Suceava</t>
  </si>
  <si>
    <t>Vreau la școală! Vreau să-nvăț prin joc afară!</t>
  </si>
  <si>
    <t>Nord - Est (jud Vaslui, Dragomiresti, Ivanesti)</t>
  </si>
  <si>
    <t>Jud Vaslui</t>
  </si>
  <si>
    <t>Dragomiresti, Ivanesti</t>
  </si>
  <si>
    <t>You can do it - Educatie nonformala in sistem outdoor</t>
  </si>
  <si>
    <t>Vest (jud Hunedoara, mun Brad, Buces)</t>
  </si>
  <si>
    <t>Educație outdoor prin activități integrate pentru formarea competențelor de viață</t>
  </si>
  <si>
    <t>Nord - Est (jud Iasi, Focuri, Mun Iasi, Targu Frumos)</t>
  </si>
  <si>
    <t>Focuri, Mun Iasi, Targu Frumos</t>
  </si>
  <si>
    <t>Clasa mea din afara clasei</t>
  </si>
  <si>
    <t>Sud - Muntenia (jud Teleorman, Bragadiru, Contesti, Pietrosani)</t>
  </si>
  <si>
    <t>Jud Teleorman</t>
  </si>
  <si>
    <t>Bragadiru, Contesti, Pietrosani</t>
  </si>
  <si>
    <t>Bucuria Invatarii prin Educatie Nonformala - BIEN</t>
  </si>
  <si>
    <t>Nord - Est (jud Iasi, Grajduri, mun Iasi, Sinesti)</t>
  </si>
  <si>
    <t>JOC - Joacă, Oportunitate, Competențe</t>
  </si>
  <si>
    <t>Nord - Este (jud Iasi, mun Iasi, Rediu, Schitu Duca, Scheia)</t>
  </si>
  <si>
    <t>Mun Iasi, Rediu, Schitu Duca, Scheia</t>
  </si>
  <si>
    <t>EDUCOMP - Sprijinirea dezvoltarii competentelor sec. XXI prin educatie non-formala si activitati outdoor</t>
  </si>
  <si>
    <t>Nord - Est (Jud Suceava, Mun Suceava, oras Gura Humorului)</t>
  </si>
  <si>
    <t>Mun Suceava, oras Gura Humorului</t>
  </si>
  <si>
    <t>Educație fără bariere</t>
  </si>
  <si>
    <t>Sud - Est (jud Galati, Barcea, Ghidigeni, Gohor, Matca)</t>
  </si>
  <si>
    <t>Jud Galati</t>
  </si>
  <si>
    <t>Barcea, Ghidigeni, Gohor, Matca</t>
  </si>
  <si>
    <t>ACTIVITĂȚI DE EDUCAȚIE NON FORMALA DE TIP OUTDOOR PENTRU 332 ELEVI SI COMPETENTE ÎMBUNĂTĂȚITE PENTRU 36 PERS DIN PERSONAL DIDACTIC IN UNITĂȚI ȘCOLARE DIN JUDEȚUL IAȘI PENTRU CREȘTEREA PARTICIPĂRII LA EDUCAȚIA ȘCOLARĂ ȘI PREVENIREA PĂRĂSIRII TIMPURII A ȘCOLII (OUT_PLUS)</t>
  </si>
  <si>
    <t>Nord - Est (jud Iasi, Mun Iasi, Valea Seaca)</t>
  </si>
  <si>
    <t>Mun Iasi, Valea Seaca</t>
  </si>
  <si>
    <t>PRACTIC - Pregătirea și Realizarea Activităților Creative prin Tehnici Inovative și Concrete</t>
  </si>
  <si>
    <t>Sud - Est (jud Tulcea, Ciucurova, Frecatei, mun Tulcea)</t>
  </si>
  <si>
    <t>Jud Tulcea</t>
  </si>
  <si>
    <t>Ciucurova, Frecatei, Mun Tulcea</t>
  </si>
  <si>
    <t>Inovatie in educatie in Judetul Giurgiu</t>
  </si>
  <si>
    <t>Sud - Muntenia (jud Giurgiu, Vanatorii Mici)</t>
  </si>
  <si>
    <t>Jud Giurgiu, Vanatorii Mici</t>
  </si>
  <si>
    <t>Vanatorii Mici</t>
  </si>
  <si>
    <t>Educatia pentru viitor – educatia nonformala</t>
  </si>
  <si>
    <t>Sud - Vest (jud Dolj, Maglavit, Podari, Rojiste)</t>
  </si>
  <si>
    <t>Jud Dolj</t>
  </si>
  <si>
    <t>Maglavit, Podari, Rojiste</t>
  </si>
  <si>
    <t>Sportul este pentru toti - educatia nonformala prin inot</t>
  </si>
  <si>
    <t>Nord - Vest (jud Bihor, Oras Sacuieni)</t>
  </si>
  <si>
    <t>Jud Bihor</t>
  </si>
  <si>
    <t>EDU ACCES</t>
  </si>
  <si>
    <t>Sud - Vest (jud Dolj, Melinesti, Mun Craiova, Filiasi)</t>
  </si>
  <si>
    <t>Melinesti, Mun Craiova, Filiasi</t>
  </si>
  <si>
    <t>Educație nonformală pentru elevii din Codlea, Cristian și Râșnov</t>
  </si>
  <si>
    <t>Centru (jud Brasov, mun Codlea, Cristian, Oras Rasnov)</t>
  </si>
  <si>
    <t>Jud Brasov</t>
  </si>
  <si>
    <t>Mun Codlea, Cristian, Oras Rasnov</t>
  </si>
  <si>
    <t>Creşterea participării elevilor la educaţie prin masuri integrate si inovative</t>
  </si>
  <si>
    <t>Nord - Est (jud Neamt, Alexandru cel Bun, Cracaoani, Pipirig)</t>
  </si>
  <si>
    <t>Jud Neamt</t>
  </si>
  <si>
    <t>Alexandru cel Bun, Cracaoani, Pipirig</t>
  </si>
  <si>
    <t>Școli sustenabile și incluzive</t>
  </si>
  <si>
    <t>Centru (jud Mures, mun Tg Mures, Rastolita)</t>
  </si>
  <si>
    <t>Jud Mures</t>
  </si>
  <si>
    <t>Mun Tg Mures, Rastolita</t>
  </si>
  <si>
    <t>VOIOȘI - Valorificarea și Organizarea Învățământului Outdoor prin Soluții Inovative</t>
  </si>
  <si>
    <t>Sud - Est (jud Braila, Mircea Voda, Sutesti)</t>
  </si>
  <si>
    <t>Jud Braila</t>
  </si>
  <si>
    <t>Mircea Voda, Sutesti</t>
  </si>
  <si>
    <t>GAME - Generația Milenium, Activă și Entuziastă prin activități outdoor</t>
  </si>
  <si>
    <t>Vest (jud Hunedoara, mun Hunedoara, Teliucu Inferior)</t>
  </si>
  <si>
    <t>Jud Hunedoara</t>
  </si>
  <si>
    <t>Mun Hunedoara, Teliucu Inferior</t>
  </si>
  <si>
    <t>DAVINCI - Dezvoltarea Abilitatilor de Viata prin Invatare Creativa</t>
  </si>
  <si>
    <t>Sud - Vest (Jud Dolj, Caraula, Mun Craiova, Plenita)</t>
  </si>
  <si>
    <t>Caraula, Mun Craiova, Plenita</t>
  </si>
  <si>
    <t>Dezvoltare personală - Educație cu viziune</t>
  </si>
  <si>
    <t>Sud - Vest Oltenia (Jud Mehedinti - Punghina, Cujmir)</t>
  </si>
  <si>
    <t xml:space="preserve">Jud Mehedinti </t>
  </si>
  <si>
    <t>Punghina, Cujmir</t>
  </si>
  <si>
    <t>Laborator de educatie nonformală: experiențe de învățare pentru viață</t>
  </si>
  <si>
    <t>Nord - Est (jud Iasi, mun Iasi, Lungani, Sinesti)</t>
  </si>
  <si>
    <t>Mun Iasi, Lungani, Sinesti</t>
  </si>
  <si>
    <t>CREATIVE PLAY - Educație nonformală în sistem outdoor pentru elevii din localitățile Călărași și Dichiseni, județul Călărași</t>
  </si>
  <si>
    <t>Sud - Muntenia (Jud Calarasi, mun Calarasi, Dichiseni)</t>
  </si>
  <si>
    <t>Jud Calarasi</t>
  </si>
  <si>
    <t>Mun Calarasi, Dichiseni</t>
  </si>
  <si>
    <t>Metode inovative de invatare centrate pe elev in afara salii de clasa</t>
  </si>
  <si>
    <t>Nord - Est (jud Neamt, Alexandru cel Bun, Cracaoani, Petricani)</t>
  </si>
  <si>
    <t>Alexandru cel Bun, Cracaoani, Petricani</t>
  </si>
  <si>
    <t>outdoorSCHOOL - Masuri integrate pentru cresterea ratei de participare in invatamantul primar si secundar la nivelul localitatilor Flamanzi, Albesti si Prajeni, Judetul Botosani</t>
  </si>
  <si>
    <t>Nord - Est (jud Botosani, Albesti, Oras Flamanzi, Prajeni)</t>
  </si>
  <si>
    <t>Jud Botosani</t>
  </si>
  <si>
    <t>Albesti, Oras Flamanzi, Prajeni</t>
  </si>
  <si>
    <t>EduOut-Scoala din afara clasei</t>
  </si>
  <si>
    <t>Nord - Est (jud Suceava, mun Suceava, Paltinoasa, Scheia)</t>
  </si>
  <si>
    <t>EduAll -Impreuna invatam altfel!</t>
  </si>
  <si>
    <t>Nord - Est (jud Suceava, Ciprian Porumbescu, Iliesti, mun Suceava, Oras Vicovu de Sus)</t>
  </si>
  <si>
    <t>Ciprian Porumbescu, Iliesti, mun Suceava, Oras Vicovu de Sus</t>
  </si>
  <si>
    <t>EDUCAȚIE fără ziduri</t>
  </si>
  <si>
    <t>Nord - Vest (Jud Bistrita Nasaud, Josenii Bargaului, Mun Bistrita, Sanmihaiu de Campie, Sieu)</t>
  </si>
  <si>
    <t>Jud Bistrita Nasaud</t>
  </si>
  <si>
    <t>Josenii Bargaului, Mun Bistrita, Sanmihaiu de Campie, Sieu</t>
  </si>
  <si>
    <t>Scoala din curtea scolii</t>
  </si>
  <si>
    <t>Sud - Est (jud Buzau, Balta Alba, Podgoria, Puiesti)</t>
  </si>
  <si>
    <t>Jud Buzau</t>
  </si>
  <si>
    <t>Balta Alba, Podgoria, Puiesti</t>
  </si>
  <si>
    <t>Educatia nonformala - Lectia viitorului!</t>
  </si>
  <si>
    <t>Sud - Est (jud Buzau, mun Buzau, Amaru, Robeasca)</t>
  </si>
  <si>
    <t>Mun Buzau, Amaru, Robeasca</t>
  </si>
  <si>
    <t>Educația outdoor - un pas spre viitor</t>
  </si>
  <si>
    <t>Nord - Est (jud Iasi, Mun Iasi)</t>
  </si>
  <si>
    <t>Mun Iasi</t>
  </si>
  <si>
    <t>Nord - Est (jud Neamt, Cracaoani, Mun Piatra Neamt, Petricani)</t>
  </si>
  <si>
    <t>Cracaoani, Mun Piatra Neamt, Petricani</t>
  </si>
  <si>
    <t>Nord - Est (jud Neamt, Cracaoani, Mun Piatra Neamt, Pipirig)</t>
  </si>
  <si>
    <t>Educația-sprijin pentru viitor</t>
  </si>
  <si>
    <t>Nord - Vest  (jud Bistrita-Nasaud, mun Bistrita, Teaca)</t>
  </si>
  <si>
    <t>Jud Bistrita-Nasaud</t>
  </si>
  <si>
    <t>Mun Bistrita, Teaca</t>
  </si>
  <si>
    <t>Sud - Vest (jud Olt, oras Potcoava, Icoana)</t>
  </si>
  <si>
    <t>Jud Olt</t>
  </si>
  <si>
    <t>Oras Potcoava, Icoana</t>
  </si>
  <si>
    <t>Un viitor mai bun. Educație nonformală în sistem Outdoor</t>
  </si>
  <si>
    <t>Sud - Vest (jud Dolj, Mischii, mun Craiova, Varvoru de Jos)</t>
  </si>
  <si>
    <t>Mischii, mun Craiova, Varvoru de Jos</t>
  </si>
  <si>
    <t>OUTDOOR TEACH</t>
  </si>
  <si>
    <t>Sud - Vest Oltenia (Municipiul Craiova, Goiesti)</t>
  </si>
  <si>
    <t>Goiesti</t>
  </si>
  <si>
    <t>Parteneriat pentru comunitati educationale prietenoase in Farcasele</t>
  </si>
  <si>
    <t>Sud - Vest (jud Olt, Farcasele)</t>
  </si>
  <si>
    <t>Farcasele</t>
  </si>
  <si>
    <t>Parteneriat pentru comunitati educationale prietenoase in Bustuchin</t>
  </si>
  <si>
    <t>Sud - Vest (jud Gorj, Bustuchin)</t>
  </si>
  <si>
    <t>Jud Gorj</t>
  </si>
  <si>
    <t>PRO, artă sport și tradiții</t>
  </si>
  <si>
    <t>Nord - Est (jud Suceava, Mun Campulung Moldovenesc)</t>
  </si>
  <si>
    <t>Mun Campulung Moldovenesc)</t>
  </si>
  <si>
    <t>Sud - Muntenia (jud Dimbovita, mun Targoviste, Manesti)</t>
  </si>
  <si>
    <t>Jud Dimbovita</t>
  </si>
  <si>
    <t>Mun Targoviste, Manesti</t>
  </si>
  <si>
    <t>In stare de bine impreuna cu tine!</t>
  </si>
  <si>
    <t>Sud - Est (Jud Braila, Ramnicelu, Sutesti, Tichilesti)</t>
  </si>
  <si>
    <t>Ramnicelu, Sutesti, Tichilesti</t>
  </si>
  <si>
    <t>PUZZLE - Proiecte unice de dezvoltare a abilităților elevilor prin jocuri interactive desfășurate outdoor</t>
  </si>
  <si>
    <t>OBIECTIVUL GENERAL AL PROIECTULUI:
Scopul general al proiectului (O.G.) il reprezinta implementarea unui set de actiuni ce participa la obiectivele specifice ale programului „EdScopul general al proiectului (O.G.) il reprezinta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 
din invatamantul primar si gimnazial din comuna Orasul Pantelimon si Comuna Glina, judetul Ilfov, axat pe educatie nonformala in sistem
outdoor.</t>
  </si>
  <si>
    <t>Voluntari, Petrachioaia</t>
  </si>
  <si>
    <t xml:space="preserve">L: instituție de învățământ pre-universitar particulară acreditată; p 2 - instituție de învățământ pre-universitar de stat acreditata; </t>
  </si>
  <si>
    <t>AA1/29.07.2020;AA2/25.05.2022; AA3/18.10.2022</t>
  </si>
  <si>
    <t>Brasov, Sibiu, Bacau, Botosani, Iasi, Neamt, Suceava, Maramures, Satu Mare, Arges, Calarasi, Dambovita,Prahova, Teleorman, Constanta, Vrancea, Dolj,Gorj,  Mehedinti, Olt,Valcea</t>
  </si>
  <si>
    <t>Judetele: Brasov, Sibiu, Bacau, Botosani, Iasi, Neamt, Suceava, Maramures, Arges, Satu Mare, Calarasi, Dambovita,Prahova, Teleorman, Constanta, Vrancea, Dolj, Mehedinti, Gorj, Olt,Valcea</t>
  </si>
  <si>
    <t>AA1/17.06.2022, AA2/28.09.2022, AA3/31.10.2022</t>
  </si>
  <si>
    <t>AA1/22.06.2021; AA2/21.10.2022</t>
  </si>
  <si>
    <t>AA1/16.09.2022</t>
  </si>
  <si>
    <t>Obiectivul general al proiectului este Reducerea parasirii timpurii a scolii prin masuri integrate de prevenire a fenomenului si de asigurare a oportunitatilor egale pentru 330 de elevi din mediul rural din 3 scoli din judetul Teleorman pe o perioada de 12 luni.</t>
  </si>
  <si>
    <t>L: organism neguvernamental nonprofit (persoană juridică de drept privat fără scop patrimonial); P 1: instituție de învățământ pre-universitar de stat acreditată</t>
  </si>
  <si>
    <t>Obiectivul general al proiectului este Reducerea abandonului scolar prin promovarea, atat in randul cadrelor didactice, cat si in randul elevilor, a unei culturi educationale deschise catre metode de invatare/predare complementare si participative.</t>
  </si>
  <si>
    <t>L: organism neguvernamental nonprofit (persoană juridică de drept privat fără scop patrimonial); P 1 + P2: instituție de învățământ pre-universitar de stat acreditată; P3 - autoritate a administratiei publice centrale finantata integral de la bugetul de stat sau BAS</t>
  </si>
  <si>
    <t>Obiectivul general al proiectului este Îmbunătățirea competențelor personalului didactic din învățământul pre- universitar în vederea promovării unor servicii educaţionale de calitate orientate pe nevoile elevilor și a unei școli incluzive.</t>
  </si>
  <si>
    <t>L: organism neguvernamental nonprofit (persoană juridică de drept privat fără scop patrimonial); P1+P2+P3: P 1 + P2: instituție de învățământ pre-universitar de stat acreditată;</t>
  </si>
  <si>
    <t>Obiectivul general al proiectului este 
Reducerea si prevenirea abandonului scolar timpuriu si promovarea accesului egal la invatamantul primar si gimnazial de calitate, pentru un numar total de 321 de elevi din 6 scoli gimnaziale din mediul rural al judetului Harghita.</t>
  </si>
  <si>
    <t>L: instituție de învățământ pre-universitar de stat acreditată; P1+P2: instituție de învățământ pre-universitar de stat acreditată</t>
  </si>
  <si>
    <t>Obiectivul general al proiectului este 
Cresterea calitatii serviciilor educationale orientate pe nevoile elevilor si accesul egal la educatie in cadrul celor 4 scoli implicate (LICEUL TEHNOLOGIC "ARHIMANDRIT CHIRIAC NICOLAU" VANATORI-NEAMT, SCOALA GIMNAZIALA LUNCA, SCOALA GIMNAZIALA NEMTISOR, SCOALA
GIMNAZIALA NR. 2 VANATORI-NEAMT), din judetul Neamt, prin actiuni specifice educatiei nonformale pentru 321 de elevi si 40 de profesori, in vederea reducerii parasirii timpurii a scolii si scaderii abandonului scolar.</t>
  </si>
  <si>
    <t>L: autoritate a administraţiei publice centrale finanţată integral de la bugetul de stat sau BAS; P1: instituție de învățământ pre-universitar de stat acreditată</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</si>
  <si>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 universitar in vederea promovarii unor servicii educationale de calitate orientate pe nevoile elevilor si a unei scoli incluzive.</t>
  </si>
  <si>
    <t xml:space="preserve">L + P1: instituție de învățământ pre-universitar de stat acreditată; </t>
  </si>
  <si>
    <t>Obiectivul general al proiectului este Creșterea ratei de participare în învățământul primar și secundar din scolile vizate pe proiect prin: dezvoltarea unor măsuri integrate de prevenție si prin îmbunătățirea competențelor personalului didactic din învățământul pre-universitar, în vederea promovării unor servicii educaţionale de calitate orientate pe nevoile elevilor și a unei școli
incluzive.</t>
  </si>
  <si>
    <t>L: organism neguvernamental nonprofit (persoană juridică de drept privat fără scop patrimonial); P1: instituție de învățământ pre-universitar de stat acreditată; P2: organism neguvernamental nonprofit (persoană juridică de drept privat fără scop patrimonial)</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</si>
  <si>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Colegiul National “Mihai Eminescu” Suceava; Scoala Gimnaziala Dornesti; Scoala Gimnaziala "Iraclie Porumbescu" Fratautii Noi.</t>
  </si>
  <si>
    <t>L: autoritate a administraţiei publice centrale finanţată integral de la bugetul de stat sau BAS; P1+P2+P3: instituție de învățământ pre-universitar de stat acreditată; P4 - organism neguvernamental nonprofit (persoană juridică de drept privat fără scop patrimonial)</t>
  </si>
  <si>
    <t>Obiectivul general al proiectului este Reducerea părăsirii timpurii a școlii prin măsuri integrate de prevenire și de asigurare a oportunităților egale pentru 400 de elevi aparținând preponderent grupurilor vulnerabile din mediul rural, din care minim 44 sunt de etnie romă din comunitățile rurale dezavantajate socio- economic: Rădeni, Ursoaia și Ivănești și îmbunătățirea competențelor pentru 40 de cadre didactice din învățământul preuniversitar în vederea promovării unor servicii educaţionale de calitate orientate pe nevoile elevilor și a unei școli incluzive.</t>
  </si>
  <si>
    <t>L+P1: instituție de învățământ pre-universitar de stat acreditată</t>
  </si>
  <si>
    <t>Obiectivul general al proiectului este Cresterea ratei de participare la educatie pentru 330 elevi din judetul Hunedoara, prin programe integrate de educatie nonformala si outdoor timp de 15 luni, concomitent cu imbunatatirea competentelor profesionale pentru 36 de persoane/ personal didactic din scolile in care se implementeaza proiectul timp de 3 luni, prin participarea acestora la cursuri de formare.</t>
  </si>
  <si>
    <t>L+P1+P2: instituție de învățământ pre-universitar de stat acreditată</t>
  </si>
  <si>
    <t>Obiectivul general al proiectului este Reducerea părăsirii timpurii a școlii prin măsuri integrate de prevenire și de asigurare a oportunităților egale pentru 480 de elevi aparținând preponderent grupurilor vulnerabile din mediul rural și cu risc educațional ridicat din mediul urban, din care minim 50 sunt de etnie romă din comunitățile rurale dezavantajate socio-economic aferente UAT Focuri, județul Iași și îmbunătățirea competențelor pentru 40 de cadre didactice din învățământul preuniversitar în vederea promovării unor servicii educaționale de calitate orientate pe nevoile elevilor și a unei școli incluzive.Reducerea părăsirii timpurii a școlii prin măsuri integrate de prevenire și de asigurare a oportunităților egale pentru 480 de elevi aparținând preponderent grupurilor vulnerabile din mediul rural și cu risc educațional ridicat din mediul urban, din care minim 50 sunt de etnie romă din comunitățile rurale dezavantajate socio-economic aferente UAT Focuri, județul Iași și îmbunătățirea competențelor pentru 40 de cadre didactice din învățământul preuniversitar în vederea promovării unor servicii educaționale de calitate orientate pe nevoile elevilor și a unei școli incluzive.</t>
  </si>
  <si>
    <t>L: organism neguvernamental nonprofit (persoană juridică de drept privat fără scop patrimonial); P1+P2+P3: instituție de învățământ pre-universitar de stat acreditată</t>
  </si>
  <si>
    <t>Obiectivul general al proiectului este Reducerea părăsirii timpurii a școlii prin măsuri integrate de prevenire și de asigurare a oportunităților egale pentru 370 de elevi aparținând preponderent grupurilor vulnerabile din mediul rural și cu risc educațional ridicat din mediul urban, din care minim 45 sunt de etnie romă din comunitățile rurale dezavantajate socio-economic aferente UAT Grajduri, județul Iași și îmbunătățirea competențelor pentru 40 de cadre didactice din învățământul preuniversitar în vederea promovării unor servicii educaționale de calitate orientate pe nevoile elevilor și a unei școli incluzive.</t>
  </si>
  <si>
    <t>L: organism neguvernamental nonprofit (persoană juridică de drept privat fără scop patrimonial); P1+P2: instituție de învățământ pre-universitar de stat acreditată</t>
  </si>
  <si>
    <t>Obiectivul general al proiectului este Prevenirea abandonului scolar si a riscului de excluziune sociala pentru 321 de elevi aflati in dificultate din mediul rural, din care 35 de etnie roma, prin furnizarea unui pachet integrat de servicii de educatie nonformala si dezvoltarea de competente profesionale in domeniul educatiei nonformale pentru 36 de cadre didactice care activeaza in scoli
din mediul rural.</t>
  </si>
  <si>
    <t>L: COLEGIUL TEHNIC "PETRU MUŞAT"/CONDUCERE CUI 4244571 ; PARTENERI:- 4535317-COLEGIUL "ALEXANDRU CEL BUN" GURA HUMORULUI4243908-COLEGIUL ECONOMIC "DIMITRIE CANTEMIR" SUCEAVA/Director</t>
  </si>
  <si>
    <t>L: ŞCOALA GIMNAZIALĂ ADVENTISTĂ MATCA CUI 35853876 ; PARTENERI:- 21702750-ŞCOALA GIMNAZIALĂ NR.1 GOHOR29086655-ŞCOALA GIMNAZIALĂ "ION CREANGĂ" TĂLPIGI</t>
  </si>
  <si>
    <t>Obiectivul general al proiectului este Cresterea calitatii serviciilor educationale orientate pe nevoile elevilor si accesul egal la educatie in cadrul celor 3 scoli implicate (Colegiul Tehnic Petru Musat Suceava, Colegiul Alexandru cel Bun Gura Humorului, Colegiul Economic Dimitrie Cantemir Suceava), din judetul Suceava, prin actiuni specifice educatiei nonformale pentru 321 de elevi si 40 de profesori, in vederea reducerii parasirii timpurii a scolii si scaderii
abandonului scolar.</t>
  </si>
  <si>
    <t>Obiectivul general al proiectului este Prevenirea riscului de parasire timpurie a scolii si promovarea accesului egal la invatamantul de calitate prin stimularea participarii la educatia nonformala pentru 332 de elevi din mediul rural (200 de elevi nivel primar si 132 elevi nivel gimnazial), din care 34 elevi de etnie roma, inscrisi la cele 3 unitati scolare ISCED 1-2 partenere in proiect, prin furnizarea de masuri integrate si implicarea a 36 de cadre didactice perfectionate in timpul proiectului.</t>
  </si>
  <si>
    <t>L: COLEGIUL ECONOMIC "VIRGIL MADGEARU" IAŞI CUI 4540070 ; PARTENERI:- 14153080-ŞCOALA GIMNAZIALĂ VALEA SEACĂ</t>
  </si>
  <si>
    <t>Obiectivul general al proiectului este Dezvoltarea de acțiuni specifice de asistență și suport prin cofinanțare din fonduri nerambursabile FSE pentru o rată crescută de participare la educație prin acțiuni outdoor pentru 332 de Elevi (90 din învățământul primar (6–10 ani), 142 de elevi din învățământul gimnazial și 100 de elevi din învățământul secundar superior, din categorii precizate de ”Strategia privind reducerea părăsirii timpurii a școlii în România”, precum și acțiuni de îmbunătățire a competențelor profesionale pentru 36 persoane din grupul Personal didactic/personal de sprijin care lucrează cu grupuri vulnerabile din unități de învățământ preuniversitar cu populație școlară din mediul rural.</t>
  </si>
  <si>
    <t>L: FUNDATIA ESTUAR CUI 4829835 ; PARTENERI:- 30064634-ASOCIATIA FOUR CHANGE19142359-ŞCOALA GIMNAZIALA NR.1 VÂNĂTORII MICI</t>
  </si>
  <si>
    <t>Obiectivul general al proiectului este Crearea unui sistem de masuri educationale integrate si sustenabile pentru 330 de elevi din invatamantul preuniversitar (clasele 0-8), respectiv 160 de elevi din invatamantul primar (clasele 0 - 4) si 170 de elevi din invatamantul gimnazial (clasele 5 - 8) si pentru 40 de persoane din care 37 personal didactic din invatamantul preuniversitar (clasele 0- 8) si 3 personal de sprijin din Scoala Gimnaziala nr. 1 Vanatorii Mici, Comuna Vanatorii Mici, judetul Giurgiu care sa duca la reducerea si prevenirea abandonului scolar timpuriu si promovarea accesului egal la invatamantul preuniversitar de calitate, inclusiv la parcursuri de invatare formale, nonformale si informale pentru reintegrarea in educatie si formare.</t>
  </si>
  <si>
    <t>Obiectivul general al proiectului este Reducerea și prevenirea abandonului școlar timpuriu și promovarea accesului egal la învățământul primar și gimnazial de calitate a copiilor, precum si imbunatatirea competentelor cadrelor didactice pentru sustinerea serviciilor educationale axate pe nevoile copiilor din localitatile Podari, Rojiste, Maglavit judetul Dolj.</t>
  </si>
  <si>
    <t>L+P2: organism neguvernamental nonprofit (persoană juridică de drept privat fără scop patrimonial); P1+P3:  instituție de învățământ pre-universitar de stat acreditată</t>
  </si>
  <si>
    <t>Obiectivul general al proiectului este Proiectul contribuie la realizarea obiectivelor prevazute in documentele strategice la nivel national privind prevenirea parasirii timpurii a scolii, deziderat prevazut in Strategia Educatiei si Formarii Profesionale din Romania pentru perioada 2016-2020, tocmai prin implementarea acestui proiect deoarece este in perfecta consonanta cu dezideratul central al documentului, de modernizare a formarii profesionale, de racordare a acesteia la nevoile unei piete europene a fortei de munca si de a raspunde prioritatilor de dezvoltare economica si sociala nationala prin utilizarea eficienta si constructiva a alocarilor bugetare si accesarea fondurile europene disponibile, respectiv cu Obiectivul strategic 3 care are ca indicator de performanta: 1. Rata abandonului scolar la invatamantul liceal tehnologic si la invatamantul profesional – diminuarea ratei, 2. Ponderea absolventilor invatamantului liceal tehnologic declarati reusiti la examenul de bacalaureat – cresterea ponderii, 3. Ra</t>
  </si>
  <si>
    <t>L: unitate administrativ teritorială nivel local; P1+P2+P3: instituție de învățământ pre-universitar de stat acreditată</t>
  </si>
  <si>
    <t>Obiectivul general al proiectului este Reducerea      si   prevenirea      abandonului      scolar     timpuriu      prin implementarea de masuri integrate concrete pentru un grup tinta de 370 de persoane, elevi si cadre didactice/personal de sprijin din 3 unitati de invatamant din judetul Dolj: Scoala gimnaziala Mihai Viteazul, Scoala gimnaziala Filiasi si Liceul Tehnologic Alexandru Macedonski Melinesti.</t>
  </si>
  <si>
    <t>L: organism neguvernamental nonprofit (persoană juridică de drept privat fără scop patrimonial);  P1+P2+P3: instituție de învățământ pre-universitar de stat acreditată</t>
  </si>
  <si>
    <t>Obiectivul general al proiectului este Reducerea și prevenirea abandonului școlar timpuriu și promovarea accesului egal la învățământul primar și secundar pentru copii din comunitățile dezavantajate socio-economic ale comunei Cristian și orașelor Râșnov - Codlea.</t>
  </si>
  <si>
    <t>L: autoritate a administraţiei publice centrale finanţată integral de la bugetul de stat sau BAS; P1+P3: instituție de învățământ pre-universitar de stat acreditată; P2: organism neguvernamental nonprofit (persoană juridică de drept privat fără scop patrimonial)</t>
  </si>
  <si>
    <t>Obiectivul general al proiectului este Cresterea calitatii serviciilor educationale prin dezvoltarea unui sistem integrat de masuri preventive pentru a facilita reducerea si prevenirea abandonului scolar timpuriu si promovarea accesului egal la invatamantul primar si secundar din judetul Neamt pentru minim 321 elevi, cu accent pe elevii apartinand minoritatii roma si elevii din mediul rural, inclusiv prin imbunatatirea competentelor a 37 persoane din categoria personalului didactic si de sprijin.</t>
  </si>
  <si>
    <t>L: întreprindere mică; P1+P2: instituție de învățământ pre-universitar de stat acreditată</t>
  </si>
  <si>
    <t>Obiectivul general al proiectului este Îmbunătățirea participării active la activitatea școlară și la viața socială a copiilor din grupuri vulnerabile prin intermediul educaţiei nonformale.</t>
  </si>
  <si>
    <t>Obiectivul general al proiectului este Aplicarea unor măsuri concrete și necesare pentru îmbunătățirea calității ofertei educaționale de-a lungul a 18 luni prin introducerea într-o comunitate insuficient deservită educațional a activităților de educație non-formală care abordează problemele și nevoile stringente ale elevilor din învățământul primar și gimnazial, precum și ale personalului didactic.</t>
  </si>
  <si>
    <t>Obiectivul general al proiectului Creșterea ratei de participare la educație pentru 325 elevi din județul Hunedoara, prin programe integrate de educație nonformală și outdoor, concomitent cu îmbunătățirea competențelor profesionale pentru 36 de persoane/ personal didactic din școlile în care se implementează proiectul, prin participarea acestora la cursuri de formare certificate și diseminarea informațiilor dobândite în cadrul activităților de formare.</t>
  </si>
  <si>
    <t>L+P1+P3: instituție de învățământ pre-universitar de stat acreditată; P2: organism neguvernamental nonprofit (persoană juridică de drept privat fără scop patrimonial)</t>
  </si>
  <si>
    <t>Obiectivul general al proiectului este Crearea unui program integrat de educatie nonformala in sistem outdoor prin amenajarea a 3 spatii in curtea a 3 unitati de invatamant din judetul Dolj pentru 370 de elevi si cadre didactice/personal de sprijin prin masuri integrate de preventie, masuri transpuse in activitati de educatie nonformala in sistem outdoor.</t>
  </si>
  <si>
    <t>L: ŞCOALA GIMNAZIALA PUNGHINA/INVATAMANT CUI 29134205 ; PARTENERI:- 4426433-LICEUL TEORETIC CUJMIR</t>
  </si>
  <si>
    <t>Obiectivul general al proiectului este Cresterea calitatii serviciilor educationale, primare si secundare, orientate pe nevoile elevilor si accesul egal la educatie in cadrul a 2 unitati de invatamant (Scoala Gimnaziala Punghina, Liceul Teoretic Cujmir) si a 2 structuri arondate acestora (Scoala Primara Recea, Scoala Gimnaziala Aurora), din judetul Mehedinti, prin actiuni specifice educatiei nonformale pentru 321 de elevi si 40 de cadre didactice, in vederea reducerii parasirii timpurii a scolii si scaderii abandonului scolar.</t>
  </si>
  <si>
    <t>L: ASOCIAŢIA INFOJUS CUI 32879421 ; PARTENERI:- 17169447-ŞCOALA GIMNAZIALĂ "VENIAMIN COSTACHI" SINEŞTI/ISCED 0-217130420-ŞCOALA GIMNAZIALĂ CRUCEA</t>
  </si>
  <si>
    <t>Obiectivul general al proiectului este Reducerea părăsirii timpurii a școlii prin măsuri integrate de prevenire și de asigurare a oportunităților egale pentru 355 de elevi aparținând preponderent grupurilor vulnerabile din mediul rural și cu risc educațional ridicat, din care minim 190 sunt de etnie romă din comunitățile rurale dezavantajate socio-economic aferente UAT Lungani, județul Iași și îmbunătățirea competențelor pentru 40 de cadre didactice din învățământul preuniversitar în vederea promovării unor servicii educaționale de calitate orientate pe nevoile elevilor și a unei școli
incluzive.</t>
  </si>
  <si>
    <t>L: ASOCIATIA PENTRU DEZVOLTARE, INOVATIE, CULTURA SI ANTREPRENORIAT CUI 31088780 ; PARTENERI:- 24288220-SCOALA GIMNAZIALA NR. 1 DICHISENI23416398-SCOALA GIMNAZIALA "MIHAI VITEAZUL" CALARASI3466367-LICEUL TEHNOLOGIC "DAN MATEESCU"</t>
  </si>
  <si>
    <t>Obiectivul general al proiectului este Stimularea participarii la educatie si prevenirea abandonului scolar timpuriu a 321 de elevi din invatamantul preuniversitar obligatoriu (clasa
0    -X),     apartinand     cu     precadere     grupurilor     vulnerabile,     prin implementarea in scolile partenere a 4 programe de educatie non- formala in sistem outdoor, in corelare cu aplicarea de masuri inovative si integrate de sprijin cu efect pe termen lung, si anume, formarea a 40 de cadre didactice in realizarea si implementarea de programe nonformale pentru a sprijini elevii sa dobandeasca competentele, abilitatile, aptitudinile si atitudinile necesare mentinerii unui interes educational crescut si orientat catre dezvoltare continua, participarea elevilor la crearea si imbunatatirea permanenta a programelor propuse si implicarea activa a comunitatii.</t>
  </si>
  <si>
    <t>L: PLURI CONSULTING GRUP SRL CUI 15766236 ; PARTENERI:- 14087083-SCOALA PROFESIONALA COMUNA PETRICANI17123628-SCOALA GIMNAZIALA "GHEORGHE SAVINESCU",COMUNA CRACAOANI,JUDETUL NE</t>
  </si>
  <si>
    <t xml:space="preserve">L: întreprindere mică; P1+P2: instituție de învățământ pre-universitar de stat acreditată; P3:unitate administrativ teritorială nivel local; </t>
  </si>
  <si>
    <t>L: LICEUL TEHNOLOGIC "NICOLAE BALCESCU" - FLAMANZI CUI 21799092 ; PARTENERI:- 21717807-SCOALA GIMNAZIALA NR.1 ALBESTI25245286-SCOALA GIMNAZIALA NR.1 PRAJENI</t>
  </si>
  <si>
    <t>Obiectivul general al proiectului este Imbunatatirea participarii si a performantei in invatamantul primar si secundar din localitatile Flamanzi, Prajeni si Albesti, prin dezvoltarea competentelor personalului didicatic pentru furnizarea servicii educationale de calitate, orientate pe nevoile elevilor si a unei scoli incluzive si prin furnizarea unor servicii de educatie nonformala in sistem outdoor adresate prioritar copiilor aflati in diferite situatii de vulnerabilitate si risc educational.</t>
  </si>
  <si>
    <t xml:space="preserve">L+P1+P2: instituție de învățământ pre-universitar de stat acreditată; </t>
  </si>
  <si>
    <t>L: INSPECTORATUL ŞCOLAR JUDEŢEAN SUCEAVA CUI 4244865 ; PARTENERI:- 18252418-ŞCOALA GIMNAZIALĂ  PĂLTINOASA30491856-ASOCIAŢIA CENTRUL DE STUDII SOCIALE ŞI EDUCAŢIE CIVICĂ18238111-ŞCOALA GIMNAZIALĂ "GRIGORE GHICA VOIEVOD" SUCEAVA16135764-ŞCOALA GIMNAZIALĂ  "DIMITRIE PĂCURARIU" ŞCHEIA</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</si>
  <si>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Scoala Gimnaziala”Dimitrie Pacurariu” Scheia, jud. Suceava, Scoala Gimnaziala
„Grigore Ghica Voievod” Suceava, Scoala Gimnaziala Paltinoasa, jud. Suceava.</t>
  </si>
  <si>
    <t>L: autoritate a administraţiei publice centrale finanţată integral de la bugetul de stat sau BAS; P1+P2+P3: instituție de învățământ pre-universitar de stat acreditată; P4: organism neguvernamental nonprofit (persoană juridică de drept privat fără scop patrimonial)</t>
  </si>
  <si>
    <t>L: INSPECTORATUL ŞCOLAR JUDEŢEAN SUCEAVA CUI 4244865 ; PARTENERI:- 16809475-ŞCOALA GIMNAZIALĂ CIPRIAN PORUMBESCU32559923-ASOCIAŢIA ROMÂNĂ DE LITERAŢIE IAŞI16081591-ŞCOALA GIMNAZIALĂ "SIMION FLOREA MARIAN" ILIŞEŞTI4327081-LICEUL TEHNOLOGIC "ION NISTOR" VICOVU DE SUS/Direcțiune</t>
  </si>
  <si>
    <t>Obiectivul general al proiectului este Reducerea si prevenirea abandonului scolar timpuriu prin masuri integrate de preventie, respectiv participarea unui numar de 324 de elevi la programe de educatie nonformala in sistem outdoor si imbunatatirea competentelor a 36 de cadre didactice/personal de sprijin din 3 unitati de invatamant din Regiunea Nord – Est, judet Suceava: Liceul Tehnologic ”Ion Nistor” Vicovu De Sus, jud. Suceava;Scoala Gimnaziala „Simion Florea Marian” Ilisesti, jud. Suceava;Scoala Gimnaziala ,,Ciprian Porumbescu” Ciprian Porumbescu, jud. Suceava.</t>
  </si>
  <si>
    <t>L: ASOCIAŢIA SPRIJIN SOCIAL ŞI PROFESIONAL NORD-VEST CUI 26734051 ; PARTENERI:- 28356734-ŞCOALA GIMNAZIALĂ ŞIEU26927184-ŞCOALA GIMNAZIALĂ SÎNMIHAIU DE CÎMPIE28216196-ŞCOALA GIMNAZIALĂ JOSENII BÎRGĂULUI/Educatie</t>
  </si>
  <si>
    <t>Obiectivul general al proiectului este Implementarea mecanismelor de reducere si prevenire a abandonului scolar timpuriu si promovarea accesului egal la educatie de calitate pentru 322 elevi din comuna Șieu, Sanmihaiu de Campie si Josenii Bargaului,judetul Bistrita-Nasaud, prin activitati dedicate acestor copii, precum si cadrelor didactice din scolile care le ofera suportul educational (36 cadre didactice).</t>
  </si>
  <si>
    <t>L: ASOCIATIA ,,EXCELENTA IN EDUCATIE SI FORMARE CONTINUA" CUI 31122229 ; PARTENERI:- 24703547-ŞCOALA GIMNAZIALĂ PODGORIA36884013-ASOCIATIA ,, CHEM -BIO-PHYZ''29001373-ŞCOALA GIMNAZIALĂ AMARA29066518-ŞCOALA GIMNAZIALĂ PUIEŞTI</t>
  </si>
  <si>
    <t>Obiectivul general al proiectului este Cresterea calitatii serviciilor educationale orientate pe nevoile elevilor si accesul egal la educatie in cadrul scolilor gimnaziale din Comuna Podgoria, com Puiesti si sat Amara, com Balta Alba, din judetul Buzau prin actiuni specifice educatiei nonformale pentru 324 elevi din invatamantul general obligatoriu (clasele zero –clasa a X a) si 36 de cadre didactice, personalului didactic din învățământul preuniversitar in vederea reducerii parasirii timpurii a scolii si scaderii abandonului scolar si a promovării unor servicii educaţionale de calitate orientate pe nevoile elevilor și a unei școli incluzive.</t>
  </si>
  <si>
    <t>L+P1: organism neguvernamental nonprofit (persoană juridică de drept privat fără scop patrimonial); P2+P3+P4: instituție de învățământ pre-universitar de stat acreditată</t>
  </si>
  <si>
    <t>L: ASOCIATIA ,,EXCELENTA IN EDUCATIE SI FORMARE CONTINUA" CUI 31122229 ; PARTENERI:- 29012810-ŞCOALA GIMNAZIALĂ COMUNA AMARU/învățământ29089678-ŞCOALA GIMNAZIALĂ ,, NICOLAE TITULESCU '' MUNICIPIUL BUZĂU/Managem28844034-ŞCOALA GIMNAZIALĂ ROBEASCA</t>
  </si>
  <si>
    <t>L: LICEUL TEORETIC "AL. I. CUZA" CUI 4541696 ; PARTENERI:- 17140416-ŞCOALA GIMNAZIALĂ "IONEL TEODOREANU" IAŞI17130269-ŞCOALA GIMNAZIALĂ "GHEORGHE I. BRĂTIANU" IAŞI</t>
  </si>
  <si>
    <t>Obiectivul general al proiectului este Dezvoltarea si implementarea pe o perioada de 18 luni a unui set de masuri integrate menite sa asigure imbunatatirea participarii in invatamantul primar si secundar si reducerea si prevenirea abandonului scolar timpuriu pentru un numar de min 321 elevi din invatamantul preuniversitar, ISCED 1-3, in special elevi din grupurile vulnerabile, inclusiv masuri destinate imbunatatirii competentelor in domeniul educatiei outdoor pentru min 36 cadre didactice/personal de sprijin din invatamantul preuniversitar, ISCED 1-3, in vederea promovarii unor servicii educationale de calitate orientate pe nevoile elevilor si ale unei scoli incluzive.</t>
  </si>
  <si>
    <t>L: ASOCIATIA " EDUCATIE SI VIITOR " CUI 28112489 ; PARTENERI:- 14087083-SCOALA PROFESIONALA COMUNA PETRICANI17123628-SCOALA GIMNAZIALA "GHEORGHE SAVINESCU",COMUNA CRACAOANI,JUDETUL NE</t>
  </si>
  <si>
    <t>Obiectivul general al proiectului este Cresterea calitatii serviciilor educationale prin dezvoltarea unui sistem integrat de masuri preventive pentru a facilita reducerea si prevenirea abandonului scolar timpuriu si promovarea accesului egal la invatamantul primar si secundar din judetul Neamt pentru minim 321 elevi, cu accent pe elevii apartinand minoritatii roma si elevii din mediul rural, inclusiv prin imbunatatirea competentelor a 37 persoane din categoria personalului didactic si de sprijin in vederea promovarii unor servicii educationale de calitate centrate pe nevoile elevilor.</t>
  </si>
  <si>
    <t>L: organism neguvernamental nonprofit (persoană juridică de drept privat fără scop patrimonial); P1+P2: instituție de învățământ pre-universitar de stat acreditată; P3: unitate administrativ teritorială nivel local</t>
  </si>
  <si>
    <t>L: ASOCIATIA " EDUCATIE SI VIITOR " CUI 28112489 ; PARTENERI:- 17123628-SCOALA GIMNAZIALA "GHEORGHE SAVINESCU",COMUNA CRACAOANI,JUDETUL NE17108806-LICEUL TEHNOLOGIC " ION CREANGA "</t>
  </si>
  <si>
    <t>L: organism neguvernamental nonprofit (persoană juridică de drept privat fără scop patrimonial); P1+P3: instituție de învățământ pre-universitar de stat acreditată; P2: unitate administrativ teritorială nivel local</t>
  </si>
  <si>
    <t>L: ASOCIAŢIA SPRIJIN SOCIAL ŞI PROFESIONAL NORD-VEST CUI 26734051 ; PARTENERI:- 4730601-LICEUL TEORETIC CONSTANTIN ROMANU VIVU TEACA4426794-CASA CORPULUI DIDACTIC A JUDETULUI BISTRITA-NASAUD</t>
  </si>
  <si>
    <t>Obiectivul general al proiectului este Implementarea mecanismelor de reducere si prevenire a abandonului scolar timpuriu si promovarea accesului egal la educatie de calitate pentru 340 elevi din comuna Teaca, satele Teaca, Viile Tecii, Pinticu si Ocnita,judetul Bistrita-Nasaud, prin activitati dedicate acestor copii, precum si cadrelor didactice din scolile care le ofera suportul educational
(40 cadre didactice)</t>
  </si>
  <si>
    <t>L: organism neguvernamental nonprofit (persoană juridică de drept privat fără scop patrimonial); P1: instituție de învățământ pre-universitar de stat acreditată; P2: autoritate a administraţiei publice centrale finanţată integral de la bugetul de stat sau BAS</t>
  </si>
  <si>
    <t>L: LICEUL "ȘTEFAN DIACONESCU" POTCOAVA CUI 5102320 ; PARTENERI:- 25299057-SCOALA GIMNAZIALA COMUNA ICOANA</t>
  </si>
  <si>
    <t>L: ASOCIAŢIA TINERILOR CU INIŢIATIVĂ DIN ZONA OLTENIEI - ATIZO CUI 32607176 ; PARTENERI:- 5046912-INSPECTORATUL SCOLAR JUDETEAN DOLJ4332150-LICEUL ENERGETIC/Educatie14992588-ŞCOALA GIMNAZIALĂ "ALECSANDRU NICOLAID" MISCHII/Educatie15057374-ŞCOALA GIMNAZIALĂ VÂRVORU DE JOS/Educatie</t>
  </si>
  <si>
    <t>Obiectivul general al proiectului este Prevenirea parasirii timpurie a scolii prin masuri sistemice de aplicare inovativa si sustenabila a unui program educational extracurricular inovativ pilot, urmarind cresterea accesului la experiente de invatare de calitate ale elevilor din invatamantul preuniversitar obligatoriu, clasele 0- X (ISCED 1-3), in special elevi din grupurile vulnerabile, elevi apartinand minoritatii rome, elevi din mediul rural, elevi din comunitatile dezavantajate socio-economic, in corelare cu prioritatile strategice ale sistemului de educatie.</t>
  </si>
  <si>
    <t>L: organism neguvernamental nonprofit (persoană juridică de drept privat fără scop patrimonial); P1: autoritate a administraţiei publice centrale finanţată integral de la bugetul de stat sau BAS; P2+P3: instituție de învățământ pre-universitar de stat acreditată</t>
  </si>
  <si>
    <t>L: ASOCIATIA DE CONSULTANTA SI CONSILIERE ECONOMICO SOCIALA OLTENIA CUI 14862910 ; PARTENERI:- 17091119-ŞCOALA GIMNAZIALĂ "ION ŢUCULESCU" CRAIOVA17091100-ŞCOALA GIMNAZIALĂ "SF.GHEORGHE" CRAIOVA15151230-ŞCOALA GIMNAZIALĂ GOIEŞTI/DOLJ</t>
  </si>
  <si>
    <t>L: ORGANIZATIA SALVATI COPIII CUI 3151288 ; PARTENERI:- 25299103-SCOALA GIMNAZIALA COMUNA FARCASELE</t>
  </si>
  <si>
    <t>Obiectivul general al proiectului este Dezvoltarea unui model integrat de stimulare a participarii la educatie si prevenire a fenomenului de parasire timpurie a scolii pentru elevii din invatamantul primar si gimnazial din comuna Farcasele, judetul Olt, axat pe educatie nonformala in sistem outdoor.</t>
  </si>
  <si>
    <t>L: organism neguvernamental nonprofit (persoană juridică de drept privat fără scop patrimonial); P1: instituție de învățământ pre-universitar de stat acreditată</t>
  </si>
  <si>
    <t>L: ORGANIZATIA SALVATI COPIII CUI 3151288 ; PARTENERI:- 29249639-LICEUL TEHNOLOGIC BUSTUCHIN</t>
  </si>
  <si>
    <t>Obiectivul general al proiectului este Dezvoltarea unui model integrat de stimulare a participarii la educatie si prevenire a fenomenului de parasire timpurie a scolii pentru elevii din invatamantul primar, gimnazial si secundar superior din comuna Bustuchin, judetul Gorj, axat pe educatie nonformala in sistem outdoor.</t>
  </si>
  <si>
    <t>L: LICEUL TEHNOLOGIC NR.1 CÂMPULUNG MOLDOVENESC CUI 4327286 ; PARTENERI:- 15938196-ŞCOALA PROFESIONALĂ SPECIALĂ CÂMPULUNG MOLDOVENESC18260429-ŞCOALA GIMNAZIALĂ "TEODOR V. STEFANELLI" CÂMPULUNG MOLDOVENESC</t>
  </si>
  <si>
    <t>Obiectivul general al proiectului este Organizarea unui program de educatie in sistem outdoor implementat in Liceul Tehnologic Nr.1 Campulung Moldovenesc, Scoala Profesionala Speciala Campulung Moldovenesc si Scoala Gimnaziala "Teodor V. Stefanelli" Campulung Moldovenesc, judetul Suceava, cu implicarea a 36
cadre didactice si a 321 elevi.</t>
  </si>
  <si>
    <t>L: SOCIETATEA NATIONALA DE CRUCE ROSIE DIN ROMANIA FILIALA DAMBOVITA CUI 6907212 ; PARTENERI:- 29144802-ŞCOALA GIMNAZIALĂ MĂNEŞTI</t>
  </si>
  <si>
    <t>L: ASOCIAŢIA PENTRU SPRIJIN ÎN DEZVOLTAREA ECONOMIEI SOCIALE - INCLUZIUNE, RESPONSABILITATE, COOPERATISTĂ, ANTREPRENORIAT SOCIAL CUI 30416340 ; PARTENERI:- 17378842-ŞCOALA GIMNAZIALĂ " COSTACHE GRIGORE ŞUŢU "17761146-ŞCOALA GIMNAZIALĂ RÂMNICELU/Educatie14392133-ŞCOALA GIMNAZIALĂ TICHILEŞTI</t>
  </si>
  <si>
    <t>Obiectivul general al proiectului este Reducerea si prevenirea abandonului scolar timpuriu si promovarea accesului egal la invatamantul primar si gimnazial de calitate pentru 321 de elevi din zona rurala, din care 36 de etnie roma si 10 cu dizabilitati/ CES prin parcursuri de invatare nonformale in sistem outdoor si programe de formare pentru 40 de cadre didactice.</t>
  </si>
  <si>
    <t>Nr. 1/03.08.2018
Nr. 2/23.08.2018
Nr. 3/19.11.2018
Nr. 4/18.01.2019
Nr. 5/24.05.2019
Nr. 6/15.10.2019
Nr. 7/21.02.2020
Nr. 8/23.03.2020
Nr. 9/18.05.2020
Nr. 10/10.06.2021  Nr 11/13.10.2022</t>
  </si>
  <si>
    <t>Nr. 1/16.03.2018
Nr. 2/31.08.2018
Nr. 3/29.01.2019
Nr. 4/01.07.2019
Nr. 5/28.10.2019
Nr. 6/09.11.2020
Nr. 7/08.01.2021
Nr. 8/25.05.2021
Nr. 9/15.07.2021
Nr. 10/19.07.2021
Nr. 11/30.09.2021
Nr. 12/28.01.2022
Nr. 13/27.05.2022  Nr 14/13.03.2023 NR 15/05.10.2022</t>
  </si>
  <si>
    <t>Nr. 1/02.08.2019
Nr. 2/31.01.2020
Nr. 3/07.10.2020
Nr. 4/07.07.2021 
Nr. 5/20.04.2022 Nr 6/10.10.2022</t>
  </si>
  <si>
    <t>Nr. 1/06.11.2020
Nr. 2/09.02.2022 Nr 3/ Nr 4/14.10.2022</t>
  </si>
  <si>
    <t>Nr 1/  Nr 2/13.10.2022</t>
  </si>
  <si>
    <t>Cresterea oportunitatilor pentru încadrarea a 8.444 de someri non-NEET, înregistraþi la Serviciul Public de Ocupare, prin subventionarea locurilor de munca.
 Totodata, proiectul raspunde prioritatilor de politica publica ale MMSS, respectiv reducerea somajului si facilitarea integrarii somerilor pe piata muncii. Prin faptul ca somerii vor putea beneficia de aceste masuri, proiectul raspunde provocarilor identificate în ceea ce priveste integrarea durabila a acestora pe piata muncii si contribuie la rezolvarea ratei scazute de ocupare.</t>
  </si>
  <si>
    <t xml:space="preserve">Alba;Brasov; Covasna; Harghita; Mures; Sibiu; Bacau; Botosani; Iasi; Neamt; Suceava; Vaslui; Bihor; Bistrita-Nasaud; Cluj; Maramures; Satu Mare; Salaj; Arges; Calarasi; Dâmbovita; Giurgiu; Ialomita; Prahova; Teleorman; Braila;Constanta Buzau; Galati; Tulcea; Vrancea; Dolj; Gorj; Mehedinti;Olt; Vâlcea; Arad; Caras-Severin; Hunedoara;  Timis; </t>
  </si>
  <si>
    <t>Obiectivul general al proiectului: Cresterea oportunitaþilor pentru încadrarea a 972 tineri NEETs someri înregistraþi la Serviciul Public de
Ocupare (SPO) prin subvenþionarea locurilor de munca.
Prin prisma obiectivului general, proiectul se subscrie obiectivului POCU de asigurare a integrarii durabile pe piaþa forþei de munca a
tinerilor NEET prin faptul ca, pe de o parte, SPO va acorda facilitaþi angajatorilor care încadreaza în munca, pe durata nedeterminata,
tineri NEETs.</t>
  </si>
  <si>
    <t>Nord-Est, Nord-Vest, Vest</t>
  </si>
  <si>
    <t>Bacau, Botosani, Iasi, Neamt, Suceava, Vaslui, Bihor,  Bistriþa-Nasaud, Cluj, Maramures, Satu Mare, Salaj, Arad, Caras-Severin, Hunedoara, Timis</t>
  </si>
  <si>
    <t>L: FUNDATIA "CORPUL EXPERTILOR IN ACCESAREA FONDURILOR STRUCTURALE SI DE COEZIUNE EUROPENE" CUI 27197800 ; PARTENERI:- 2844855-UAT MUNICIPIUL PLOIESTI26450220-ASOCIATIA PROFESIONALA A FORMARII IN ADMINISTRATIA PUBLICA LOCALA 2843272-UAT MUNICIPIUL CAMPINA</t>
  </si>
  <si>
    <t>L: ASOCIATIA TEHNOPOL - GALATI CUI 17590372 ; PARTENERI:- 17253210-CENTRUL DE CONSULTANŢĂ ŞI STUDII EUROPENE SRL11361990-AGENTIA JUDETEANA PENTRU OCUPAREA FORTEI DE MUNCA GALATI40540573-GET YOU HIRED S.R.L.</t>
  </si>
  <si>
    <t>L: PATRONATUL NATIONAL AL FEMEILOR DE AFACERI DIN INTREPRINDERI MICI SI MIJLOCII CUI 22197680 ; PARTENERI:- 28995916-UNIC SPORTS SRL</t>
  </si>
  <si>
    <t>L: PATRONATUL NATIONAL AL FEMEILOR DE AFACERI DIN INTREPRINDERI MICI SI MIJLOCII CUI 22197680 ; PARTENERI:- 28944068-IOANIDA TURISM SRL37429207-DRD PROCONS  SRL</t>
  </si>
  <si>
    <t>L: CAMERA DE COMERT INDUSTRIE SI AGRICULTURA GALATI CUI 1651724 ; PARTENERI:- 17253210-CENTRUL DE CONSULTANŢĂ ŞI STUDII EUROPENE SRL</t>
  </si>
  <si>
    <t>L: PATRONATUL NATIONAL AL FEMEILOR DE AFACERI DIN INTREPRINDERI MICI SI MIJLOCII CUI 22197680 ; PARTENERI:- 28995916-UNIC SPORTS SRL31592182-LUCA AGROTEX SRL</t>
  </si>
  <si>
    <t>L: CAMERA DE COMERT ,INDUSTRIE SI AGRICULTURA BUZAU CUI 4814710 ; PARTENERI:- 11258553-FUNDATIA ROMTENS</t>
  </si>
  <si>
    <t>L: ASOCIATIA "NOUL VAL" CUI 26023318 ; PARTENERI:- 44651760-ASOCIATIA ASCENTRIC</t>
  </si>
  <si>
    <t>L: ASOCIATIA HANDMADE ROMANIA CUI 27494488 ; PARTENERI:- 13838042-INSTITUTUL PENTRU DEZVOLTAREA RESURSELOR UMANE</t>
  </si>
  <si>
    <t>L: PATRONATUL NATIONAL AL FEMEILOR DE AFACERI DIN INTREPRINDERI MICI SI MIJLOCII CUI 22197680 ; PARTENERI:- 31172669-HD CREATIV EXPERT SRL21939595-IPROEX ENERGY MANAGEMENT SRL</t>
  </si>
  <si>
    <t>L: FEDERAŢIA PATRONATELOR ÎNTREPRINDERILOR DE LA MICI LA MARI F-PIMM CUI 32996456 ; PARTENERI:- 26330622-A  C PROIECTE ŞI CONSULTANŢĂ MANAGERIALĂ SRL16211390-ASTRAL CONSULTING SRL</t>
  </si>
  <si>
    <t>L: UAT COMUNA ISALNITA CUI 4553283 ; PARTENERI:- 28316942-SVO CONSULTING SRL15057447-ŞCOALA GIMNAZIALĂ "ELIZA OPRAN"  IŞALNIŢA</t>
  </si>
  <si>
    <t>L: CAMERA DE COMERŢ INDUSTRIE ŞI AGRICULTURĂ MEHEDINŢI CUI 1613330 ; PARTENERI:- 2163993-CENTRUL DE CALCUL SA</t>
  </si>
  <si>
    <t>L: UNIUNEA GENERALA A INDUSTRIASILOR DIN ROMANIA CUI 4018027 ; PARTENERI:- 14472577-ASOCIATIA PENTRU DEZVOLTARE DURABILA SLATINA7426179-CORPUL EXPERTILOR CONTABILI SI CONTABILILOR AUTORIZATI DIN ROMANIA</t>
  </si>
  <si>
    <t>L: CAMERA DE COMERT SI INDUSTRIE GORJ CUI 11270549 ; PARTENERI:- 2163993-CENTRUL DE CALCUL SA</t>
  </si>
  <si>
    <t>L: UNIUNEA GENERALA A INDUSTRIASILOR DIN ROMANIA UGIR 1903 FILIALA DOLJ CUI 13021455 ; PARTENERI:- 28154654-CENTRUL DE EXCELENŢĂ PENTRU RESURSE COMUNITARE SRL</t>
  </si>
  <si>
    <t xml:space="preserve">L: MUNICIPIUL BAIA MARE CUI 3627692 ; PARTENERI:- </t>
  </si>
  <si>
    <t>L: CAMERA DE COMERŢ SI INDUSTRIE BISTRIŢA-NĂSĂUD CUI 4347658 ; PARTENERI:- 30866506-ASOCIAŢIA CLUJ IT27080869-BUSINESS SAGA SRL</t>
  </si>
  <si>
    <t>L: FUNDATIA CARITABILA SFANTUL DANIEL CUI 9006082 ; PARTENERI:- 34652513-CENTRUL PENTRU AFACERI SOLIDARE SRL17439788-Direcția de Asistență Socială</t>
  </si>
  <si>
    <t>Competențele digitale - adaptare accelerată la schimbare a IMM-urilor din Regiunea Nord-Vest</t>
  </si>
  <si>
    <t>ALIS – Adaptarea Lucrătorilor și Intreprinderilor la Schimbare prin dobândirea competențelor digitale de către lucrători</t>
  </si>
  <si>
    <t>L: ASOCIATIA PATRONALA A FURNIZORILOR DE FORMARE PROFESIONALA DIN ROMANIA CUI 29323956 ; PARTENERI:- 6620338-BRAHMS INTERNATIONAL S.R.L.18706417-FUNDAŢIA ''ŞCOALA COMERCIALĂ ŞI DE SERVICII'' BACĂU - AFJ</t>
  </si>
  <si>
    <t>COD - Conditii optime pentru digitalizare</t>
  </si>
  <si>
    <t>L: CAMERA DE COMERT INDUSTRIE SI AGRICULTURA CUI 4376580 ; PARTENERI:- 30706050-ASOCIATIA CENTRUL NATIONAL PENTRU DEZVOLTAREA RESURSELOR UMANE EUR</t>
  </si>
  <si>
    <t>START pentru integrarea socio-profesională a persoanelor vulnerabile din Carei</t>
  </si>
  <si>
    <t>L: ASOCIATIA ASISTENTILOR SOCIALI PROFESIONISTI "PROSOCIAL" CUI 13363342 ; PARTENERI:- 4481160-Unitatea administrativ-teritoriala MUNICIPIUL CAREI</t>
  </si>
  <si>
    <t>L: CAMERA DE COMERT SI INDUSTRIE MARAMURES CUI 4423143 ; PARTENERI:- 28154654-CENTRUL DE EXCELENŢĂ PENTRU RESURSE COMUNITARE SRL14184124-HOLISUN SRL39450388-ASOCIAŢIA ÎNTREPRINZĂTORILOR MARAMUREŞ</t>
  </si>
  <si>
    <t>L: CAMERA DE COMERT SI INDUSTRIE BIHOR CUI 57554 ; PARTENERI:- 18261599-ASOCIATIA PENTRU PROMOVAREA AFACERILOR IN ROMANIA18906849-FUNDATIA CENTRUL DE RESURSE PENTRU EDUCATIE SI FORMARE PROFESIONAL</t>
  </si>
  <si>
    <t>L: EURO JOBS SRL CUI 17641700 ; PARTENERI:- 27456867-ASOCIATIA "CENTRUL REGIONAL PENTRU OCUPAREA FORTEI DE MUNCA SI PRO14529126-FORMENERG - S.A.26101963-DIACOSTAMPET SRL</t>
  </si>
  <si>
    <t>PROACCES 4 – Subvenționarea locurilor de muncă pentru șomeri</t>
  </si>
  <si>
    <t>AP 2 Îmbunatăţirea situaţiei tinerilor din categoria NEETs; OS 1 Creșterea ocupării tinerilor NEETs șomeri cu vârsta între 16 - 29 ani, înregistrați la Serviciul Public de Ocupare, cu rezidența în regiunile eligibile;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</si>
  <si>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PRONEETs - Stimularea integrarii absolventilor NEETs pe piata muncii</t>
  </si>
  <si>
    <t>L: HUMAN RESOURCES CONSULTING SRL CUI 15695143 ; PARTENERI:- 17027973-ASOCIATIA PENTRU TINERET FIDELITAS M-CIUC11872994-FIRST JOB SCHOOL SRL7283885-FUNDATIA PENTRU PROMOVAREA INTREPRINDERILOR MICI SI MIJLOCII BRASOV17688690-GO TO JOB SCHOOL SRL</t>
  </si>
  <si>
    <t>L: FIRST JOB SCHOOL SRL CUI 11872994 ; PARTENERI:- 17027973-ASOCIATIA PENTRU TINERET FIDELITAS M-CIUC17688690-GO TO JOB SCHOOL SRL30601509-ASOCIATIA PENTRU DEZVOLTARE SI INTEGRARE HELIANTHUS ALEXANDRIA</t>
  </si>
  <si>
    <t>Digital in Centru</t>
  </si>
  <si>
    <t>L: CAMERA DE COMERT SI INDUSTRIE BRASOV CUI 4443167 ; PARTENERI:- 27256966-MAGAZINELE OASIS S.R.L.</t>
  </si>
  <si>
    <t>L: CAMERA DE COMERT SI INDUSTRIE ELENO-ROMANA CUI 25717206 ; PARTENERI:- 25612730-EU-ROM TRAINING AND CONSULTANCY SRL</t>
  </si>
  <si>
    <t>IMM Informa-TIC</t>
  </si>
  <si>
    <t>L: ASOCIAŢIA ÎNTREPRINDERILOR MICI ŞI MIJLOCII COVASNA - ASIMCOV CUI 13898354 ; PARTENERI:- 13614070-FUNDATIA "AMFITEATRU"35758696-Asociatia CEDCA</t>
  </si>
  <si>
    <t>O comunitate solidara si responsabila</t>
  </si>
  <si>
    <t>L: MUNICIPIUL CODLEA CUI 4777108 ; PARTENERI:- 34781992-NOA MANAGEMENT SOLUTIONS SRL25382356-ASOCIATIA CASA RICA4317592-Colegiul Tehnic ”Simion Mehedinți” Codlea</t>
  </si>
  <si>
    <t>L: CONFEDERATIA PATRONATUL ROMAN CUI 31089149 ; PARTENERI:- 13614070-FUNDATIA "AMFITEATRU"15417147-ASOCIAŢIA DE BINEFACERE PRO VITAM</t>
  </si>
  <si>
    <t>Împreună pentru comunitate</t>
  </si>
  <si>
    <t>L: ASOCIAŢIA "SERVICIUL DE AJUTOR MALTEZ ÎN ROMÂNIA FILIALA SFÂNTU GHEORGHE" CUI 30085114 ; PARTENERI:- 13646713-ŞCOALA GIMNAZIALĂ "GÖDRI FERENC"14583567-DIRECTIA DE ASISTENTA SOCIALA SFANTU GHEORGHE</t>
  </si>
  <si>
    <t>L: FEDERATIA PATRONATELOR DIN TURISMUL ROMANESC CUI 8222096 ; PARTENERI:- 26635848-FUNDATIA CONVERGENTE EUROPENE24979799-CENTRUL NAŢIONAL DE ÎNVĂŢĂMÂNT TURISTIC S.A.</t>
  </si>
  <si>
    <t>L: ASOCIATIA ,,CENTRUL ROMAN AL ENERGIEI - CRE" CUI 29185411 ; PARTENERI:- 40995125-BEST SMART DIGITAL S.R.L.</t>
  </si>
  <si>
    <t xml:space="preserve">L: RELIABLE SOFT SOLUTION SRL CUI 32490113 ; PARTENERI:- </t>
  </si>
  <si>
    <t>L: ASOCIATIA "PATRONATUL TINERILOR INTREPRINZATORI DIN ROMANIA" CUI 18408844 ; PARTENERI:- 7137227-BLOCUL NATIONAL SINDICAL BNS</t>
  </si>
  <si>
    <t>L: AMAZING PHOTOS SRL CUI 30427470 ; PARTENERI:- 28154654-CENTRUL DE EXCELENŢĂ PENTRU RESURSE COMUNITARE SRL30504972-ECO RURAL CONSULTING SRL39549005-GLOBAL RECRUITMENT EXPERTS S.R.L.</t>
  </si>
  <si>
    <t>L: RELIABLE SOFT SOLUTION SRL CUI 32490113 ; PARTENERI:- 26023318-ASOCIATIA "NOUL VAL"30097968-ASOCIAŢIA CLUBUL SPORTIV "AQUA 1969 BAIA MARE "</t>
  </si>
  <si>
    <t>IMM DIGITall - Dezvoltarea integrata a competentelor digitale pentru angajatii si specialistii IT care activeaza in sectoarele SNC/domeniile SNCDI la nivelul Regiunii Sud-Muntenia</t>
  </si>
  <si>
    <t>Școala de competențe digitale "Tech Nation"</t>
  </si>
  <si>
    <t>L: CONSILIUL NATIONAL AL INTREPRINDERILOR PRIVATE MICI SI MIJLOCII DIN ROMANIA CUI 5541651 ; PARTENERI:- 34526760-EDUCAŢIE INFORMALĂ S.A.</t>
  </si>
  <si>
    <t>L: NEW TOMIS 2018 S.R.L. CUI 41086859 ; PARTENERI:- 27494488-ASOCIATIA HANDMADE ROMANIA</t>
  </si>
  <si>
    <t xml:space="preserve">L: UNIVERSITATEA DE STIINTELE VIETII "REGELE MIHAI I" DIN TIMISOARA CUI 3487181 ; PARTENERI:- </t>
  </si>
  <si>
    <t>Resita, oras educat si tolerant</t>
  </si>
  <si>
    <t>L: ASOCIAŢIA NEVO PARUDIMOS CUI 24157950 ; PARTENERI:- 17107614-BANAT MEDIA SRL3228675-COLEGIUL NAŢIONAL TRAIAN LALESCU</t>
  </si>
  <si>
    <t>Transilvania Digitala Inovativa 4.0</t>
  </si>
  <si>
    <t>L: FILIALA TRANSILVANIA A ASOCIATIEI ROMANE PENTRU INDUSTRIA ELECTRONICA SI DE SOFTWARE CUI 16956956 ; PARTENERI:- 39308449-ASOCIAŢIA TRANSILVANIA IT</t>
  </si>
  <si>
    <t>Dezvoltarea competentelor digitale în regiunea de Vest</t>
  </si>
  <si>
    <t>L: CAMERA DE COMERT INDUSTRIE SI AGRICULTURA TIMIS CUI 4248972 ; PARTENERI:- 26101963-DIACOSTAMPET SRL</t>
  </si>
  <si>
    <t>Competente digitale si TIC pentru angajatii din Regiunea Vest</t>
  </si>
  <si>
    <t>Reducerea decalajului digital pentru angajatii si IMM-urile din Regiunea Vest</t>
  </si>
  <si>
    <t>L: CAMERA DE COMERT,INDUSTRIE SI AGRICULTURA A JUDETULUI ARAD CUI 4143208 ; PARTENERI:- 40138194-ASOCIATIA "DRUMUL SPRE VEST"</t>
  </si>
  <si>
    <t>L: ASOCIATIA CAMERA FRANCEZA DE COMERT, INDUSTRIE SI AGRICULTURA IN ROMANIA CUI 10474761 ; PARTENERI:- 35604018-POLIAC DEVELOPMENT SRL</t>
  </si>
  <si>
    <t>L: ASOCIAŢIA FOA FUSION OF ARTS CUI 34688002 ; PARTENERI:- 29121965-SCOALA GIMNAZIALA " ANISOARA ODEANU " LUGOJ/Scoala</t>
  </si>
  <si>
    <t>Acțiune locală pentru educație în Timișoara</t>
  </si>
  <si>
    <t>L: INSTITUTUL INTERCULTURAL TIMISOARA CUI 7033935 ; PARTENERI:- 4483439-INSPECTORATUL SCOLAR JUDETEAN TIMIS</t>
  </si>
  <si>
    <t>L: ASOCIAŢIA FOA FUSION OF ARTS CUI 34688002 ; PARTENERI:- 25835880-ARD ASOCIATIA DE DEZVOLTARE COMUNITARA IN MEDIU RURAL</t>
  </si>
  <si>
    <t>Îmbunătățirea calității serviciilor sociale și socio-medicale în Centrele Comunitare din teritoriul SDL în cadrul GAL STRICT Lugoj</t>
  </si>
  <si>
    <t xml:space="preserve">L: DIRECTIA DE ASISTENTA SOCIALA COMUNITARA LUGOJ CUI 16817664 ; PARTENERI:- </t>
  </si>
  <si>
    <t>Act aditional (nr/zz/ll/annn)</t>
  </si>
  <si>
    <t>AA1/34321/05.05.2021; AA2/66624/09.08.2021; AA3/97602/ 09.11.2021; AA4/12299/20.04.2022;AA5/13.10.2022</t>
  </si>
  <si>
    <t>Sprijin acordat Organismului Intermediar Regional POSDRU Vest pentru derularea vizitelor de monitorizare in anul 2023</t>
  </si>
  <si>
    <t>Sprijin acordar OIR PECU Regiunea Vest pentru asigurarea serviciilor de curatenie in anul 2023</t>
  </si>
  <si>
    <t>1/01.08.2019; 2/29.06.2020; 3/02.07.2021; 4/03.02.2022; 5/13.10.2022</t>
  </si>
  <si>
    <t>1 / 12.09.2019, 2/ 02.12.2020, 3/ 05.08.2021, 4/28.12.2021, 5/23.02.2022, 6/23.11.2022</t>
  </si>
  <si>
    <t>1/08.09.2020; 2/24.12.2020; 3/30.08.2021; 4/13.10.2021; 5/31.05.2022; 6/08.11.2022;</t>
  </si>
  <si>
    <t>1./16.09.2020
2./15.01.2021
3./24.09.2021
4./21.10.2021
5./31.05.2022
6./08.11.2022</t>
  </si>
  <si>
    <t>1./16.09.2020; 2./15.01.2021; 3./24.09.2021; 4./22.10.2021; 5./31.05.2022; 6/01.11.2022</t>
  </si>
  <si>
    <t>1/30.05.2022,
2/04.11.2022,</t>
  </si>
  <si>
    <t>1/25.06.2021,
2/14.10.2021,
3/06.07.2022,
4/04.11.2022</t>
  </si>
  <si>
    <t>1/27.05.2021, 2/30.08.2021, 3 / 15.11.2022</t>
  </si>
  <si>
    <t>1/07.07.2021, 2/25.11.2021, 3/23.11.2022</t>
  </si>
  <si>
    <t>AA1/28.09.2021; AA2/07.06.2022; AA3/29.11.2022</t>
  </si>
  <si>
    <t>1/28.09.2021   2/20.07.2022    3/23.11.2022</t>
  </si>
  <si>
    <t>1./ 17.05.2021;  2./23.07.2021;   3/14.10.2021; 4./31.05.2021; 5./13.10.2022; 6./21.11.2022</t>
  </si>
  <si>
    <t>1/14.05.2021, 2/18.08.2021, 3/08.06.2022</t>
  </si>
  <si>
    <t>1/11.11.2021; 2/31.05.2022; 3/25.11.2022</t>
  </si>
  <si>
    <t>1./28.06.2021; 2 / 22.12.2021; 3./01.08.2022; 4./11.11.2022</t>
  </si>
  <si>
    <t>1/21.01.2022, 2/08.11.2022</t>
  </si>
  <si>
    <t>1./18.06.2021,
2./12.07.2022,
3./04.11.2022,</t>
  </si>
  <si>
    <t>AA1/09.08.2022; AA2/04.10.2022; AA3/14.11.2022</t>
  </si>
  <si>
    <t>AA1/05.08.2022; AA2/23.09.2022; AA3/14.11.2022</t>
  </si>
  <si>
    <t>1/21.11.2022</t>
  </si>
  <si>
    <t>1/11.11.2022</t>
  </si>
  <si>
    <t>1/03.11.2022</t>
  </si>
  <si>
    <t>Nr. 1/24.04.2018
Nr. 2/05.09.2018
Nr. 3/26.11.2018
Nr. 4/21.02.2020 
Nr.5/23.05.2022
IN5/19.03.2020
Nr. 5/23.05.2022</t>
  </si>
  <si>
    <t>Nr. 1/09.12.2020
Nr. 2/10.02.2021
Nr. 3/31.03.2021 
Nr.5/28.11.2022</t>
  </si>
  <si>
    <t>Nr. 1/27.01.2022 Nr.3/28.07.2022</t>
  </si>
  <si>
    <t>Nr. 1/16.05.2022 Nr.2/15.11.2022</t>
  </si>
  <si>
    <t>CATALOG - Colaborare prin activități tematice și educație non-formală outdoor</t>
  </si>
  <si>
    <t>Obiectivul general al proiectului este Implementarea unui set de actiuni ce participa la obiectivele specifice ale programului „Educatie nonformala in sistem outdoor”, 6.3. Reducerea parasirii timpurii a scolii prin masuri integrate de prevImplementarea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t>
  </si>
  <si>
    <t>DREAM SCHOOL - Educație non-formală în școli bazată pe activități activ-participative și interactive centrate pe copii</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</si>
  <si>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t>
  </si>
  <si>
    <t>L: autoritate a administraţiei publice centrale finanţată integral de la bugetul de stat sau BAS; P1+P2: instituție de învățământ pre-universitar de stat acreditată</t>
  </si>
  <si>
    <t>ARTE - Activități recreative, tematice și educaționale dezvoltate cu ajutorul educației non-formale</t>
  </si>
  <si>
    <t>ALUNELUL - Antrenarea abilităților neșlefuite prin experienţe educaţionale non-formale valorificate în sistem outdoor</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</si>
  <si>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</si>
  <si>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ORIZONT - Crearea unui mod propice învățării prin imaginația și potențialul copiilor</t>
  </si>
  <si>
    <t>Educatie nonformala: sport si sanatate</t>
  </si>
  <si>
    <t>Obiectivul general al proiectului este 
Realizarea obiectivelor prevazute in documentele strategice la nivel national privind prevenirea parasirii timpurii a scolii, deziderat prevazut in Strategia Educatiei si Formarii Profesionale din Romania pentru perioada
2016-2020.</t>
  </si>
  <si>
    <t>Oraş Valea Lui Mihai</t>
  </si>
  <si>
    <t>Comunitate Educațională pentru Viitor - Uniți în Diversitate</t>
  </si>
  <si>
    <t>GRIT4EDU</t>
  </si>
  <si>
    <t>Obiectivul general al proiectului este 
Cresterea calitatii serviciilor educationale orientate pe nevoile elevilor si accesul egal la educatie in cadrul celor 3 scoli implicate (LICEUL TEORETIC"GHEORGHE   MUNTEANU   MURGOCI"MACIN,   ŞCOALA GIMNAZIALĂ GRECI, ŞCOALA GIMNAZIALĂ"PANAIT CERNA"CERNA), din
judetul Tulcea, prin actiuni specifice educatiei nonformale pentru 321 de elevi si 40 de profesori, in vederea reducerii parasirii timpurii a scolii si scaderii abandonului scolar.Cresterea calitatii serviciilor educationale orientate pe nevoile elevilor si accesul egal la educatie in cadrul celor 3 scoli implicate (LICEUL TEORETIC"GHEORGHE   MUNTEANU   MURGOCI"MACIN,   ŞCOALA GIMNAZIALĂ GRECI, ŞCOALA GIMNAZIALĂ"PANAIT CERNA"CERNA), din
judetul Tulcea, prin actiuni specifice educatiei nonformale pentru 321 de elevi si 40 de profesori, in vederea reducerii parasirii timpurii a scolii si scaderii abandonului scolar.</t>
  </si>
  <si>
    <t>Tunari</t>
  </si>
  <si>
    <t>ÎN NATURĂ - Educație nonformală în sistem outdoor în localitățile Făcăeni și Fetești, jud. Ialomița</t>
  </si>
  <si>
    <t>Obiectivul general al proiectului este Imbunatatirea utilitatii sistemelor de educatie si formare pentru piata muncii, facilitarea trecerii de la educatie la munca si consolidarea sistemelor de educatie si formare profesionala si a calitatii lor, inclusiv prin mecanisme pentru anticiparea competentelor, adaptarea programelor de invatamant si crearea si dezvoltarea de sisteme de invatare bazate pe munca, inclusiv sisteme de invatare duale si de ucenicie.</t>
  </si>
  <si>
    <t>Noi împreună învățăm să învățăm!</t>
  </si>
  <si>
    <t>Obiectivul general al proiectului este Reducerea abandonului școlar si sprijinirea accesului la educație de la o vârsta timpurie a unui număr de 325 de elevi din învățământul primar si gimnazial din județul Bacău prin măsuri integrate de prevenire și de asigurare a oportunităților egale si prin îmbunătățirea competențelor a 36 de persoane personal didactic in domeniul educației nonformale de tip
outdoor.</t>
  </si>
  <si>
    <t>Ciurea</t>
  </si>
  <si>
    <t>L: microîntreprindere; P1: organism neguvernamental nonprofit (persoană juridică de drept privat fără scop patrimonial); P2+P3: organism neguvernamental nonprofit (persoană juridică de drept privat fără scop patrimonial)</t>
  </si>
  <si>
    <t>Obiectivul general al proiectului este Conceperea și implementarea unui program de instruire a 40 de cadre didactice și de sprijin de cadrul școlilor partenere Școala Gimnazială
„Constantin Găvenea” (P0), Școala Gimnazială Ciucurova (P1) și Școala Gimnazială Frecăței (P2) în direcția asigurării competențelor necesare derulării activitatilor non-formale cu cei 350 de elevi din grupul țintă (230 de elevi din mediul rural, respectiv 65,71% din total grup țintă și 70  elevi de etnie roma, respectiv 20% din total grup țintă),  de-a lungul  perioadei de implementare a proiectului de 18 luni, contribuind astfel la creșterea accesibilității echitabile a copiilor din grupul țintă la servicii educaționale non-formale cu impact pozitiv direct asupra reducerii riscului de abandon școlar și consolidarea premiselor pentru conturarea unui viitor în care copiii sprijiniți să-și poată valorifica potențialul
SCOALA GIMNAZIALĂ "CONSTANTIN GAVENEA" TULCEA	
Conceperea și implementarea unui program de instruire a 40 de cadre didactice și de sprijin de cadrul școlilor partenere Școala Gimnazială
„Constantin Găvenea” (P0), Școala Gimnazială Ciucurova (P1) și Școala Gimnazială Frecăței (P2) în direcția asigurării competențelor necesare derulării activitatilor non-formale cu cei 350 de elevi din grupul țintă (230 de elevi din mediul rural, respectiv 65,71% din total grup țintă și 70 elevi de etnie roma, respectiv 20% din total grup țintă), de-a lungul perioadei de implementare a proiectului de 18 luni, contribuind astfel la creșterea accesibilității echitabile a copiilor din grupul țintă la servicii educaționale non-formale cu impact pozitiv direct asupra reducerii riscului de abandon școlar și consolidarea premiselor pentru conturarea unui viitor în care copiii sprijiniți să-și poată valorifica potențialul</t>
  </si>
  <si>
    <t>Cluburile Generații - educație nonformală tip outdoor pentru copii cu sprijinul profesorilor</t>
  </si>
  <si>
    <t>Obiectivul general al proiectului este Derularea unui set de măsuri complexe și concrete de abordare a problemei abandonului școlar în județul Teleorman, mai precis la nivelul Școlii Gimnaziale nr. 4 Turnu Măgurele și la nivelul Școlii Gimnaziale nr. 1 Islaz (inclusiv unitatea de învățământ arondată Școala Gimnazială nr. 2 Islaz) în direcția asigurării infrastructurii școlare necesare și capacitării a 40 de cadre didactice și de sprijin de a dispune de competențele conceptuale și practice necesare derulării unor programe de educație non-formală calitativă și incluzivă pentru 330 de copii (170 de copii din ciclul primar și 160 de copii din ciclul gimnazial), cu accent pe copiii provenind din mediul rural (200 de copii, respectiv 60,60% din total grup țintă),  pe copiii  de etnie romă (44 de copii, respectiv 13,33% din total grup țintă) și pe copiii cu dizabilități sau CES.</t>
  </si>
  <si>
    <t>Islaz, Municipiul Turnu Măgurele</t>
  </si>
  <si>
    <t>O scoala fara granite</t>
  </si>
  <si>
    <t>Obiectivul general al proiectului este Facilitarea accesului la programe de educatie nonformala outdoor pentru minim 36 de cadre didactice din invatamantul preuniversitar obligatoriu, (ISCED 1-3, clasele 0-X) si pentru minim 321 de elevi din invatamantul preuniversitar obligatoriu, (ISCED 1-3, clasele 0-X), prin furnizarea unor servicii educationale nonformale sustenabile in comunitatile vizate si dupa finalizarea proiectului, orientate pe nevoile beneficiarilor si ale unei scoli incluzive, in scopul cresterii sanselor de dezvoltare educationala si perfectionare profesionala sustenabila, precum si a gradului de integrare durabila si adaptabilitate a acestora la dinamica socio-economica actuala a comunitatilor dezavantajate socio-economic din judetul Vaslui.</t>
  </si>
  <si>
    <t>Cozmeşti, Puieşti, Todireşti</t>
  </si>
  <si>
    <t>CREATIV_Scoala prin educatie nonformala</t>
  </si>
  <si>
    <t>Obiectivul general al proiectului este Reducerea și prevenirea abandonului școlar timpuriu și promovarea accesului egal la învățământul primar și gimnazial de calitate a copiilor, precum si imbunatatirea competentelor cadrelor didactice pentru sustinerea serviciilor educationale axate pe nevoile copiilor din localitatile Podari, Poiana Mare, Terpezita judetul Dolj.</t>
  </si>
  <si>
    <t>Podari, Poiana Mare, Terpeziţa</t>
  </si>
  <si>
    <t>EDIS 3 – Educație nonformală în sistem outdoor</t>
  </si>
  <si>
    <t>Municipiul Ploieşti</t>
  </si>
  <si>
    <t>"Elevi educati si competenti"</t>
  </si>
  <si>
    <t>Municipiul Baia Mare, Oraş Baia Sprie, Satulung</t>
  </si>
  <si>
    <t>Școala de afară - Pătratul fără laturi</t>
  </si>
  <si>
    <t>Obiectivul general al proiectului este Prevenirea și reducerea abandonului școlar timpuriu și facilitarea accesului egal la învățământ de calitate, prin măsuri integrate de educație nonformală în sistem outdoor, pentru elevi din 3 comunități dezavantajate socio-economic și perfecționarea profesională a cadrelor didactice din cadrul a 3 unități de învățământ din județul Cluj.</t>
  </si>
  <si>
    <t>L: organism neguvernamental nonprofit (persoană juridică de drept privat fără scop patrimonial); P1+P2+P3+P4+P5: instituție de învățământ pre-universitar de stat acreditată</t>
  </si>
  <si>
    <t>eduCOOL – Masuri integrate pentru cresterea ratei de participare in invatamantul primar si secundar la nivelul Orasului Stefanesti, Judetul Botosani</t>
  </si>
  <si>
    <t>Obiectivul general al proiectului Imbunatatirea participarii si a performantei in invatamantul  primar si secundar din orasul Stefanesti, prin dezvoltarea competentelor personalului didicatic pentru furnizarea serviciilor de educatie nonformala de calitate, orientate pe nevoile elevilor si ale unei scoli incluzive si prin furnizarea unor programe de educatie nonformala in sistem outdoor/ in afara salii de clasa, adresate prioritar copiilor aflati in diferite situatii de vulnerabilitate si risc educational.</t>
  </si>
  <si>
    <t>Oraş Ştefăneşti</t>
  </si>
  <si>
    <t>L: unitate administrativ teritorială nivel local; P1: instituție de învățământ pre-universitar de stat acreditată</t>
  </si>
  <si>
    <t>ENERGY - Educație non-formală pentru elevi prin activități recreative inovative</t>
  </si>
  <si>
    <t>Municipiul Olteniţa, Chiselet, Mânăstirea</t>
  </si>
  <si>
    <t>ACTIV - Activități educaționale non-formale pentru dezvoltarea elevilor</t>
  </si>
  <si>
    <t>Municipiul Călăraşi</t>
  </si>
  <si>
    <t>CLOPOȚEL - Crearea unor activități educative organizate prin programe outdoor de tranziție către educația non-formală</t>
  </si>
  <si>
    <t>ȚARĂ, ȚARĂ VREM OSTAȘI! - Tranziția educației către programe recreative de educație prin proiecte outdoor destinate elevilor</t>
  </si>
  <si>
    <t>Municipiul Călăraşi, Dor Mărunt</t>
  </si>
  <si>
    <t>ASTRA - Arta, Scoala si TRAditie</t>
  </si>
  <si>
    <t>Obiectivul general al proiectului este Sprijinirea accesului egal la invatamantul primar si secundar de  calitate prin parcurgerea unui program integrat de instruire nonformala outdoor vizand dezvoltarea de aptitudini si competente, in principal in scopul prevenirii parasirii timpurii a scolii.</t>
  </si>
  <si>
    <t>Almaşu Mare, Oraş Zlatna</t>
  </si>
  <si>
    <t>Obiectivul general al proiectului este Cresterea calitatii serviciilor educationale orientate pe nevoile elevilor si accesul egal la educatie in cadrul scolilor gimnaziale: Sc. gim. „Nicolae Titulescu”, Sc. Gim.Robeasca, Sc. gim. Amaru din judetul Buzau prin actiuni specifice educatiei nonformale pentru 324 elevi din invatamantul general obligatoriu (clasele zero –clasa a X a) si 36 de cadre didactice, personalului didactic din invatamantul preuniversitar in vederea reducerii parasirii timpurii a scolii si scaderii abandonului scolar si a promovarii unor servicii educationale de calitate orientate  pe nevoile elevilor si a unei scoli incluzive.</t>
  </si>
  <si>
    <t>CRE-ART - Dezvoltarea creativității prin joc și artă</t>
  </si>
  <si>
    <t>Găiseni, Oraş Bolintin-Vale</t>
  </si>
  <si>
    <t>Explorăm şi învătăm în aer liber</t>
  </si>
  <si>
    <t>Obiectivul general al proiectului este Furnizarea unui pachet de masuri de sprijin de tip"educatie nonformala outdoor"in scopul cresterii performanțelor scolare si al dezvoltarii personale pentru 330 de elevi din cadrul a 3 unitati de invatamânt preuniversitar din Mun. Sibiu si com. Rasinari, precum si imbunatatirea competentelor a 45 de cadre didactice din cadrul acestor unitati de invatamânt in ce priveste asigurarea de programe si servicii educaţionale de calitate tip outdoor, inovative, centrate pe nevoile elevilor cu dificultati.</t>
  </si>
  <si>
    <t>Municipiul Sibiu, Răşinari</t>
  </si>
  <si>
    <t>L+P4: organism neguvernamental nonprofit (persoană juridică de drept privat fără scop patrimonial); P1+P2+P3: instituție de învățământ pre-universitar de stat acreditată</t>
  </si>
  <si>
    <t>ROAD SAFETY OUTDOOR EDUCATION</t>
  </si>
  <si>
    <t>Obiectivul general al proiectului este Organizarea unui program de educatie in sistem outdoor in cadrul scolilor Dor Marunt, Lehliu Gara si Cuza Voda din judetul Calarasi, cu implicarea a 36 de cadre didactice si 360 de elevi.</t>
  </si>
  <si>
    <t>Cuza Vodă, Dor Mărunt, Oraş Lehliu Gară</t>
  </si>
  <si>
    <t>EduAct- Acces unitar la educație de calitate</t>
  </si>
  <si>
    <t>Obiectivul general al proiectului este Dezvoltarea unui mecanism de transfer educational integrat si sustenabil pentru stimularea participarii la educatie a elevilor din invatamantul primar, gimnazial si secundar superior, in sistem OUTDOOR, cu implicarea actorilor locali, prin servicii de prevenire/ tratare a analfabetismului functional, suport educational nonformal, psiho-social, dezvoltare personala si actiuni de inovare sociala.</t>
  </si>
  <si>
    <t>Oraş Găeşti, Petreşti</t>
  </si>
  <si>
    <t>Activități Creative Outdoor și Relaționare prin Descoperire-ACORD</t>
  </si>
  <si>
    <t>Obiectivul general al proiectului este Reducerea riscului de parasire timpurie a scolii in randul elevilor proveniti din grupuri vulnerabile, din 3 comunități educaționale din judetul Tulcea, prin dezvoltarea unor masuri integrate de educație nonformală, orientate pe nevoile elevilor.</t>
  </si>
  <si>
    <t>Municipiul Tulcea, Niculiţel, Oraş Măcin</t>
  </si>
  <si>
    <t>L: autoritate a administraţiei publice centrale finanţată integral de la bugetul de stat sau BAS, P1+P2+P3: instituție de învățământ pre-universitar de stat acreditată</t>
  </si>
  <si>
    <t>ROAD SAFETY AND ART - OUTDOOR EDUCATION</t>
  </si>
  <si>
    <t>Obiectivul general al proiectului este Organizarea unui program de educatie in sistem outdoor in cadrul Scolii Gimnaziale Comuna Poenarii Burchii, Liceului Tehnologic de Transporturi Ploiesti si Scolii Gimnaziale Profesor Nicolae Simache Ploiesti, din judetul Prahova, cu implicarea a 36 de cadre didactice si 360 de elevi.</t>
  </si>
  <si>
    <t>Municipiul Ploieşti, Poienarii Burchii</t>
  </si>
  <si>
    <t>Obiectivul general al proiectului este Organizarea unui program de educație în sistem outdoor implementat în Şcoala Gimnazială Măneşti, Școala Gimnazială Drăgăești-Pământeni (Arondata) si Școala Gimnazială Drăgăești-Ungureni (Arondata), județul Dambovita, cu implicarea a 36 cadre didactice și a 324 elevi (din care 49 elevi din mediul rural si 33 elevi apartinand minoritatii rrome).</t>
  </si>
  <si>
    <t>ASTRA - Centre integratoare si incluzive pentru activitati de educatie nonformala outdoor in judetul Cluj</t>
  </si>
  <si>
    <t>Obiectivul general al proiectului este Organizarea unui program de educație în sistem outdoor implementat în Şcoala Gimnazială"Gheorghe Șincai"Florești, Com. Florești, Şcoala Gimnazială"Mircea Luca"Băișoara, Com. Băișoara, Şcoala Gimnazială Iara, Com. Iara, județul Cluj, cu implicarea a 36 cadre didactice și a 324 elevi (din care 49 elevi din mediul rural si 33 elevi apartinand minoritatii rrome).</t>
  </si>
  <si>
    <t>Municipiul Cluj-Napoca, Băişoara, Floreşti, Iara</t>
  </si>
  <si>
    <t>Hai sa invatam prin joaca!</t>
  </si>
  <si>
    <t>Obiectivul general al proiectului este Cresterea participarii scolare a copiilor, incepand cu invatamantul primar, invatamantul gimnazial, pana la finalizarea invatamantului obligatoriu, pentru a preveni/reduce parasirea timpurie a scolii in unitati scolare defavorizate – Liceul Tehnologic Jidvei cu Scola Gimnaziala Balcaciu, Scoala Gimnaziala veseus si Scoala Primara Feisa - din judetul Alba, Regiunea de Dezvoltare Centru, prin promovarea unor mecanisme eficiente si inovatoare de dezvoltare si implementare a unor masuri integrate in domeniul educatiei pentru elevi din invatamantul  obligatoriu si a unor programe de formare profesionala pentru personalul didactic din structurile implicate in proiect.</t>
  </si>
  <si>
    <t>Municipiul Alba Iulia, Jidvei</t>
  </si>
  <si>
    <t>L+P2: organism neguvernamental nonprofit (persoană juridică de drept privat fără scop patrimonial); P1: instituție de învățământ pre-universitar de stat acreditată</t>
  </si>
  <si>
    <t>Prim ajutor-prin non formal spre normal</t>
  </si>
  <si>
    <t>Obiectivul general al proiectului este Reducerea si prevenirea abandonului scolar timpuriu si promovarea accesului egal la invatamantul primar si gimnazial de calitate pentru  330 de elevi din zona rurala, din care 36 de etnie roma si 10 cu dizabilitati/ CES prin parcursuri de invatare nonformale in sistem outdoor si programe de perfectionare pentru 39 de cadre didactice.</t>
  </si>
  <si>
    <t>Bărcăneşti, Boraneşti, Moviliţa</t>
  </si>
  <si>
    <t>L+P2: organism neguvernamental nonprofit (persoană juridică de drept privat fără scop patrimonial); P1+P3+P4: instituție de învățământ pre-universitar de stat acreditată</t>
  </si>
  <si>
    <t>Educația outdoor - o educație pentru viitor</t>
  </si>
  <si>
    <t>Obiectivul general al proiectului este Organizarea unui program de educatie in sistem outdoor implementat in Colegiul National „Nicu Gane” din Falticeni, Scoala Gimnaziala Preutesti si Scoala Gimnaziala „Nicolae Stoleru”Baia, judetul Suceava, cu implicarea a 36 cadre didactice si a 321 elevi.</t>
  </si>
  <si>
    <t>Municipiul Fălticeni, Baia, Preuteşti</t>
  </si>
  <si>
    <t>AA1/11.03.2020 AA2/13.05.2020 AA3/18.08.2020, AA4/17.10.2022</t>
  </si>
  <si>
    <t>AA1/03.10.2019; AA2/29.07.2020; AA3/26.04.2021; AA4/28.11.2022</t>
  </si>
  <si>
    <t>AA1/09.11.2020  AA2/15.10.2021; AA3/01.11.2022</t>
  </si>
  <si>
    <t>AA1/10.11.2020  AA2/15.10.2021; AA3/01.11.2022</t>
  </si>
  <si>
    <t>AA1/12.05.2020; AA2/16.02.2021; AA 3/ 24.11.2022</t>
  </si>
  <si>
    <t>1/26.10.2022</t>
  </si>
  <si>
    <t>AA1/23.11.2022</t>
  </si>
  <si>
    <t>AA1/09.12.2021;AA2/22.09.2022;AA3/23.11.2022</t>
  </si>
  <si>
    <t>AA1/17.03.2022, AA2/20.06.2022, AA3/28.09.2022, AA4/08.11.2022</t>
  </si>
  <si>
    <t>AA1/21.01.2022, AA2/07.03.2022, AA3/28.04.2022</t>
  </si>
  <si>
    <t>AA1/06.01.2022 AA2/14.02.2022,AA3/14.06.2022,AA4/18.11.2022</t>
  </si>
  <si>
    <t>AA1/27.10.2022</t>
  </si>
  <si>
    <t xml:space="preserve">AA1 /23.05.2018
AA2/12.07.2018
AA3/29.08.2018
AA4/21.11.2018
AA5/13.02.2019
AA6/05.07.2021
AA7/24.11.2022
</t>
  </si>
  <si>
    <t>AA1/13.11.2019
AA2/08.01.2021
AA3/16.03.2022
AA4/10.11.2022</t>
  </si>
  <si>
    <t>AA1_09.03.2021
AA2 01.02.2022
AA3/22.11.2022</t>
  </si>
  <si>
    <t xml:space="preserve">AA1/24.03.2021
AA2/15.10.2021
AA3/30.08.2022 </t>
  </si>
  <si>
    <t>AA1/24.05.2021
AA2/14.01.2022
AA3/02.11.2022</t>
  </si>
  <si>
    <t xml:space="preserve">AA1_14.06.2021
AA2_14.01.2022
AA3/25.03.2022
AA4/22.08.2022;
AA5/09.11.2022
</t>
  </si>
  <si>
    <t>AA1/28.01.2022
AA2/01.04.2022
AA3/15.07.2022
AA4/ 23.08.2022
AA5/ 17.11.2022</t>
  </si>
  <si>
    <t>AA1/07.06.2022
AA2/24.11.2022</t>
  </si>
  <si>
    <t>AA1/25.11.2022</t>
  </si>
  <si>
    <t>AA 1/08.07.2022
AA2/03.10.2022
AA3/10.11.2022</t>
  </si>
  <si>
    <t>Digiconstruct - Competente digitale pentru industria constructiilor</t>
  </si>
  <si>
    <t>Obiectivul general al proiectului “DigiConstruct – Competenþe digitale pentru industria construcþiilor” este realizarea unui program integrat
de informare, formare si certificare in intr-o paleta completa de competente digitale pentru un numar de 350 de angajati din minim 35 de
IMM-uri si asistarea a cel putin 10 dintre acestea in introducerea de programe relevante de învaþare la locul de munca la 6 luni dupa
finalizarea sprijinului.</t>
  </si>
  <si>
    <t>Alba, Brasov, Covasna, Harghita, Mures, Sibiu; Bacau, Botosani, Iasi, Neamt, Suceava, Vaslui, Bihor, Bistrita Nasaud, Cluj, Maramures, Satu-Mare, Salaj, Arges, Calarasi, Dâmbovita, Giurgiu, Ialomita, Prahova, Teleorman; Braila, Buzau, Constanta, Galati, Tulcea, Vrancea, Dolj,  Mehedinti, Olt, Vâlcea, Arad, Caras-Severin, Hunedoara, Timis;</t>
  </si>
  <si>
    <t>judetele: Alba, Brasov, Covasna, Harghita, Mures, Sibiu; Bacau, Botosani, Iasi, Neamt, Suceava, Vaslui, Bihor, Bistrita Nasaud, Cluj, Maramures, Satu-Mare, Salaj, Arges, Calarasi, Dâmbovita, Giurgiu, Ialomita, Prahova, Teleorman; Braila, Buzau, Constanta, Galati, Tulcea, Vrancea, Dolj, Mehedinti, Olt, Vâlcea, Arad, Caras-Severin, Hunedoara, Timis;</t>
  </si>
  <si>
    <t>L: organizatie patronala /P1 microîntreprindere</t>
  </si>
  <si>
    <t>Obiectivul general al proiectului este promovarea unei ocupari sustenabile si de calitate a forþei de munca si sprijinirea mobilitaþii acesteia
in randul a 301 angajati din cadrul a 32 de firme private situate in regiunea S_MUntenia care-si desfasoara activitatea principala sau
secundara într-unul din sectoarele economice cu potenþial competitiv identificate conform SNC si în domeniile de specializare inteligenta
conform SNCDI sau din întreprinderi care intenþioneaza sa-si adapteze activitatea principala sau secundara la cel puþin unul dintre
aceste sectoare economice sau unul dintre domeniile de specializare inteligenta menþionate anterior, prin oferirea de cursuri de formare
profesionala in domeniile ce tin de digitalizare (operator introducere validaresi pelucrare date ; excel pentru afaceri si analiza date; social
media; programare/creare site web) , pe baza unei analize initiale menite a identifica nevoile clare si concrete pe care le au din acest
punct de vedere angajatii respective in cadrul firmelor unde activeaza.</t>
  </si>
  <si>
    <t>L: organizatie patronala /P1 organism neguvernamental nonprofit (persoana juridica de drept privat fara scop patrimonial)/P2 microîntreprindere/P3 microîntreprindere</t>
  </si>
  <si>
    <t>DIGITAL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</si>
  <si>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în domeniul alfabetizarii digitale si tehnologiei informaþiei si comunicaþiilor si acordarea de asistenta
specializata în vederea elaborarii si introducerii de programe de învaþare la locul de munca in domeniul alfabetizarii digitale si pentru
dobândirea competenþelor primare / avansate în domeniul TIC.</t>
  </si>
  <si>
    <t>L: microîntreprindere/P1 microîntreprindere/P2organism neguvernamental nonprofit (persoana juridica de drept privat fara scop patrimonial)</t>
  </si>
  <si>
    <t>Sprijin oferit catre 372 tineri NEETs din Regiunea Sud-Muntenia, cu accent pe certificarea lor in vederea integrarii si dezvoltarii durabile pe
piata muncii a 164 dintre acestia, inclusiv, prin ocuparea pe cont propriu in cadrul a 9 firme infiintate pentru 9 antreprenori dintre ei, de-a
lungul a 18 luni.</t>
  </si>
  <si>
    <t>L: microîntreprindere/P1 microîntreprindere; P2 organism neguvernamental nonprofit (persoana juridica de drept privat fara scop patrimonial)</t>
  </si>
  <si>
    <t>ACCES IT - Competente digitale pentru angajati</t>
  </si>
  <si>
    <t>Obiectivul general al proiectului ACCES IT - Competente digitale pentru angajati consta in cresterea si imbunatatirea nivelului de
cunostinte si competente digitale in randul angajatilor din Regiunile de Dezvoltare Sud Muntenia, Sud-Est, prin derularea unui program de
sustinere a competentelor digitale pentru angajatii din IMM-uri, in cadrul caruia 310 angajati vor beneficia de formare de competente
digitale in vederea profesionalizarii si adaptarii la cerintele pietei muncii, cu accent pe sectoarele economice cu potential competitiv
identificate conform SNC si domeniile de specializare inteligenta conform SNCDI.</t>
  </si>
  <si>
    <t xml:space="preserve"> Sud – Muntenia, Sud-Est;</t>
  </si>
  <si>
    <t xml:space="preserve">Arges,  Calarasi, Dâmbovita, Giurgiu, Ialomita, Prahova, Teleorman, Braila, Buzau, Constanta, Galati, Tulcea, Vrancea, </t>
  </si>
  <si>
    <t xml:space="preserve"> Judetele: Arges,  Calarasi, Dâmbovita, Giurgiu, Ialomita, Prahova, Teleorman, Braila, Buzau, Constanta, Galati, Tulcea, Vrancea;</t>
  </si>
  <si>
    <t>L: institutii publice aflate în subordinea sau sub coordonarea consiliului local/primarului/P1 institutii publice aflate în subordinea sau sub coordonarea consiliului local/primarului/P2 institutii publice aflate în subordinea sau sub coordonarea consiliului local/primarului; P3 microîntreprindere; P4 C &amp; C GRUP S.R.L.; P5 institutie de învatamânt pre-universitar de stat acreditata</t>
  </si>
  <si>
    <t>OBIECTIVUL GENERAL (SCOPUL) PROIECTULUI:
Reducerea numarului de persoane aflate in risc de saracie sau excluziune sociala care locuiesc in Zonele Urbane Marginalizate Grui,
Pescareasa si Cazarmilor din Municipiul Campulung.</t>
  </si>
  <si>
    <t>L: organism neguvernamental nonprofit (persoana juridica de drept privat fara scop patrimonial)/P1 întreprindere mica/P2 organism neguvernamental nonprofit (persoana juridica de drept privat fara scop patrimonial)</t>
  </si>
  <si>
    <t>Masuri integrate pentru o dezvoltare sustenabila</t>
  </si>
  <si>
    <t>Obiectivul general al proiectului este reducerea numarului de persoane aflate în risc de saracie sau excluziune sociala în zonele urbane
marginalizate din Municipiul Targoviste si îmbunataþirea calitaþii vieþii acestora, cresterea coeziunii sociale, îmbunataþirea mediului de viaþa
si cresterea economica în teritoriul SDL</t>
  </si>
  <si>
    <t>Municipiul Târgoviste</t>
  </si>
  <si>
    <t>L: institutii publice aflate în subordinea sau sub coordonarea consiliului local/primarului/P1 unitate administrativ teritoriala nivel local/P2 autoritate a administratiei publice centrale finantata integral de la bugetul de stat sau BAS/P3 organism neguvernamental nonprofit (persoana juridica de drept privat fara scop patrimonial)/P4 institutie de învatamânt pre-universitar de stat acreditata/P5 institutie de învatamânt pre-universitar de stat acreditata/ P6 institutie de învatamânt pre-universitar de stat acreditata/P7 institutie de învatamânt pre-universitar de stat acreditata/P8 institutie de învatamânt pre-universitar de stat acreditata</t>
  </si>
  <si>
    <t>AA1/03/08/2022; AA2/22/11/2022; are AA de prelungire perioada implementare</t>
  </si>
  <si>
    <t>AA1/19/08/2021; AA2/14/11/2022</t>
  </si>
  <si>
    <t>AA1/17/08/2021; AA2/16/12/2021; AA3/21/10/2022; AA4/29/11/2022; are AA de prelungire perioada de implementare</t>
  </si>
  <si>
    <t>AA1/13/09/2021; AA2/31/10/2022; AA4/29/11/2022; are AA de prelungire perioada de implementare</t>
  </si>
  <si>
    <t>AA1/11/08/2021; AA2/22/12/2021; AA3/10/08/2022; AA/01/11/2022</t>
  </si>
  <si>
    <t>AA1/21/12/2021; AA2/22/06/2022; AA3/10/11/2022; are AA de suspendare implementare</t>
  </si>
  <si>
    <t>AA1/25/11/2022</t>
  </si>
  <si>
    <t>Act aditional nr.1/9334/14.05.2020       Act aditional nr.2/13824/13.07.2020     Act aditional nr.3/29728/25.11.2022</t>
  </si>
  <si>
    <t>Act aditional nr.1/975/15.01.2021   Act aditional nr2/13485/16.06.2021    Act aditional nr.3/9874/20.04.2022    Act aditional nr. 4/14543/10.06.2022        Act aditional nr.5/28935/17.11.2022</t>
  </si>
  <si>
    <t>Act  aditional nr.1/5301/09.03.2021  Act aditional nr.2/24483/19.10.2021      Act aditional nr.3/1620/21.01.2022    Act aditional nr.4/11077/06.05.2022      Act aditional nr.5/29013/18.11.2022</t>
  </si>
  <si>
    <t>Act aditional nr. 1/5370/02.03.2022       Act aditional nr.2/27463/02.11.2022</t>
  </si>
  <si>
    <t>Act aditional nr.1/17767/04.08.2021     Act aditional nr.2/27910/22.11.2021         Act aditional nr.3/27918/07.11.2022</t>
  </si>
  <si>
    <t>Act aditional nr.1/29010/18.11.2022</t>
  </si>
  <si>
    <t>Act aditional nr.1/9773/28.04.2021   Act aditional nr.2/23941/13.10.2021   Act aditional nr.3 - retras  Act aditional nr.4/18597/25.07.2022    Act aditional nr.5/27611/03.11.2022</t>
  </si>
  <si>
    <t>Act aditional nr.1/21310/15.09.2021    Act aditional nr.2/4139/18.02.2022      Act aditional nr.3/12259/20.05.2022        Act aditional nr.4/12529/20.05.2022      Act aditional nr.5/15672/23.06.2022          Act aditional nr.6/24576/03.10.2022     Act aditional nr.7/29558/24.11.2022</t>
  </si>
  <si>
    <t>Act aditional nr.1/19659/05.08.2022      Act aditional nr.2/28545/14.11.2022</t>
  </si>
  <si>
    <t>Act aditional nr.1/4259/21.02.2022     Act aditional nr.2/13773/02.06.2022       Act aditional nr.3/21775/31.08.2022          Act aditional nr.4/28734/11.11.2022</t>
  </si>
  <si>
    <t>Act aditional nr.1/19188/20.08.2021       Act aditional nr.2/27997/08.11.2022</t>
  </si>
  <si>
    <t>Act aditional nr.1/18623/13.08.2021     Act aditional nr.2/29981/16.12.2021     Act aditional nr.3/12942/25.05.2022     Act aditional nr.4/29961/29.11.2022</t>
  </si>
  <si>
    <t>Act aditional nr.1/10729/04.05.2022       Act aditional nr.2/28296/10.11.2022</t>
  </si>
  <si>
    <t>Act aditional nr.1/28154/09.11.2022</t>
  </si>
  <si>
    <t>Act aditional nr.1/29301/22.11.2022</t>
  </si>
  <si>
    <t>Obiectivul general al proiectului este promovarea unei ocupări sustenabile și de calitate a forței de muncă și sprijinirea mobilității acesteia in randul a 301 angajati din cadrul a 32 de firme private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menționate anterior, prin oferirea de cursuri de formare profesionala in domeniile ce tin de digitalizare (operator introducere validaresi pelucrare date ; excel pentru afaceri si analiza date; social media; programare/creare site web) , pe baza unei analize initiale menite a identifica nevoile clare si concrete pe care le au din acest punct de vedere angajatii respective in cadrul firmelor unde activeaza. OS 1: Îmbunătățirea nivelului de cunoștințe/ competențe/ aptitudini digitale ale unui numar de 301 de angajati care isi desfasoara activitatea in cadul a 32 firme active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inteligentăOS 2: Sprijinirea a 32 de firme active situate in regiunea S_E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in procesul de analiza a posibilitatilor si potentialului de digitalizare si a perspectivelor de dezvoltare a activitatii lor prin introducerea si integrarea tehnologiei digitale si determinarea pe aceasta baza a necesarului de formare profesionala in domeniul TIC.OS 3.: Constientizarea angajatorilor din regiunea S-E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in procesul de analiza a posibilitatilor si potentialului de digitalizare si a perspectivelor de dezvoltare a activitatii lorcu privire la importanta integrarii tehnologiilor digitale in activitatea lor, in contextul unui mediu de afaceri care devine din ce in ce mai cocurential si fluctuant. Dorim ca acest proiect sa fie complementar strategiei de specializare inteligenta a regiuniiOS 4: Consilierea si sprijinirea unui numar de 5 firme dintre cele 32 firme beneficiare, pentru introducerea si sustinerea de programe de invatare la locul de munca la 6 luni dupa finalizarea sprijinului. Programa si domeniul cursurilor vor fi stabilite in urma activitatii de identificare a nevoilor de digitalizare, confruntate cu lectiile invatate in timpul cursurilor de formare livrate angajatilor</t>
  </si>
  <si>
    <t>organizaţie patronală/organism neguvernamental nonprofit (persoană juridică de drept privat fără scop patrimonial)/microîntreprindere/microîntreprindere</t>
  </si>
  <si>
    <t>1/27/05/2019;2/19/07/2019;3/04/11/2019;4/16.12.2019;5/26.02.2020;6/26.03.2020;7/16.04.2020;8/07.05.2020;9/9/08.10.2021;10/07.03.2022; 12/7.11.2022;</t>
  </si>
  <si>
    <t>1/28/05/2019;2/19/07/2019;3/04/11/2019;4/05/12/2019;5/02/03/2020;6/24.03.2020;7/16.04.2020;8/07.09.2020;9 (anulat)/16.08.2021;10/06.09.2021;11/03.02.2022 (actualizare grafic implementare si data finalizare proiect dupa suspendare:21.12.2022); 12/18.10.2022;</t>
  </si>
  <si>
    <t xml:space="preserve">1/08/08/2019;2/29/11/2019;3/20.02.2020;4/15.05.2020;5/22.05.2020;6/30.09.2020;7/22.10.2020;8/09.02.2021;9/01.04.2021;10/05.08.2021;11/15.10.2021;12/10.02.2022 (actualizare grafic si data finalizare implementare, dupa suspendari:13.12.2022); 14/17.11.2022; </t>
  </si>
  <si>
    <t>1/15.11.2019;2/14.05.2020;3/16.06.2020;4/16.07.2020;5/27.10.2020;6/27.01.2021;7/03.06.2021;8/10.08.2021;9/10.02.2022; 11/13.10.2022</t>
  </si>
  <si>
    <t>2/17.11.2022</t>
  </si>
  <si>
    <t xml:space="preserve">1/03.03.2021;2/11.02.2022; 3/23.11.2022; </t>
  </si>
  <si>
    <t>1/07.12.2020;2/15.02.2021;3/24.06.2021;4/14.12.2021; 5/05.07.2022; 6/12.09.2022; 7/7.11.2022;</t>
  </si>
  <si>
    <t>1/02.06.2022; 2/14.10.2022</t>
  </si>
  <si>
    <t xml:space="preserve">2/28.04.2022;  3/14.10.2022; </t>
  </si>
  <si>
    <t xml:space="preserve">1/09.04.2021;2/21.05.2021; 3/13.05.2022; 4/24.11.2022; </t>
  </si>
  <si>
    <t>1/16.04.2021;2/30.07.2021;3/22.12.2021;4/22.02.2022; 5/24.10.2022;</t>
  </si>
  <si>
    <t xml:space="preserve">1/22.04.2021;2/16.06.2021;3/22.12.2021;4/21.02.2022; 5/24.10.2022; </t>
  </si>
  <si>
    <t xml:space="preserve">1/12.08.2021;2/21.12.2021;3/22.02.2022; 4/21.11.2022; </t>
  </si>
  <si>
    <t>1/05.01.2022; 5/23.08.2022; 6/21.10.2022</t>
  </si>
  <si>
    <t xml:space="preserve">1/7.11.2022; </t>
  </si>
  <si>
    <t xml:space="preserve">1/09.08.2022; 2/23.11.2022; </t>
  </si>
  <si>
    <t xml:space="preserve">1/27.07.2021;2/14.12.2021;3/15.03.2022; 4/25.05.2022; 5/07.07.2022; 6/06.10.2022; </t>
  </si>
  <si>
    <t xml:space="preserve">1/16.09.2021;2/16.12.2021;3/11.02.2022; 4/11.05.2022; 5/10.04.2022; </t>
  </si>
  <si>
    <t xml:space="preserve">1/05.11.2021;2-respins in urma solic.de retragere/adresa respingere OIR Centru nr.274/ 07.02.2022;3/14.03.2022; 4/05.07.2022; 5/7.11.2022; 6/25.11.2022; </t>
  </si>
  <si>
    <t xml:space="preserve">1/06.04.2022; 2/27.06.2022; 3/16.11.2022; </t>
  </si>
  <si>
    <t>1/09.02.2022; 2/29.06.2022; 3/20.10.2022</t>
  </si>
  <si>
    <t xml:space="preserve">1/04.10.2022; </t>
  </si>
  <si>
    <t xml:space="preserve">1/13.12.2021; 2/21.11.2022; </t>
  </si>
  <si>
    <t xml:space="preserve">1/ 13.05.2022; 2/31/08.2022;3/10.11.2022; </t>
  </si>
  <si>
    <t>1/03.05.2022; 2/ 25.05.2022; 3/18.11.2022;</t>
  </si>
  <si>
    <t xml:space="preserve">1/23.02.2022;2/11.03.2022; 4/22.07.2022; 5/23.11.2022; </t>
  </si>
  <si>
    <t>1/22.06.2022; 2/29.11.2022;</t>
  </si>
  <si>
    <t xml:space="preserve">1/04.04.2022; 2/7.11.2022; </t>
  </si>
  <si>
    <t>1/16.05.2022; 2/29.06.2022; 3/04.10.2022; 4/16.11.2022;</t>
  </si>
  <si>
    <t xml:space="preserve">1/25.10.2022; </t>
  </si>
  <si>
    <t xml:space="preserve">1/8.11.2022; </t>
  </si>
  <si>
    <t>AA1/ 06.02.2020; AA2/20.03.2020; AA3/14.05.2020; AA4/09.06.2020; AA5/02.07.2020; AA6/14.01.2021; AA7/29.04.2021; AA8/01.03.2022; AA9/29.03.2022; AA10/22.11.2022</t>
  </si>
  <si>
    <t>AA1/05.12.2019/AA2/15.05.2020; AA3/24.07.2020; AA4/22.10.2020; AA5/02.02.2021; AA6/28.12.2021; AA7/25.11.2022</t>
  </si>
  <si>
    <t>AA1/27.07.2019; AA2/25.02.2020; AA3/09.07.2020; AA4/22.07.2020; AA5/23.10.2020; AA6/18.01.2020; AA7/21.02.2022; AA8/24.10.2022; AA9.10.11.2022</t>
  </si>
  <si>
    <t>AA1/05.10.2020; AA2/27.11.2020; AA3/05.03.2021; AA4/14.05.2021; AA6/23.06.2022; AA7/23.11.2022</t>
  </si>
  <si>
    <t>AA1/08.02.2022; AA2/14.11.2022</t>
  </si>
  <si>
    <t>AA1/23.04.2022;  AA2/15.09.2022; AA3/10.11.2022</t>
  </si>
  <si>
    <t>AA1/08.02.2022; AA2/22.11.2022</t>
  </si>
  <si>
    <t>AA1/02.11.2022</t>
  </si>
  <si>
    <t>AA1/RESPINS; AA2/10.11.2022</t>
  </si>
  <si>
    <t>AA1/30.04.2020
AA2/28.11.2022</t>
  </si>
  <si>
    <t>AA 1/22.04.2019; AA 2/02.09.2019; AA 3/06.12.2019; AA 4/25.01.2021; AA 5/21.04.2022; AA6/27.07.2022;AA7/11.10.2022</t>
  </si>
  <si>
    <t>nr.4/20.12.2022</t>
  </si>
  <si>
    <t>HAI AFARĂ! Joacă-te, învață, fii mai bun !</t>
  </si>
  <si>
    <t>Obiectivul general al proiectului este Creșterea ratei de participare la educație la nivelul județului Hunedoara, prin programe integrate de educație nonformală și outdoor pentru 325 de elevi, concomitent cu îmbunătățirea competențelor profesionale  pentru 36 de persoane/ din categoria personal didactic din școlile în care se implementează proiectul, prin participarea acestora la cursuri de formare certificate și diseminarea informațiilor dobândite în cadrul activităților de formare.</t>
  </si>
  <si>
    <t>Municipiul Deva</t>
  </si>
  <si>
    <t>L+P2+P3: instituție de învățământ pre-universitar de stat acreditată; P1: organism neguvernamental nonprofit (persoană juridică de drept privat fără scop patrimonial)</t>
  </si>
  <si>
    <t>OUT4ALL</t>
  </si>
  <si>
    <t>Obiectivul general al proiectului este Promovarea accesului echitabil și incluziv la parcursuri de învățare formale, nonformale și informale prin implicarea comunității școlare, care își diversifică setul de competențe, în crearea unui mediu de învățare grijuliu, motivant și echitabil, care promovează creșterea socială, emoțională și academică a elevilorlor (ISCED 1) din Zona Metropolitană Cluj (localitățile Cluj-Napoca, Apahida, Ciurila) și în particular de a reduce riscul de PTS pentru elevii aparținând grupurilor vulnerabile, cu accent pe elevii aparținând minorității roma și elevii din mediul rural din Zona Metropolitană Cluj.</t>
  </si>
  <si>
    <t>L: asociaţie de dezvoltare intercomunitară (ADI); P1+P2+P3: instituție de învățământ pre-universitar de stat acreditată</t>
  </si>
  <si>
    <t xml:space="preserve">Obiectivul general al proiectului este 
</t>
  </si>
  <si>
    <t>Edu.Door - educatie outdoor inovativa pentru incluziune sociala</t>
  </si>
  <si>
    <t>Obiectivul general al proiectului este Crearea premiselor de reducere și prevenire a abandonului școlar timpuriu și promovarea accesului egal pentru un numar de 321 de elevi înscrişi in invatamantul primar și gimnazial la Școala Gimnazială Traian Dârjan, Municipiul Cluj Napoca, județul Cluj, Scoala Gimnaziala “Liviu Dan” Mociu, comuna Mociu, județul Cluj, Școala primara Criseni, comuna Mociu (structura arondata fără personalitate juridică), inclusiv la parcursuri de învățare nonformale și informale pentru reintegrarea în educație și formare.</t>
  </si>
  <si>
    <t>L: organism neguvernamental nonprofit (persoană juridică de drept privat fără scop patrimonial); P1 autoritate a administraţiei publice centrale finanţată integral de la bugetul de stat sau BAS; P2+P3: instituție de învățământ pre-universitar particulară acreditată</t>
  </si>
  <si>
    <t>PLAYER - Proiecte ludice antrenante pentru îmbunătățirea educației din România</t>
  </si>
  <si>
    <t>Oraş Turceni, Drăgoteşti, Slivileşti</t>
  </si>
  <si>
    <t>ÎNVĂȚĂM PRIN JOACĂ - Activități educaționale recreative pentru facilitarea procesului de învăţare al copiilor</t>
  </si>
  <si>
    <t>Municipiul Vaslui, Municipiul Huşi, Stănileşti</t>
  </si>
  <si>
    <t>L+P1+P2+P3: instituție de învățământ pre-universitar particulară acreditată</t>
  </si>
  <si>
    <t>REINVENT EDUCATION - Reinventarea programelor educaționale prin activități outdoor dedicate elevilor</t>
  </si>
  <si>
    <t>Nord - Est</t>
  </si>
  <si>
    <t>Municipiul Vaslui, Cozmeşti,</t>
  </si>
  <si>
    <t>L+P1+P3: instituție de învățământ pre-universitar particulară acreditată; P2: autoritautoritate a administraţiei publice centrale finanţată integral de la bugetul de stat sau BAS</t>
  </si>
  <si>
    <t>ACTIVE KIDS- HEALTHY KIDS - Activități educationale în sistem outdoor  pentru dezvoltarea armonioasă elevilor</t>
  </si>
  <si>
    <t>Pogana, Puieşti</t>
  </si>
  <si>
    <t>L+P2+P3: instituție de învățământ pre-universitar particulară acreditată; P2: autoautoritautoritate a administraţiei publice centrale finanţată integral de la bugetul de stat sau BAS</t>
  </si>
  <si>
    <t>RAINBOW - Revitalizarea activităților educaționale prin activități extracurriculare dedicate elevilor</t>
  </si>
  <si>
    <t>Ciocăneşti, Doiceşti</t>
  </si>
  <si>
    <t>NON-FORMAL - Creat pentru a genera noutate în educație!</t>
  </si>
  <si>
    <t>Municipiul Târgovişte, Ludeşti</t>
  </si>
  <si>
    <t>SM-ART - Școala Modernă educă prin Activități Recreative Tematice</t>
  </si>
  <si>
    <t>Obiectivul general al proiectului este Iimplementarea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</si>
  <si>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Nucet</t>
  </si>
  <si>
    <t>GAME - Dezvoltare și inovare în educația elevilor prin jocuri recreative, artistice și sportive în școli</t>
  </si>
  <si>
    <t>Municipiul Târgovişte, Vulcana-Băi</t>
  </si>
  <si>
    <t>ZMEU - Activități extracurriculare ce vizează dezvoltarea elevilor prin jocuri interactive</t>
  </si>
  <si>
    <t>Obiectivul general al proiectului este 
Implementarea unui set de actiuni ce participa la obiectivele specifice ale programului „Educatie nonformala in sistem outdoor”, 6.3. Reducerea parasirii timpurii a scolii prin masuri integrate de prevenire si de asigurare a oportunitatilor egale pentru elevii apartinand grupurilor vulnerabile, cu accent pe elevii apartinand minoritatii roma si elevii din mediul rural / comunitatile dezavantajate socio-economic si O.S. 6.6 Imbunatatirea competentelor personalului didactic din invatamantul pre-universitar in vederea promovarii unor servicii educationale de calitate orientate pe nevoile elevilor si a unei scoli incluzive.</t>
  </si>
  <si>
    <t>Gura Şuţii, Văcăreşti</t>
  </si>
  <si>
    <t>Dincolo de ușa clasei - dezvoltarea abilităţilor socio-personale prin activitati de invatare experientiala</t>
  </si>
  <si>
    <t>Obiectivul general al proiectului este Asigurarea de masuri de sprijin de tip"educatie nonformala outdoor"in scopul cresterii performanțelor scolare si al dezvoltarii personale pentru 330 de elevi din cadrul a 3 unitati de invatamântdin Nocrich, Sura Mica si Ocna Sibiului, precum si imbunatatirea competentelor a 45 de cadre didactice din cadrul acestor unitati de invatamânt in  ce  priveste asigurarea de servicii educaţionale de calitate tip outdoor centrate pe nevoile elevilor, precum si organizarea de programe de educatie outdoor inovative.</t>
  </si>
  <si>
    <t>Nocrich, Oraş Ocna Sibiului, Şura Mica</t>
  </si>
  <si>
    <t>În stare de bine, alături de tine!</t>
  </si>
  <si>
    <t>Obiectivul general al proiectului este Reducerea si prevenirea abandonului scolar timpuriu si promovarea accesului egal la invatamantul primar si gimnazial de calitate pentru  321 de elevi din zona rurala, din care 36 de etnie roma si 10 cu dizabilitati/ CES prin prin parcursuri de invatare nonformale in sistem outdoor si programe de formare pentru 40 de cadre didactice.</t>
  </si>
  <si>
    <t>Murighiol, Somova, Topolog</t>
  </si>
  <si>
    <t>AA1/11.02.2021, AA2/29.09.2022,AA3/15.12.2022</t>
  </si>
  <si>
    <t>AA1 18536/17.06.2021, AA2/07.02.2022,AA3/13.05.2022, AA4/15.12.2022</t>
  </si>
  <si>
    <t>AA1/04.11.2021, AA2/08.03.2022,AA3/13.05.2022, AA4/15.12.2022</t>
  </si>
  <si>
    <t>AA1/21.09.2022, AA2/21.12.2022</t>
  </si>
  <si>
    <t>AA1/20.09.2022,AA2/21.12.2022</t>
  </si>
  <si>
    <t>AA1/23.06.2022; AA2/15.12.2022</t>
  </si>
  <si>
    <t>AA1/20.12.2022</t>
  </si>
  <si>
    <t>AA1/11.04.2022, AA2/21.12.2022</t>
  </si>
  <si>
    <t>AA1/20.01.2022:AA2/04.05.2022, AA3/20.12.2022</t>
  </si>
  <si>
    <t>AA1/09.12.2021, AA2/09.12.2022</t>
  </si>
  <si>
    <t>AA1/17.03.2022, AA2/28.12.2022</t>
  </si>
  <si>
    <t>AA1/06.01.2022; AA2/09.02.2022; AA3/09.06.2022; AA4/01.11.2022; AA5/05.12.2022</t>
  </si>
  <si>
    <t>Resurse umane competitive pentru România viitorului</t>
  </si>
  <si>
    <t>OG:Cresterea oportunitatilor profesionale unui numar de 201 someri si persoane inactive din regiunile mai putin dezvoltate din Romania prin
asigurarea unui pachet integrat de masuri de servicii de ocupare si formare profesionala cu scopul de a contribui la cresterea calitatii vietii
acestora dar si a comunitatii din regiunile vizate.</t>
  </si>
  <si>
    <t>Centru, Nord-Vest, Sud-Muntenia, Sud-Est, Sud-Vest Oltenia, Vest</t>
  </si>
  <si>
    <t>Alba,Brasov,Sibiu, Bistrita-Nasaud,Cluj, Maramures, Satu-Mare, Arges,Calarasi, Dambovita, Prahova, Braila,Constanta, Galati, Tulcea, Dolj, Gorj, Mehedinti, Olt, Valcea, Arad, Caras-Severin</t>
  </si>
  <si>
    <t>Judetele:Alba,Brasov,Sibiu, Bistrita-Nasaud,Cluj, Maramures, Satu-Mare, Arges,Calarasi, Dambovita, Prahova, Braila,Constanta, Galati, Tulcea, Dolj, Gorj, Mehedinti, Olt, Valcea, Arad, Caras-Severin</t>
  </si>
  <si>
    <t>Calificari adecvate, locuri de munca stabile !</t>
  </si>
  <si>
    <t>Obiectivul general al proiectului propus de noi, il constituie facilitarea accesului la locurile de munca pentru persoanele aflate în cautarea unui loc de munca si pentru persoanele inactive, inclusiv pentru somerii de lunga durata si pentru persoanele cu sanse mici de angajare, inclusiv prin iniþiative locale de angajare si sprijin pentru mobilitatea fortei de munca, pentru un numar de 202 persoane, cu domiciliul/resedinta in zona de implementare a proiectului si anume Sud Muntenia si Sud Vest Oltenia.</t>
  </si>
  <si>
    <t>Judetele:Arges, Calarasi, Dambovita, Giurgiu, Ialomita, Prahova, Teleorman, Dolj, Gorj, Mehedinti, Olt, Valcea</t>
  </si>
  <si>
    <t>societate comerciala aflata în subordinea, sub coordonarea sau sub autoritatea unei autoritati a administratiei publice centrale sau locale/întreprindere mica/organism neguvernamental nonprofit</t>
  </si>
  <si>
    <t>I-JOB</t>
  </si>
  <si>
    <t>OG:Promovarea unei ocupari sustenabile si de calitate a minim 201 someri si persoane inactive, cu accent pe somerii de lunga durata,
lucratorii varstnici (55-64 ani), persoanelor cu dizabilitati, persoanelor cu nivel redus de educatie, din regiunea SV Oltenia, Vest si Centru,
sprijinirea mobilitatii acestora prin actiuni complexe de informare, consiliere profesionala si mediere a muncii, formare, evaluare de
competente.</t>
  </si>
  <si>
    <t>Alba, Brasov, Covasna, Harghita, Sibiu, Dolj,Gorj,Mehedinti, Olt, Valcea, Arad, Caras-Severin, Hunedoara, Timis</t>
  </si>
  <si>
    <t>Judetele:Alba, Brasov, Covasna, Harghita, Sibiu, Dolj,Gorj,Mehedinti, Olt, Valcea, Arad, Caras-Severin, Hunedoara, Timis</t>
  </si>
  <si>
    <t>microîntreprindere/organism neguvernamental nonprofit/organism neguvernamental nonprofit</t>
  </si>
  <si>
    <t>Calificare si Integrarea somerilor in SV Oltenia</t>
  </si>
  <si>
    <t>Obiectiv general. Furnizarea masurilor pentru stimularea ocuparii fortei de munca, in conformitate cu prevederile Legii 76/2002, in scopul
cresterii ocuparii a 154 persoane din Regiunea Sud-Vest Oltenia pentru persoanele aflate in cautarea unui loc de munca si pentru
persoanele inactive, inclusiv pentru somerii de lunga durata si pentru persoanele cu sanse mici de angajare, prin acordarea serviciilor de
informare si consiliere profesionala, medierea muncii si formare profesionala, interventie materializata pe perioada a 12 luni.</t>
  </si>
  <si>
    <t>Municipiul Craiova, MunicipiulTargu Jiu, Municipiul Drobeta Turnu Severin, Municipiul Slatina, Municipiul Ramnicu Valcea</t>
  </si>
  <si>
    <t>Cresterea sanselor de integrare pe piata fortei de munca a somerilor din SV Oltenia</t>
  </si>
  <si>
    <t>Sanse reale pentru someri si persoane inactive</t>
  </si>
  <si>
    <t>Obiectivul general al proiectului consta in furnizarea de masuri integrate, personalizate, de informare si consiliere profesionala, mediere a
muncii si formare profesionala pentru 202 de someri si persoane inactive, cu accent pe somerii de lunga durata, lucratori varstnici (55-64
ani), persoane cu dizabilitati, persoane cu nivel redus de educatie, din judetele VL,GJ,MH,AG in vederea facilitarii insertiei pe piata muncii
si ocuparii durabile a acestora.</t>
  </si>
  <si>
    <t>Arges, Gorj, Mehedinti, Valcea</t>
  </si>
  <si>
    <t>Judetele:Arges, Gorj, Mehedinti, Valcea</t>
  </si>
  <si>
    <t>întreprindere mica/microîntreprindere/microintreprindere</t>
  </si>
  <si>
    <t>Cresterea gradului de ocupare a somerilor si persoanelor inactive din judetul Dolj</t>
  </si>
  <si>
    <t>Obiectivul general al proiectului este ”Imbunatatirea nivelului de competente profesionale si cresterea gradului de ocupare in corelare cu
nevoile pietei muncii pentru un numar de 202 de someri si persoane inactive din judetul Dolj”.</t>
  </si>
  <si>
    <t>Ocuparea Sustenabilă pe Piața Muncii a Persoanelor Inactive din regiunile Sud-Vest Oltenia și Sud - Muntenia</t>
  </si>
  <si>
    <t>OBIECTIVUL GENERAL: Furnizarea masurilor pentru stimularea ocuparii fortei de munca, in conformitate cu prevederile Legii 76/2002, in scopul Cresterii ocuparii
si Imbunatatirii nivelului de competente pentru 202 someri si persoane inactive, cu accent pe somerii de lunga durata, lucratorii vârstnici
(55-64 ani), persoanele cu dizabilitati, persoanele cu nivel redus de educatie, prin acordarea serviciilor de informare si consiliere
profesionala, medierea muncii, formare profesionala si evaluarea si certificarea competentelor profesionale obtinute pe alte cai decât cele
formale, interventie derulata in Regiunile Sud-Vest Oltenia si Sud Muntenia, materializata pe parcursul a 12 luni.</t>
  </si>
  <si>
    <t>„Îmbunătățirea nivelului de competențe profesionale și creșterea gradului de ocupare a șomerilor și persoanelor inactive în corelare cu nevoile pieței muncii”</t>
  </si>
  <si>
    <t>Scopul proiectului este imbunatatirea nivelului de competente profesionale si cresterea gradului de ocupare a somerilor si persoanelor
inactive din regiunea Sud-Vest Oltenia în corelare cu nevoile pietei muncii, prin: derularea programului de consiliere profesionala pentru
210 persoane, derularea programului de mediere pe piata muncii pentru 210 persoane, derularea programului de formare profesionala
“Montator instalatii solare” pentru 110 persoane, derularea programului de formare profesionala “Bucatar” pentru 25 persoane, derularea
programului de formare profesionala “Lucrator comercial” pentru 50 persoane, derularea programului de formare profesionala “Ospatar”
pentru 25 persoane,</t>
  </si>
  <si>
    <t>INTEGRATOR - Servicii integrate de ocupare pentru someri si persoane inactive</t>
  </si>
  <si>
    <t>ObG : Cresterea gradului de ocupare a somerilor si persoanelor inactive din Regiunea Sud Vest Oltenia prin masuri active integrate de
ocupare</t>
  </si>
  <si>
    <t>RESTART -O noua sansa pentru someri si persoane inactive</t>
  </si>
  <si>
    <t>Obiectiv general: Promovarea unei ocupari sustenabile si de calitate a minim 201 someri si persoane inactive, cu accent pe somerii de
lunga durata, lucratorii varstnici (55-64 ani), persoanelor cu dizabilitati, persoanelor cu nivel redus de educatie, din regiunea SV Oltenia si
Nord-Vest, sprijinirea mobilitatii acestora prin actiuni complexe de consiliere si mediere a muncii, formare, evaluare de competente.</t>
  </si>
  <si>
    <t>Judetele:Bihor, Bistrița Năsăud, Cluj, Maramureș, Satu Mare, Sălaj, Dolj, Gorj,Mehedinti,Olt,Valcea</t>
  </si>
  <si>
    <t>organizatie patronala/organism neguvernamental nonprofit/microîntreprindere</t>
  </si>
  <si>
    <t xml:space="preserve">1/30/03/2018;2/31/08/2018;3/10/01/2019;4/08/02/2019; 8/21.12.2022; </t>
  </si>
  <si>
    <t xml:space="preserve">1/4/12/2018;2/04/09/2018;3/12/12/2019;4/01/10/2019;5/07/02/2020;6/15.05.2020;7/14.08.2020;8/10.09.2020;11/14.06.2021;12/17.12.2021;13/08.03.2022 (suspendare 3 luni); 15/ 16.12.2022; </t>
  </si>
  <si>
    <t>1/04/09/2019;2/25/11/2019;4/06.08.2021; 5/28.10.2022; 6/7.12.2022</t>
  </si>
  <si>
    <t>1/14.05.2021; 3/22.07.2022; 4/20.12.2022; 5/22.12.2022;</t>
  </si>
  <si>
    <t xml:space="preserve">1/20.01.2022; 2/22.07.2022; 3/27.12.2022; </t>
  </si>
  <si>
    <t xml:space="preserve">1/30.10.2020;2/03.12.2021;3/21.04.2022; 5/22.12.2022; </t>
  </si>
  <si>
    <t xml:space="preserve">2/28.12.2022; </t>
  </si>
  <si>
    <t xml:space="preserve">1/13.10.2021; 2/28.12.2022; </t>
  </si>
  <si>
    <t xml:space="preserve">1/19.04.2021;2-respins la data de 23.12.2021;3/03.02.2022; 4/23.12.2022; </t>
  </si>
  <si>
    <t xml:space="preserve">1/05.08.2021;2/31.01.2022 (suspendare implementare pentru 2 luni/decalare data finalizare din 31.03 in 31.05.2023; 3/08.07.2022; 4/21.12.2022; </t>
  </si>
  <si>
    <t>1/29.12.2022</t>
  </si>
  <si>
    <t>1/28.12.2022;</t>
  </si>
  <si>
    <t>1/27.01.2022; 2/23.12.2022;</t>
  </si>
  <si>
    <t xml:space="preserve">1/12.0.2021;2/17.01.2022;3/02.06.2022; 4/03.08.2022; 6/08.12.2022; </t>
  </si>
  <si>
    <t xml:space="preserve">1/20.12.2022; </t>
  </si>
  <si>
    <t xml:space="preserve">1/21.04.2022; 2/07.12.2022; </t>
  </si>
  <si>
    <t xml:space="preserve">1/29.10.2021, 2/12.10.2022, 3/18.10.2022; 4/20.12.2022; </t>
  </si>
  <si>
    <t xml:space="preserve">1/02.11.2021;2/20.01.2022;3/08.03.2022;4/28.04.2022; 5/09.12.2022; </t>
  </si>
  <si>
    <t>2/17.08.2022; 3/07.12.2022</t>
  </si>
  <si>
    <t xml:space="preserve">1/04.04.2022; 4/02.06.2022; 3/07.12.2022; </t>
  </si>
  <si>
    <t>1/19.12.2022;</t>
  </si>
  <si>
    <t xml:space="preserve">1/21.12.2022; </t>
  </si>
  <si>
    <t>Obiectiv general:Cresterea ocuparii persoanelor din mediul rural in Regiunile de dezvoltare Centru si Nord-Vest pornind de la dezideratul de a avea o forta de munca calificata si adaptata unei piete a muncii in continua schimbare. OBS1. Dezvoltarea competentelor sociale si relationare si a spiritului antreprenorial pt 800 pers din mediul rural in reg.Nord Vest si Centru In vederea atingerii acestui obiectiv vor fi furnizate pachete integrate de servicii personalizate pt fiecare pers din GT al proiectului,pe baza unui plan individual de actiune,care va contine informare si consiliere socio-profesionala,mediere(inclusiv prin Aparate electronice de mediere(AEM) si serv de call center), precum si alte activ suport de ocupare (seminarii privind importanta participarii la FPC, oportunitatile de ocupare in domenii non-agricole pt pers ocupate in agricultura de subzistenta,promovarea protectiei mediului,mod de viata sanatos,cresterea constientizarii asupra efectelor nocive ale tutunului,alcoolului,dezvoltare durabila,seminarii de asistenta si consultanta
pt deschiderea unei afaceri).OBS2 Formare profesionala si certificare in domenii non agricole pt 800 de pers din mediul rural al regiunilor Nord Vest si Centru, in vederea cresterii gradului de ocupare si promovarii mobilitatii ocupationale si geografice a fortei de munca din zonele rurale In vederea atingerii acestui obiectiv se vor organiza sesiuni de formare profesionala (initiere, calificare, perfectionare, specializare) in diferite domenii non-agricole cu mare cautare pe pta muncii, inclusiv dezvoltarea de competente antreprenoriale.</t>
  </si>
  <si>
    <t>Județele: Alba, Brașov, Harghita, Covasna, Mureș, Sibiu, Bihor, Bistrița-Năsăud, Cluj, Maramureș, Sălaj</t>
  </si>
  <si>
    <t>Alba, Brașov, Harghita, Covasna, Mureș, Sibiu, Bihor, Bistrița-Năsăud, Cluj, Maramureș, Sălaj</t>
  </si>
  <si>
    <t>S:organism neguvernamental nonprofit (persoana juridica de drept privat fara scop patrimonial); P: organism neguvernamental nonprofit (persoana juridica de drept privat fara scop patrimonial)</t>
  </si>
  <si>
    <t>Sunt activ pe piata muncii!</t>
  </si>
  <si>
    <t>1.Dezvoltarea competenþelor manageriale pentru managerii de linie care sa conduca la cresterea calitaþii si productivitaþii muncii, a competitivitaþii produselor pe piaþa interna si externa. Cresterea adaptabilitaþii personalului tehnic cu pregatire medie si superioara la schimbarile ce au lor în economia româneasca si inclusiv a competitivitaþii angajaþilor pe piaþa forþei de munca. 2.Formarea si dezvoltarea unor competenþe tehnice si abilitaþi manageriale în domeniul ITC, roboþi industriali si managementul resurselor umane la personalul operativ si managerii de pe diferite nivele ierarhice din intreprinderile de porþelan SC APULUM SA., SC IPEC SA si SC AXA PORCELAINE SRL Alba Iulia, care sa le permita acestora adaptabilitate la schimbarile economice care se produc precum si mobilitate si flexibilitate pe piaþa muncii.</t>
  </si>
  <si>
    <t>Județele: Alba, Brașov, Harghita, Covasna, Mureș, Sibiu</t>
  </si>
  <si>
    <t>Alba, Brașov, Harghita, Covasna, Mureș, Sibiu</t>
  </si>
  <si>
    <t>S: organism neguvernamental nonprofit (persoana juridica de drept privat fara scop patrimonial) P: microîntreprindere</t>
  </si>
  <si>
    <t>Eliminarea exluziunii sociale si ocupationale de pe piata muncii a persoanelor de retnie roma, prin asigurarea egalitatii de sanse si combaterea discriminarii, constituirea structurilor de prijin (centre de resurse) pentru structurile economiei sociale si infiintarea intreprinderilor sociale care vor contribui la promovarea integrarii pe piata muncii si in societate a grupurilor vulnerabile, precum si promovarea conceptului de dezvoltare durabila.</t>
  </si>
  <si>
    <t>Județele: Alba, Sibiu</t>
  </si>
  <si>
    <t>Ighiu, Alba Iulia, Sebeș, Ohaba, Zlatna, Vidra, Sibiu, Săliște</t>
  </si>
  <si>
    <t>S: organism neguvernamental nonprofit (persoana juridica de drept privat fara scop patrimonial); P1: organism neguvernamental nonprofit (persoana juridica de drept privat fara scop patrimonial)</t>
  </si>
  <si>
    <t>Mai calificat si mai ocupat</t>
  </si>
  <si>
    <t>Obiectiv general. Furnizarea masurilor pentru stimularea ocuparii fortei de munca, in conformitate cu prevederile Legii 76/2002, in scopul Cresterii ocuparii a 360 persoane din Regiunea Sud-Vest Oltenia si Regiunea Vest (someri si persoane inactive, someri de lunga durata, lucratori vârstnici peste 55 ani, persoane cu dizabilitați, persoane cu nivel redus de educație, cetățeni români aparținând minorității
roma, persoane din mediul rural, în special cele din agricultura de subzistența si semi-subzistența), prin acordarea serviciilor de informare si consiliere profesionala, medierea muncii si formare profesionala, interventie materializata pe perioada a 18 luni.</t>
  </si>
  <si>
    <t>Județul Sibiu</t>
  </si>
  <si>
    <t>S: organism neguvernamental nonprofit (persoana juridica de drept privat fara scop patrimonial); P: autoritate a administraþiei publice centrale finanþata integral de la bugetul de stat sau BAS</t>
  </si>
  <si>
    <t>TRAIN 4 JOB</t>
  </si>
  <si>
    <t>Valorificarea potentialului de ocupare a 400 de persoane, cu accent special pe grupurile dezavantajate pe piata muncii, prin intensificarea masurilor active de ocupare durabila si promovarea sanselor egale de acces pe o piata a muncii moderna, flexibila si inclusiva; Reducerea somajului de lunga durata prin actiuni corective si integrate; Realizarea unei rate de ocupare de minim 5% din numarul total al persoanelor inscrise ca si grup tinta, in termen de 2 ani de la incepere</t>
  </si>
  <si>
    <t>Aiud, Alba Iulia</t>
  </si>
  <si>
    <t>S:microîntreprindere; P: microîntreprindere</t>
  </si>
  <si>
    <t>RECON</t>
  </si>
  <si>
    <t>Obiectivul general il constituie implementarea unui sistem de masuri active de ocupare, pentru someri si persoane inactive cu accent pe somerii de lunga durata, lucratorii vârstnici (55-64 ani) si persoane cu nivel redus de educaþie, prin programe de formare si masuri active de ocupare, pentru facilitarea integrarii pe piata muncii si cresterea sanselor de ocupare a acestora.</t>
  </si>
  <si>
    <t>PRO COMPETENTA – PROMOVAREA DE SERVICII SUSTENABILE DE OCUPARE</t>
  </si>
  <si>
    <t>Obiectiv general-dezvoltarea resurselor umane si resterea ocuparii fortei de munca in mediul rural pentru un grup tinta de 750 participanti Obiective specifice: 1.Facilitarea accesului la servicii de informare, consiliere profesionala, orientare in cariera. Cosiliere pentru dezvoltare personala pentru un grup tinta de 750 persoane din mediul rural format din 300 persoane in cautarea unui loc de munca, 150 persoane inactive,100 persoane ocupate in agricultura de subzistenta, 135 someri, 20manageri din mediul rural si 45 angajati din mediul rural. 2. Imbunatatirea calitatii resurselor umane in zonele rurale prin facilitarea accesului la programe de formare profesionala pentru un grup tinta de 750 persoane din mediul rural format din 300 persoane in cautarea unui loc de munca, 150 persoane inactive,100 persoane ocupate in agricultura de subzistenta, 135 someri, 20 manageri din mediul rural si 45 angajati din mediul rural. 3. Asigurarea sustenabilitatii pe termen lung in zonele rurale prin oferirea a 2 programe integrate: programul 1 (A3+A4+A5) pentru 350 beneficiari si programul 2 (A3+A4+A6) pentru 400 beneficiari, in vederea facilitatrii accesului pe piata muncii 4. Infiintarea unui centru regional de informare, consiliere, formare si mediere profesionala, precum si asistenta si consiliere pentru demararea unei afaceri.</t>
  </si>
  <si>
    <t>S: întreprindere mica; P: întreprindere mica</t>
  </si>
  <si>
    <t>ActivPlus-Masuri integrate si personalizate pentru ocupare activa pe piata muncii</t>
  </si>
  <si>
    <t>Proiectul are ca obiectiv general, promovarea incluziunii sociale si profesionale a persoanelor apartinand grupurilor vulnerabile, prin furnizarea de servicii integrate de formare profesionala si infiintarea de structuri ale economiei sociale, ca instrumente care sa permita valorificarea cunostintelor dobandite si accesul pe piata muncii.</t>
  </si>
  <si>
    <t>S: organism neguvernamental nonprofit (persoana juridica de drept privat fara scop patrimonial); P1:microîntreprindere; P2: întreprindere mica.</t>
  </si>
  <si>
    <t>S.C.O- Sprijin pentru Calificare, Ocupare</t>
  </si>
  <si>
    <t>Obiectivul general: Obiectivul general consta în promovarea si susþinerea crearii de noi locuri de munca în cooperative pentru femeile de etnie Roma, prin cresterea ratei de ocupare a acestora, sporirea gradului lor de calificare si a posibilitaþilor de ocupare si de angajare, prin dezvoltarea unor „ateliere de ocupare One - Stop” care au ca scop integrarea femeilor de etnie Roma/populaþiei de etnie Roma în cadrul
populaþiei ocupate. Atelierele de ocupare One - Stop vor asigura servicii de ocupare inovative in cadrul carora beneficiarii vor primi toate serviciile intr-un singur loc. Aceste ateliere se vor crea in urmatoarele regiuni: Centru, Nord - Vest, Sud –Vest;</t>
  </si>
  <si>
    <t>Județele: Alba, Sibiu, Argeș, Călărași, Giurgiu, Ialomița, Prahova</t>
  </si>
  <si>
    <t>Alba Iulia, Sebeș, Sibiu, Săliște, Câmpulung, Ștefănești, Dor Mărunt, Lehliu, Călărași, Giurgiu, Fetești, Urziceni, Sinaia</t>
  </si>
  <si>
    <t>AA1/21/01/2022; AA2/04/08/2022; AA3/12/12/2022; are AA de prelungire perioada de implementare</t>
  </si>
  <si>
    <t>AA1/19/01/2022; AA2/24/06/2022; AA3/09/12/2022; are AA de prelungire perioada de implementare</t>
  </si>
  <si>
    <t>AA1/25/08/2022; AA2/21/12/2022; are AA de suspendare si prelungire perioada implementare</t>
  </si>
  <si>
    <t>AA1/25/08/2022; AA2/21/12/20222; are AA de suspendare si prelungire perioada implementare</t>
  </si>
  <si>
    <t>AA1/22/10/2021; AA2/06/04/2022; AA3/04/08/2022; AA4/07/12/2022; are AA de suspendare implementare</t>
  </si>
  <si>
    <t>AA1/25/02/2022; AA2/15/12/2022</t>
  </si>
  <si>
    <t>AA1/24/11/2021; AA2/26/05/2022; AA3/07/12/2022</t>
  </si>
  <si>
    <t>AA1/19/04/2022; AA2/27/06/2022; AA3/22/12/2022</t>
  </si>
  <si>
    <t>AA1/21/12/2022</t>
  </si>
  <si>
    <t>AA1/16/12/2022</t>
  </si>
  <si>
    <t>L: FUNDATIA CIVITAS PENTRU SOCIETATEA CIVILA CUI 4559545 ; PARTENERI:- 36640604-ASOCIATIA DE DEZVOLTARE INTERCOMUNITARA "HARGHITA BUSINESS CENTER"</t>
  </si>
  <si>
    <t>Proiectul vizeaza cresterea ocuparii somerilor si a persoanelor inactive, cu accent pe somerii de lunga durata, persoane varstnice (55-64 ani), persoane cu dizabilitati, persoane cu nivel redus de educaþie, prin informarea, consilierea si medierea membrilor din grupul tinta (105 persoane), respectiv la angajarea a 48 de persoane si prin imbunatatirea nivelului de competente al persoanelor din grupul tinta.</t>
  </si>
  <si>
    <t>Covasna,Harghita,Mures</t>
  </si>
  <si>
    <t xml:space="preserve">Municipiul Sfântul Gheorghe,Municipiul Gheorgheni,Municipiul Miercurea Ciuc,Municipiul Odorheiu Secuiesc,Municipiul Târgu Mures </t>
  </si>
  <si>
    <t>LP: organism neguvernamental nonprofit (persoana juridica de drept privat fara scop patrimonial)/ P1: asociatie de dezvoltare intercomunitara (ADI)</t>
  </si>
  <si>
    <t>Calificare pentru viitor</t>
  </si>
  <si>
    <t>L: EURO JOBS SRL CUI 17641700 ; PARTENERI:- 11326062-AGENTIA JUDETEANA PENTRU OCUPAREA FORTEI DE MUNCA HUNEDOARA</t>
  </si>
  <si>
    <t>Scopul declarat al proiectului propus este acela de a reintegra profesional un numar de 202 persoane, someri si persoane inactive din judetul Hunedoara, prin furnizarea masurilor pentru stimularea ocuparii fortei de munca, in conformitate cu prevederile Legii 76/2002.</t>
  </si>
  <si>
    <t>LP: microîntreprindere/P1: autoritate a administratiei publice centrale finantata integral de la bugetul de stat sau BAS</t>
  </si>
  <si>
    <t>Competente imbunatatite pentru sanse crescute de ocupare</t>
  </si>
  <si>
    <t>Scopul declarat al proiectului propus este acela de a reintegra profesional un numar de 202 persoane, someri si persoane inactive din judetul GORJ, prin furnizarea masurilor pentru stimularea ocuparii fortei de munca, in conformitate cu prevederile Legii 76/2002.</t>
  </si>
  <si>
    <t>Proiectul vizeaza dezvoltarea de abilitati de gasire si pastrare a unui loc de munca la toate cele 204 pers incluse in GT astfel incat pana la sfarsitul proiectului 92 de persoane din GT sa dobandeasca statutul de ocupate sau auto-ocupate si imbunatatirea competentelor profesionale pe durata proiectului la 204 pers din RNV incluse in GT, din care peste 80% vor fi certificate prin absolvire in urma participarii la activitatea de instruire.</t>
  </si>
  <si>
    <t>Bihor, Bistrita-Nasaud, Cluj, Maramures, Satu Mare, Salaj</t>
  </si>
  <si>
    <t>Valorificarea interventiei specializate în ocuparea somerilor si a persoanelor inactive din Regiunea Nord Vest (VIS)</t>
  </si>
  <si>
    <t xml:space="preserve"> Bihor, Bistrita-Nasaud, Cluj, Maramures, Satu Mare si Salaj</t>
  </si>
  <si>
    <t>Bihor, Bistrita-Nasaud, Cluj, Maramures, Satu Mare si Salaj</t>
  </si>
  <si>
    <t>RESTART - (RE)Integrarea profesionala a somerilor si a persoanelor inactive - START pentru cariera ta!</t>
  </si>
  <si>
    <t>Obiectivul general al proiectului il constituie cresterea oportunitatilor de ocupare si facilitarea integrarii pe piata muncii pentru somerii si persoanele inactive, cu accent pe somerii de lunga durata, lucratorii varstnici (55-64 ani), persoanele cu dizabilitati si cu nivel scazut de educatie din regiunea Centru, judetele Brasov, Covasna, Sibiu, Harghita, Mures, Alba, prin oferirea serviciilor integrate de masuri active si personalizate de ocupare, cuprinzand servicii de informare si consiliere profesionala, mediere, programe de formare profesionala, evaluarea si certificarea competentelor dobandite in sistem non-formal si informal.</t>
  </si>
  <si>
    <t xml:space="preserve"> Alba, Brasov, Covasna, Harghita, Mures, Sibiu</t>
  </si>
  <si>
    <t>CONNECT –reintegrarea in 5 pasi a somerilor din Regiunea Centru</t>
  </si>
  <si>
    <t>Obiectivul general al proiectului consta in accesarea oportunitatilor de dezvoltare profesionala si cresterea sanselor de insertie profesionala a 202 de beneficiari - persoane aflate in cautarea unui loc de munca, persoanele inactive, someri, somerii de lunga durata si persoane cu sanse mici de angajare, lucratorii vârstnici (55-64 ani), persoane cu dizabilitaþi, persoane cu nivel redus de educaþie prin implementarea unor masuri durabile de ocupare, cu caracter activ, preventiv, inovativ si flexibil, (servicii de informare si consilire profesionala, servicii de mediere, programe de formare profesionala, evaluare de competente) si dezvoltarea unor competente adecvate care sa raspunda nevoilor pietei fortei de munca, cu promovarea calitatii vietii si a invatarii de-a lungul vietii, in decursul a 11 luni, la nivelul regiunii de implementare Centru, judetele Brasov, Alba, Covasna, Harghita, Mures, Sibiu.</t>
  </si>
  <si>
    <t>LP: întreprindere mica/P1: întreprindere mica</t>
  </si>
  <si>
    <t>Oameni pentru muncă</t>
  </si>
  <si>
    <t>Scopul proiectului este imbunatatirea nivelului de competente profesionale si cresterea gradului de ocupare a somerilor si persoanelor inactive din regiunea Nord-Vest în corelare cu nevoile pietei muncii, prin: derularea programului de consiliere profesionala pentru 210 persoane, derularea programului de mediere pe piata muncii pentru 210 persoane, derularea programului de formare profesionala “Incasator si cititor contoare de energie electrica, gaze, apa” pentru 70 persoane, derularea programului de formare profesionala “Ajutor bucatar” pentru 55 persoane, derularea programului de formare profesionala “Operator CNC” pentru 25 persoane, derularea programului de formare profesionala “Lucrator comercial” pentru 60 persoane.</t>
  </si>
  <si>
    <t>LP: asociatie de dezvoltare intercomunitara (ADI)</t>
  </si>
  <si>
    <t>L: FUNDATIA ROMTENS CUI 11258553 ; PARTENERI:- 18131580-ASOCIATIA NATIONALA DE TURISM RURAL, ECOLOGIC SI CULTURAL BIHOR</t>
  </si>
  <si>
    <t>Obiectivul general al proiectului este imbunatatirea nivelului de competente al somerilor si persoanelor inactive din Regiunea Nord-Vest, cu accent pe somerii de lunga durata, lucratorii varstnici (55-64 ani), persoanele cu dizabilitati, si persoanele cu nivel redus de educatie.</t>
  </si>
  <si>
    <t>Imbunatatirea competentelor si ocuparii pentru someri si persoane inactive</t>
  </si>
  <si>
    <t>Scopul proiectului este imbunatatirea nivelului de competente profesionale si cresterea gradului de ocupare a somerilor si persoanelor inactive din regiunea Nord-Vest în corelare cu nevoile pietei muncii, prin: derularea programului de consiliere profesionala pentru 201 persoane, derularea programului de mediere pe piata muncii pentru 201 persoane, derularea programului de formare profesionala “Lucrator comercial” pentru 42 persoane, derularea programului de formare profesionala “Electrician” pentru 28 persoane, derularea programului de formare profesionala “Tinichigiu carosier” pentru 33 persoane, derularea programului de formare profesionala “Bucatar” pentru 42 persoane, derularea programului de formare profesionala “Tamplar manual” pentru 56 persoane Competitivitatea pe piata muncii este direct determinata de nivelul de educatie si calitatea pregatirii educationale a resursei umane.</t>
  </si>
  <si>
    <t>AA1/23.08.2019; AA2/31.08.2020, AA3/29.12.2021;AA4/30.12.2022</t>
  </si>
  <si>
    <t>AA1/07.06.2019; AA2/06.12.2019; AA3/27.05.2020; AA4/04.09.2020
AA6/08.12.2022</t>
  </si>
  <si>
    <t>Act aditional 1/01.07.2021
Act aditional 2/21.06.2022
AA 3/03.11.2022</t>
  </si>
  <si>
    <t>AA1/28.11.2022</t>
  </si>
  <si>
    <t>Act aditional nr.1/5259/19.04.2020        Act aditional nr.2/2216/07.02.2020       Act aditional nr.3/10889/03.06.2020   Act aditional nr.4/15747/07.08.2020   Act aditional nr.5/20799/19.10.2020     Act aditional nr.6/9519/26.04.2021    Act aditional nr.7/13900/23.06.2021       Act aditional nr.8/30597/08.12.2022</t>
  </si>
  <si>
    <t>Act aditional nr.1/16489/21.07.2021    Act aditional nr.2/31451/19.12.2022</t>
  </si>
  <si>
    <t>Act aditional nr.1/15210/06.07.2021        Act aditional nr.2/350/06.01.2022     Act aditional nr. 3/30877/12.12.2022</t>
  </si>
  <si>
    <t>Act aditional nr.1/18840/17.08.2021        Act aditional nr.2/29991/15.11.2021     Act aditional nr.3/30488/07.12.2022</t>
  </si>
  <si>
    <t>Act aditional nr.1/25497/28.10.2022        Act aditional nr.2/17918/18.07.2022      Act aditional nr.3/30328/06.12.2022</t>
  </si>
  <si>
    <t>Act aditional nr.1/31543/20.12.2022</t>
  </si>
  <si>
    <t>Act aditional nr.1/10762/04.05.2022      Act aditional nr.2/30595/08.12.2022</t>
  </si>
  <si>
    <t>Act aditional nr.1/31714/21.12.2022</t>
  </si>
  <si>
    <t>Act aditional nr.1/3916/16.02.2022     Act aditional nr.3/31148/14.12.2022</t>
  </si>
  <si>
    <t>Act aditional nr. 1/30500/07.12.2022</t>
  </si>
  <si>
    <t>Act aditional nr.1/31374/16.12.2022</t>
  </si>
  <si>
    <t>Act aditional nr.1/31563/20.12.2022</t>
  </si>
  <si>
    <t>Obiectivul general al proiectului este lmbunatatirea nivelului de competente profesionale si socio-personale pentru 201 persoane din Regiunea Sud Est, Judetul Galati, in scopul cresterii gradului de ocupare pentru 93 dintre acestia. OS 1 - Cresterea ocuparii pentru cel putin 93 persoane din Regiunea Sud Est (Judetul Galati) prin oferirea de servicii specializate pentru stimularea ocuparii fortei de munca. Serviciile vor fi oferite in comunitatile din care acestia provin. OS2 va fi implementat pe toata durata de implementare a proiectului, 12 luni. Obiectivul Specific 2 - Imbunatatirea competentelor pentru 201 persoane din Regiunea Sud Est (Judetul Galati) pe durata a 12 luni prin implementarea programului de formare specifica.</t>
  </si>
  <si>
    <t>ACTIV-NET – Cursuri de calificare aplicate pe nevoile angajatorilor, pentru somerii din regiunea Sud-Est</t>
  </si>
  <si>
    <t>Obiectivul general al proiectului consta in facilitarea accesului la locuri de munca pentru 202 someri si persoane inactive, cu accent pe somerii de lunga durata, lucratorii varstnici (55-64 ani), persoane cu dizabilitati, persoane cu nivel redus de educatie, din regiunea Sud – Est, judetele Galati, Buzau, Constanta, prin imbunatatirea nivelului de competente, cresterea gradului de ocupare in corelare cu nevoile pietei muncii prin masuri personalizate, respectiv informare si consiliere profesionala, mediere pe piata muncii, participare la programe de formare profesionala.O.S.1. Cresterea gradului de constientizare a 202 someri si persoane inactive, din regiunea Sud – Est, judetele Galati, Buzau, Constanta cu privire la importanta imbunatatirii nivelului de competente profesionale si insertia pe piata muncii, cu accent pe oportunitatile oferite prin proiectO.S.2. Imbunatatirea nivelului de competente a 202 someri si persoane inactive din regiunea Sud – Est, judetele Galati, Buzau, Constanta prin participarea acestora la sesiuni personalizate de informare si consiliere profesionala, mediere pe piata muncii si programe de formare profesionala, inclusiv Antreprenoriat, adaptate nevoilor reale din piata munciiO.S.3. Minimum 162 de someri si persoane inactive din grupul tinta care dobandesc o calificare, ca urmare a participarii acestora la programe de formare profesionalaO.S.4. Facilitarea insertiei pe piata muncii a minimum 91 de persoane din grupul tinta ca urmare a sprijinului primit in cadrul proiectului</t>
  </si>
  <si>
    <t>Realizare profesionala la standarde europene</t>
  </si>
  <si>
    <t xml:space="preserve">Obiectivul general al proiectului consta in accesul la locuri de munca pentru someri si persoanele inactive, cu accent pe somerii de lunga durata, lucratorii vârstnici (55-64 ani), persoanelor cu dizabilitati, persoanelor cu nivel redus de educatie si imbunatatirea nivelului de competente, inclusiv prin evaluarea si certificarea competentelor dobandite in sistem non-formal si informal al somerilor si persoanelor inactive, cu accent pe somerii de lunga durata, lucratorii vârstnici (55-64 ani), persoanelor cu dizabilitati, persoanelor cu nivel redus de educatie, prin acordarea de pachete integrate si personalizate care sa asigure cresterea ocuparii si imbunatatirea nivelului de competente pentru un numar de 201 persoane din regiunile mai putin dezvoltate, respectiv Centru, Nord Est, Sud Muntenia, Sud Est, Sud Vest Oltenia, Vest si Nord Vest.Cresterea gradului de informare si promovare cu privire la activitatile si beneficiile participarii in cadrul proiectului si constientizarea si promovarea de atitudini pozitive fata de importanta integrarii in societate pentru 201 persoane participante la campaniile de informare si promovare online si offline si crearea unei retele de parteneriat, respectiv prin incheierea de protocoale de colaborare, avand ca obiectiv principal promovarea activitatilor si acordarea logisticii necesare pentru derularea activitatii de informare cu persoanele interesate.Oferirea de servicii pentru stimularea si mentinerea locurilor de munca, respectiv servicii de informare si consiliere, mediere pentru 201 persoane din GT, precum si activitati de acompaniament si dezvoltare personala pentru 20 de persoane cu nivelurile de ocupabilitate C si D, respectiv "greu ocupabil" si "foarte greu ocupabil". Dezvoltarea competentelor pentru 180 de persoane, someri si a persoane inactive, cu accent pe somerii de lunga durata, lucratori varstnici (55-64 ani), persoane cu dizabilitati si persoane cu nivel redus de educatie, din grupul tinta al proiectului prin participarea la programe de formare de calificare in sectoarele economice turism si eco-turism, procesare alimente si bauturi si sanatate si produse farmaceutice in regiunile mai putin dezvoltate, respectiv Centru, Nord Est, Sud Muntenia, Sud Est, Sud Vest Oltenia, Vest si Nord Vest. Evaluarea si certificarea competentelor profesionale, pentru ocupatii din sectoarele economice turism si eco-turism si/sau constructii, obtinute pe alte cai decat cele formale, respectiv non-formale si/sau informale pentru 21 de persoane, someri si a persoane inactive, cu accent pe somerii de lunga durata, lucratori varstnici (55-64 ani), persoane cu dizabilitati si persoane cu nivel redus de educatie, din grupul tinta al proiectului.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ce va avea ca rezultat 201 persoane sprijinite din care 91 de persoane care primesc un loc de munca, inclusiv cele care desfasoara o activitate independenta si minim 163 de persoane care, la incetarea calitatii de participant, dobândesc o calificare, ce va avea ca rezultat atingerea indicatorilor 4S8,4S6,4S201. Asigurarea unei organizari temeinice privind decontarea cheltuielilor indirecte pe baza de rata forfetara, pe intreaga perioada de implementare a proiectului si respectarea masurilor minime de informare si publicitate. </t>
  </si>
  <si>
    <t>Creșterea gradului de ocupare a șomerilor și a persoanelor inactive, prin programe de formare profesională și prin măsuri de ocupare personalizate – „S.R.P.M. – Șomeri și Inactivi!”</t>
  </si>
  <si>
    <t xml:space="preserve">Obiectivul general al proiectului este sustinerea si facilitarea accesului persoanelor somere si si a persoanelor inactive din regiunile mai putin dezvoltate, la masuri, activitati, actiuni si interventii integrate, active, inovative, profesionale si personalizate de ocupare, in vederea dobandirii unor noi cunostinte, competente si aptitudini de munca, avand ca scop cresterea gradului de ocupare/angajabilitate in randul acestora.Obs.1) Sustinerea si cresterea gradului de insertie si ocupare pe piata muncii a persoanelor somere si a persoanelor inactive, prin sustinerea participarii acestora la servicii specializate, profesioniste, integrate si personalizate de stimulare a ocuparii, precum serviciile de informare si consiliere profesionala si serviciile de mediere si plasare pe piata muncii.Obs.2) Sustinerea si cresterea gradului de pregatire profesionala si de imbunatatire a nivelului de competente profesionale, precum si dezvoltarea, dobandirea si certificarea de noi cunostinte, competente, abilitati si aptitudini, in corelare cu cerintele, nevoile si necesitatile actuale ale pietei muncii, prin sustinerea participarii persoanelor din grupul tinta la programe specializate, profesioniste, integrate si personalizate de formare profesionala. </t>
  </si>
  <si>
    <t>Integrarea șomerilor și a persoanelor inactive, prin dezvoltarea competențelor profesionale, în baza unor măsuri de formare și ocupare profesionale și personalizate – „S.R.P.M. – Investim in viitor III!”</t>
  </si>
  <si>
    <t xml:space="preserve">Obiectivul general al proiectului este de creare a unui mecanism de facilitare a accesului persoanelor somere si inactive, din regiunile mai putin dezvoltate, la activitati, instrumente, masuri si interventii integrate, active, inovative, profesionale si personalizate de insertie pe piata muncii, in vederea dobandirii si certificarii unor noi cunostinte, competente, abilitati si aptitudini de munca, avand ca scop final cresterea gradului de ocupare in randul acestora.Obs.1) Cresterea gradului de insertie pe piata muncii a persoanelor somere si a persoanelor inactive, prin facilitarea accesului acestora la servicii specializate si personalizate de stimulare a ocuparii, precum servicii de informare si consiliere profesionala si servicii de mediere a muncii.Obs.2) Cresterea si imbunatatirea nivelului de competente profesionale, precum si dezvoltarea, dobandirea si certificarea de noi cunostinte, competente, abilitati si aptitudini, in corelatie cu cerintele actuale ale pietei muncii a persoanelor somere si a persoanelor inactive, prin facilitarea participarii acestora la programe de formare profesionala profesionale si personalizate. </t>
  </si>
  <si>
    <t>Sprijinirea integrării pe piața muncii a șomerilor și a persoanelor inactive, prin furnizarea de servicii specializate de stimulare a ocupării și formare profesională – JOB FOCUS!</t>
  </si>
  <si>
    <t>Obiectivul general al proiectului este de a sustine persoanele somere si persoanele inactive in a accesa masuri si interventii integrate, active, inovative, profesionale si personalizate de insertie pe piata muncii, in vederea dobandirii si certificarii unor noi cunostinte, competente, abilitati si aptitudini de munca, avand ca obiectiv cresterea gradului de ocupabilitate in randul acestora. Obs.1) Cresterea gradului de insertie pe piata muncii a persoanelor somere si a persoanelor inactive, prin facilitarea accesului acestora la servicii specializate si personalizate de stimulare a ocuparii, precum servicii de informare si consiliere profesionala si servicii de mediere a muncii.Obs.2) Cresterea si imbunatatirea nivelului de competente profesionale, precum si dezvoltarea, dobandirea si certificarea de noi cunostinte, competente, abilitati si aptitudini, in corelatie cu cerintele actuale ale pietei muncii a persoanelor somere si a persoanelor inactive, prin facilitarea participarii acestora la programe de formare profesionala profesionale si personalizate.</t>
  </si>
  <si>
    <t>Nord-Est/Sud - Muntenia/Sud-Est/Sud-Vest Oltenia</t>
  </si>
  <si>
    <t>Bacău/Botoşani/Iaşi/Neamţ/Suceava/Vaslui/Argeş/Călăraşi/Dâmboviţa/Giurgiu/Ialomiţa/Prahova/Teleorman/Brăila/Buzău/Constanţa/Galaţi/Tulcea/Vrancea/Dolj/Gorj/Mehedinţi/Olt/Vâlcea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</si>
  <si>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</si>
  <si>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 xml:space="preserve"> întreprindere mică/organism neguvernamental nonprofit (persoană juridică de drept privat fără scop patrimonial)</t>
  </si>
  <si>
    <t>Oportunitati de ocupare prin masuri personalizate</t>
  </si>
  <si>
    <t xml:space="preserve">Creșterea nivelului ocupării in munca a 203 pers., șomeri și pers. inactive, cu accent pe șomerii de lungă durată, lucrătorii vârstnici (55-64 ani), pers. cu dizabilități, pers. cu nivel redus de educație, cu domiciliul in regiunile Nord Est si Sud Est, printr-un set de servicii de stimulare a accesului la un loc de munca si imbunătățirea nivelului de pregatire profesionala, inclusiv prin evaluarea și certificarea competențelor dobândite în sistem non-formal și informal a acestor pers.OS.1.- Stimularea ocupării a 203 someri si pers. inactive din regiunile NE si SE prin Servicii personalizate de informare și consiliere profesională în conformitate cu preved Legii nr.76/2002 privind sistemul asigurărilor pt șomaj. OS.2 – Facilitarea ocuparii, prin furnizarea unor Servicii de mediere pe piata interna a muncii, servicii organizate și desfasurate în conformitate cu prevederile Legii nr.76/2002 privind sistemul asigurărilor pt șomaj și stimularea ocupării forței de muncă, cu modificările și completările ulterioare, adresate interegului grup tinta de 203 pers.OS.3 Imbunatatirea nivelului de pregatire profesionala, in conformitate cu prevederile Ord Guv nr. 129/2000 privind formarea profesionala a adultilor, republicata, cu modificările și completările ulterioare, pt 112 de pers., in vederea cresterii ocuparii șomerilor și pers.lor inactive, cu accent pe șomerii de lungă durată, lucrătorii vârstnici (55-64 ani), pers cu dizab, pers cu nivel redus de educație. OS.4 – Cresterea nivelului de ocupare pt 91 pers., șomeri și pers inactive, cu accent pe șomerii de lungă durată, lucrătorii vârstnici (55-64 ani), pers cu dizabilități, pers cu nivel redus de educație, prin sesiunile de evaluarea și certificarea competențelor dobândite în sistem non-formal și informal in Sud Est de evaluare al S autorizat cf. Ordin MMSSF nr. 4.543/468/2004)repub. </t>
  </si>
  <si>
    <t>Neamţ/Suceava/Vaslui/Buzău/Buzău/Galaţi</t>
  </si>
  <si>
    <t>Judeţul Neamţ/Judeţul Suceava/Judeţul Vaslui/Judeţul Buzău/Municipiul Buzău/Judeţul Galaţi</t>
  </si>
  <si>
    <t>INTEGRO – Servicii specializate in vederea stimularii ocuparii pentru somerii din regiunile Centru si Nord-Est</t>
  </si>
  <si>
    <t>Obiectivul general al proiectului consta in facilitarea accesului la locuri de munca pentru 205 someri si persoane inactive, cu accent pe somerii de lunga durata, lucratorii varstnici (55-64 ani), persoane cu dizabilitati, persoane cu nivel redus de educatie, din regiunile Centru (judetele Brasov, Covasna, Sibiu) si Nord–Est (judetele Bacau, Botosani, Iasi, Neamt, Suceava, Vaslui), prin imbunatatirea nivelului de competente, cresterea gradului de ocupare in corelare cu nevoile pietei muncii prin masuri personalizate, respectiv informare si consiliere profesionala, mediere pe piata muncii, participare la programe de formare profesionala.O.S.1. Cresterea gradului de constientizare a 205 someri si persoane inactive, din regiunile Centru (judetele Brasov, Covasna, Sibiu) si Nord–Est (judetele Bacau, Botosani, Iasi, Neamt, Suceava, Vaslui) cu privire la importanta imbunatatirii nivelului de competente profesionale si insertia pe piata muncii, cu accent pe oportunitatile oferite prin proiectO.S.2. Imbunatatirea nivelului de competente a 205 someri si persoane inactive din regiunile Centru (judetele Brasov, Covasna, Sibiu) si Nord–Est (judetele Bacau, Botosani, Iasi, Neamt, Suceava, Vaslui), prin participarea acestora la sesiuni personalizate de informare si consiliere profesionala, mediere pe piata muncii si programe de formare profesionala, inclusiv Antreprenoriat, adaptate nevoilor reale din piata munciiO.S.3. Minimum 165 de someri si persoane inactive din grupul tinta care dobandesc o calificare, ca urmare a participarii acestora la programe de formare profesionalaO.S.4. Facilitarea insertiei pe piata muncii a minimum 93 de persoane din grupul tinta ca urmare a sprijinului primit in cadrul proiectului</t>
  </si>
  <si>
    <t>Centru/Nord-Est</t>
  </si>
  <si>
    <t>Braşov/Covasna/Sibiu/Bacău/Botoşani/Iaşi/Neamţ/Suceava/Vaslui</t>
  </si>
  <si>
    <t>Judeţul Braşov/Judeţul Covasna/Judeţul Sibiu/Judeţul Bacău/Judeţul Botoşani/Judeţul Iaşi/Judeţul Neamţ/Judeţul Suceava/Judeţul Vaslui</t>
  </si>
  <si>
    <t>microîntreprindere/întreprindere mijlocie</t>
  </si>
  <si>
    <t>S.C.O.P - Sprijin pentru Calificare și Ocupare Personalizată</t>
  </si>
  <si>
    <t>Cresterea accesului la locuri de muncă pentru 203 șomeri și persoane inactive, cu accent pe șomeri de lungă durată, lucrători vârstnici (55-64 ani), persoane cu dizabilități, persoane cu nivel redus de educație, cu domiciliul in regiunea Nord Est, prin oferirea de măsuri personalizate, pe perioada de implementare a proiectului. OS 1 Dezvoltarea de măsuri personalizate pentru 203 șomeri și persoane inactive, cu accent pe șomeri de lungă durată, lucrători vârstnici (55-64 ani), persoane cu dizabilități, persoane cu nivel redus de educație, pe perioada de implementare a proiectului.OS 2 Îmbunătățirea nivelului de competențe pentru 203 șomeri și persoane inactive, cu accent pe șomeri de lungă durată, lucrători vârstnici (55-64 ani), persoane cu dizabilități, persoane cu nivel redus de educație, pe perioada de implementare a proiectului.OS 3 Creșterea ocupării pentru 90 șomeri și persoane inactive, cu accent pe șomeri de lungă durată, lucrători vârstnici (55-64 ani), persoane cu dizabilități, persoane cu nivel redus de educație, pe perioada de implementare a proiectului.OS 4 Dezvoltare și promovare măsuri de bună practică în scopul creșterea ocupării pentru membrii grupului țintă, pe perioada de implementare a proiectului.</t>
  </si>
  <si>
    <t>Judeţul Bacău/Judeţul Botoşani/Judeţul Iaşi/Judeţul Neamţ/Judeţul Suceava/Judeţul Vaslui</t>
  </si>
  <si>
    <t>Măsuri active și personalizate pentru ocupare in regiunea Nord Est</t>
  </si>
  <si>
    <t>Obiectivul general al proiectului consta in imbunatatirea nivelului de competente pentru 201 someri si persoane inactive, cu accent pe somerii de lunga durata, lucratorii varstnici (55-64 ani), persoane cu dizabilitati, persoane cu nivel redus de educatie, din regiunile Sud-Est, Sud-Muntenia, Nord-Est si cresterea gradului de ocupare in corelare cu nevoile pietei muncii, prin masurile personalizate prevazute in cadrul proiectului: informare, consiliere profesionala, mediere pe piata muncii, programe de formare profesionala. O.S.1. Cresterea gradului de informare si constientizare a 240 de someri si persoane inactive, din regiunile de implementare Sud-Est, Sud-Muntenia, Nord-Est cu privire la importanta imbunatatirii nivelului de competente profesionale si insertiei pe piata muncii, cu accent pe masuri personalizate, oferite in perioada de implementarea a proiectuluiO.S.2 Dezvoltarea a minimum 30 de parteneriate cu reprezentanti relevanti ai mediului de afaceri/ academic/ de formare etc. pentru dezvoltarea de abordari inovative in vederea integrarii pe piata muncii a somerilor si persoanelor inactive in cadrul proiectuluiO.S.3. Imbunatatirea nivelului de competente a minimum 201 de someri si persoane inactive din regiunile de implementare Sud-Est, Sud-Muntenia, Nord-Est, prin participarea acestora la sesiuni personalizate de informare si consiliere profesionala, mediere pe piata muncii, programe de formare profesionala, adaptate nevoilor reale din piata muncii, in cadrul proiectuluiO.S.4. Minimum 161 de persoane din grupul tinta care dobandesc o calificare, ca urmare a participarii acestora la programe de formare profesionala in cadrul proiectuluiO.S.5. Facilitarea insertiei pe piata muncii a minimum 91 de persoane din grupul tinta ca urmare a sprijinului primit in cadrul proiectului</t>
  </si>
  <si>
    <t>COCSPI SE - Cresterea Ocuparii si Competentelor Somerilor si Persoanelor Inactive din regiunea Sud Est</t>
  </si>
  <si>
    <t>Obiectivul general al proiectului vizeaza promovarea unei ocupări sustenabile şi de calitate a forţei de muncă si sprijinirea mobilitatii fortei de munca in regiunea Sud Est, in vederea integrarii durabile pe piaţa muncii a șomerilor și persoanelor inactive, cu accent pe șomerii de lungă durată, lucrătorii vârstnici (55-64 ani), persoanelor cu dizabilități, persoanelor cu nivel redus de educație, cu scopul imbunatatirii si validarii nivelului de competente si creşterii ocupării acestora, prin participarea la interventii integrate. OS1. Creşterea participării șomerilor și persoanelor inactive la programe de măsuri personalizate si integrate de informare si consiliere, medierea muncii si formare profesionala, pentru un numar de minim 201 persoane, care beneficiaza de sprijin, pentru promovarea unei ocupări sustenabile și de calitate a forței de muncăOS2. Stimularea ocupării pentru 201 persoane (șomeri și persoanele inactive) cu rezidenta in regiunea eligibila SE, prin furnizarea de servicii specializate de informare si consiliere si de mediere a muncii pentru ocupare crescuta urmare a sprijinului primitOS3. Numar crescut de șomeri și persoanele inactive, cu rezidenta in regiunea eligibila SE, care si-au imbunatatit competentele prin participarea la programe de formare profesională in corelare cu nevoile pietei muncii – min 201 persoaneOS4. Numar crescut de șomeri și persoanele inactive care dobândesc o calificare - cel puţin 161 persoane, respectiv peste 80% dintre persoanele incluse în grupul ţintăOS5. Numar crescut de șomeri și persoanele inactive care primesc un loc de muncă, inclusiv cele care desfășoară o activitate independentă, ca urmare a sprijinului primit - cel puţin 91 persoane, respectiv peste 45% dintre persoanele incluse în grupul ţintă</t>
  </si>
  <si>
    <t>Nr. 1/19.03.2018
Nr. 2/19.06.2018
Nr.3/10.09.2018
Nr. 4/24.05.2019
Nr. 5/22.07.2019
IN5/19.03.2020
Nr.6/29.11.2022</t>
  </si>
  <si>
    <t>Nr. 1/21.11.2019
Nr. 2/16.04.2020
Nr. 3/12.06.2020    
Nr. 4/06.11.2020
Nr. 5/23.12.2020
Nr. 6/09.04.2021
Nr. 7/04.10.2021  Nr 9 /13.10.2022 Nr.10/22.12.2022</t>
  </si>
  <si>
    <t xml:space="preserve">Nr. 1/17.02.2021
Nr. 2/05.07.2021
Nr.3/05.12.2022
</t>
  </si>
  <si>
    <t>Nr. 1/25.01.2021
Nr. 2/04.08.2021
Nr. 3/24.11.2021
Nr. 4/21.02.2022
Nr. 5/10.05.2022 
Nr.6/17.10.2022
Nr.7/21.12.2022</t>
  </si>
  <si>
    <t>AA1/14.09.2018
AA2/19.09.2018
AA4/24.05.2019
AA5/27.06.2019
AA6/19.11.2019
AA7/21.04.2020
AA8/23.10.2020
AA9/12.01.2021
AA10/17.02.2021     A11/17.05.2021
AA12/21.12.2022</t>
  </si>
  <si>
    <t xml:space="preserve">AA1/11.12.2019
AA2/13.02.2019
AA3/09.08.2019
AA4/10.02.2020
AA5/05.03.2020
AA6/11.03.2020
AA7/06.08.2020
AA8/11.11.2020
AA9/03.11.2021
AA10/12.07.2022
AA11/16.12.2022
</t>
  </si>
  <si>
    <t>AA1/18.10.2019
AA2/26.02.2020
AA3/20.03.2020
AA4/30.03.2020
AA5/29.05.2020
AA6/10.07.2020
AA7/19.10.2020
AA8/27.04.2021
AA9/02.08.2021
AA10/16.12.2022</t>
  </si>
  <si>
    <t>AA1/18.03.2020
AA2/01.09.2020
AA3/06.01.2021
AA4/12.04.2021
AA5/19.07.2021
AA6/19.10.2021
AA7/11.11.2021    AA8/30.06.2022
AA9/23.12.2022</t>
  </si>
  <si>
    <t>AA1/26.10.2020
AA2/16.05.2022
AA3/29.12.2022</t>
  </si>
  <si>
    <t>AA1/30.06.2021
AA2/ 16.09.2022
AA3/29.12.2022</t>
  </si>
  <si>
    <t>AA1/14.06.2021             AA2/17.01.2022     AA3/24.03.2022    AA4/06.09.2022
AA5/21.12.2022</t>
  </si>
  <si>
    <t>AA 1/02.02.2022
AA2/28.12.2022</t>
  </si>
  <si>
    <t>AA1/20.01.2022
AA2/16.12.2022</t>
  </si>
  <si>
    <t>AA1/19.07.2022
AA2/23.12.2022</t>
  </si>
  <si>
    <t xml:space="preserve">AA1/06.07.2022  AA2/04.10.2022
AA3/19.12.2022
</t>
  </si>
  <si>
    <t>AA1/23.12.2022</t>
  </si>
  <si>
    <t>AA1/14.12.2022</t>
  </si>
  <si>
    <t>AA1/07.12.2022</t>
  </si>
  <si>
    <t>AA1/30.12.2022</t>
  </si>
  <si>
    <t>AA1/19.12.2022</t>
  </si>
  <si>
    <t>AA1/21.12.2022</t>
  </si>
  <si>
    <t>O sansa in plus pentru someri prin actiuni integrate de ocupare</t>
  </si>
  <si>
    <t>OBIECTIVUL GENERAL al proiectului il constituie imbunatatirea competentelor profesionale si facilitarea accesului la locuri de munca
pentru persoanele inactive, someri, inclusiv pentru somerii de lunga durata, lucratori varstnici, persoane cu dizabilitati, persoane cu nivel
redus de educatie, prin furnizarea de masuri integrate de sprijin.
Obiectivul general al proiectului va fi atins prin derularea in proiect a 2 etape (activitati) principale si 2 transversale/secundare
(managementul de proiect si activitati de gestionare a grupului tinta).</t>
  </si>
  <si>
    <t>Nord-Vest, Sud - Muntenia, Sud-Est</t>
  </si>
  <si>
    <t xml:space="preserve">Bihor, Bistrita Nasaud, Cluj, Maramures, Satu-Mare, Salaj, Arges, Calarasi, Dâmbovita, Giurgiu, Ialomita, Prahova, Teleorman; Braila, Buzau, Constanta, Galati, Tulcea, Vrancea, </t>
  </si>
  <si>
    <t xml:space="preserve">judetele: Bihor, Bistrita Nasaud, Cluj, Maramures, Satu-Mare, Salaj, Arges, Calarasi, Dâmbovita, Giurgiu, Ialomita, Prahova, Teleorman; Braila, Buzau, Constanta, Galati, Tulcea, Vrancea, </t>
  </si>
  <si>
    <t>Obiectivul general al proiectului este de creare a unui mecanism de facilitare a accesului persoanelor somere si si a persoanelor inactive,
din regiunile de implementare, la activitati, instrumente, masuri si interventii integrate, active, inovative, profesionale si personalizate de
insertie pe piata muncii, in vederea dobandirii si certificarii unor noi cunostinte, competente, abilitati si aptitudini de munca, avand ca scop
final cresterea gradului de ocupare in randul acestora.</t>
  </si>
  <si>
    <t xml:space="preserve">Centru, Nord-Est, Sud - Muntenia, Sud-Est, </t>
  </si>
  <si>
    <t>Alba, Brasov, Covasna, Harghita, Mures, Sibiu; Bacau, Botosani, Iasi, Neamt, Suceava, Vaslui,  Arges, Calarasi, Dâmbovita, Giurgiu, Ialomita, Prahova, Teleorman; Braila, Buzau, Constanta, Galati, Tulcea, Vrancea;</t>
  </si>
  <si>
    <t>judetele: Alba, Brasov, Covasna, Harghita, Mures, Sibiu; Bacau, Botosani, Iasi, Neamt, Suceava, Vaslui,  Arges, Calarasi, Dâmbovita, Giurgiu, Ialomita, Prahova, Teleorman; Braila, Buzau, Constanta, Galati, Tulcea, Vrancea;</t>
  </si>
  <si>
    <t>InFORMAT – Angajat!</t>
  </si>
  <si>
    <t>Obiectivul general este dezvoltarea competentelor profesionala, precum si a potentialului creativ si productiv, intr-o ocupatie solicitata pe
piata muncii si intr-un loc de munca incluziv, accesibil si adaptat pentru a permite reintegrarea socioprofesionala a 201 persoane din
regiunea Sud Muntenia participante la activitati personalizate si integrate de informare profesionala, consiliere, mediere, asistenta si sprijin
pentru crearea si gestionarea carierei profesionale, formare profesionala (calificari N1, N2).</t>
  </si>
  <si>
    <t xml:space="preserve"> Sud – Muntenia, </t>
  </si>
  <si>
    <t xml:space="preserve"> Judetele: Arges,  Calarasi, Dâmbovita, Giurgiu, Ialomita, Prahova, Teleorman,</t>
  </si>
  <si>
    <t>L: camera de comert/P1 organism neguvernamental nonprofit (persoana juridica de drept privat fara scop patrimonial)</t>
  </si>
  <si>
    <t>L: HR SPECIALISTS SRL CUI 22108390 ; PARTENERI:- 18690221-ASOCIATIA "PARTNET - PARTENERIAT PENTRU DEZVOLTARE DURABILA"</t>
  </si>
  <si>
    <t>Obiectivul general al proiectului consta in facilitarea accesului la locuri de munca pentru 205 someri si persoane inactive, cu accent pe
somerii de lunga durata, lucratorii varstnici (55-64 ani), persoane cu dizabilitati, persoane cu nivel redus de educatie, din regiunea Sud –
Est, judetele Braila, Buzau, Constanta, Galati, Tulcea, Vrancea si regiunea Sud-Muntenia, judetele Dambovita, Prahova, Arges, prin
imbunatatirea nivelului de competente, cresterea gradului de ocupare in corelare cu nevoile pietei muncii prin masuri personalizate,
respectiv informare si consiliere profesionala, mediere pe piata muncii, participare la programe de formare profesionala</t>
  </si>
  <si>
    <t>L: întreprindere mijlocie/P1 organism neguvernamental nonprofit (persoana juridica de drept privat fara scop patrimonial)</t>
  </si>
  <si>
    <t>Masuri integrate in vederea ocuparii somerilor din regiunile Sud-Muntenia si Centru</t>
  </si>
  <si>
    <t>Scopul proiectului propus spre finantare este acela de a creste sansele de integrare/ reintegrare profesionala pe piata fortei de munca a
somerilor si a persoanelor inactive, cu accent pe somerii de lunga durata, lucratorii vârstnici (55-64 ani), persoanelor cu dizabilitaþi,
persoanelor cu nivel redus de educaþie din Regiunile Sud-Muntenia si Centru prin imbunatatirea nivelului de competente profesionale si
prin furnizarea serviciilor de mediere a muncii.</t>
  </si>
  <si>
    <t>Centru, Sud - Muntenia,</t>
  </si>
  <si>
    <t xml:space="preserve">Alba, Brasov, Covasna, Harghita, Mures, Sibiu; Arges, Calarasi, Dâmbovita, Giurgiu, Ialomita, Prahova, Teleorman; </t>
  </si>
  <si>
    <t xml:space="preserve">judetele: Alba, Brasov, Covasna, Harghita, Mures, Sibiu; Arges, Calarasi, Dâmbovita, Giurgiu, Ialomita, Prahova, Teleorman; </t>
  </si>
  <si>
    <t>REINVENT! - Sa ne reinventam pe piata muncii!</t>
  </si>
  <si>
    <t>L: GLOBAL COMMERCIUM DEVELOPMENT SRL CUI 21647540 ; PARTENERI:- 14771587-CENTRUL REGIONAL DE FORMARE PROFESIONALA A ADULTILOR CALARASI</t>
  </si>
  <si>
    <t>Cresterea gradului de ocupare si a nivelului de competenþe a cel putin 202 someri si persoane inactive, din regiunile Sud Muntenia si
Centru, prin asistare complexa&amp;personalizata si integrata (informare, formare, servicii specializate pentru ocupare, munca independenta
etc.).
Prin implementarea acestui proiect, se faciliteaza, pe termen lung, in special, accesul pe piata muncii a somerilor si a persoanelor inactive,
cu accent pe somerii de lunga durata, lucratorii vârstnici (55-64 ani), persoanelor cu dizabilitaþi, persoanelor cu nivel redus de educaþie,
stimularea unei ocupari sustenabile, care determina sustinerea acestor persoane in situatii de risc de excluziune sociala, ceea ce duce la
valorificarea potentialului economic al acestor categorii si la crestere socio-economica in regiunile vizate.</t>
  </si>
  <si>
    <t xml:space="preserve">Alba, Brasov, Covasna, Harghita, Mures, Sibiu; Arges, Calarasi, Dâmbovita, Giurgiu, Ialomita, Prahova; </t>
  </si>
  <si>
    <t xml:space="preserve">judetele: Alba, Brasov, Covasna, Harghita, Mures, Sibiu; Arges, Calarasi, Dâmbovita, Giurgiu, Ialomita, Prahova; </t>
  </si>
  <si>
    <t>L: întreprindere mica/P1 autoritate a administratiei publice centrale finantata partial din venituri proprii si bugetul de stat sau
BAS</t>
  </si>
  <si>
    <t>L: BEST STRATEGIC HR SOLUTIONS S.R.L. CUI 39012663 ; PARTENERI:- 28262800-ASOCIATIA "ROMANIA PRINDE RADACINI"</t>
  </si>
  <si>
    <t>Obiectivul general al proiectului este de sustinere a participarii persoanelor inactive si a persoanelor somere la activitati si la masuri
personalizate de formare profesionala si de stimulare a ocuparii fortei de munca, pentru cresterea gradului de calificare, avand ca scop
cresterea gradului de angajare al acestora in meseriile cerute in momentul de fata pe piata muncii, aflata intr-o permanenta schimbare.</t>
  </si>
  <si>
    <t xml:space="preserve">Centru, Sud - Muntenia, Sud-Est, Sud-Vest Oltenia, </t>
  </si>
  <si>
    <t xml:space="preserve">Alba, Brasov, Covasna, Harghita, Mures, Sibiu;  Arges, Calarasi, Dâmbovita, Giurgiu, Ialomita, Prahova, Teleorman; Braila, Buzau, Constanta, Galati, Tulcea, Vrancea, Dolj, Gorj, Mehedinti, Olt, Vâlcea, </t>
  </si>
  <si>
    <t>L: întreprindere mica/P1 organism neguvernamental nonprofit (persoana juridica de drept privat fara scop patrimonial)</t>
  </si>
  <si>
    <t>IQ IMMA - INOVARE SI CALIFICARE - IMPLICAT, MOTIVAT, MOBILIZAT, ANGAJAT</t>
  </si>
  <si>
    <t>L: ASOCIATIA EUROPA PENTRU DEZVOLTARE UMANA CUI 25744600 ; PARTENERI:- 16024499-ASOCIATIA OAMENILOR DE AFACERI ARGES (AOAAG)</t>
  </si>
  <si>
    <t>Promovarea unei ocupari sustenabile si de calitate a fortei de munca pe o piata a muncii flexibila si inclusiva, prin furnizarea demersurilor
(initiativelor) necesare pentru imbunatatirea nivelului de competente pentru 205 persoane si asigurarea de locuri de munca pentru minim
93 persoane, cu accent pe somerii de lunga durata, lucratorii varstnici (55-64 ani), persoane cu disabilitati, persoane cu nivel redus de
educatie, din Regiunile Sud-Muntenia si Sud-Est, interventie materializata pe perioada a 12 luni.</t>
  </si>
  <si>
    <t>Competente pentru ospitalitate</t>
  </si>
  <si>
    <t>Cresterea potentialului de ocupare pentru persoanele aflate în cautarea unui loc de munca si pentru persoanele inactive, inclusiv somerii
de lunga durata si persoanele cu sanse mici de angajare prin furnizarea de masuri personalizate, ce includ participarea la programe
integrate de informare, consiliere profesionala, mediere a muncii si formare profesionala.</t>
  </si>
  <si>
    <t xml:space="preserve">Centru, Nord-Est, Sud - Muntenia, Sud-Est, Sud-Vest Oltenia, </t>
  </si>
  <si>
    <t xml:space="preserve">Alba, Brasov, Covasna, Harghita, Mures, Sibiu; Bacau, Botosani, Iasi, Neamt, Suceava, Vaslui,  Arges, Calarasi, Dâmbovita, Giurgiu, Ialomita, Prahova, Teleorman; Braila, Buzau, Constanta, Galati, Tulcea, Vrancea, Dolj, Gorj, Mehedinti, Olt, Vâlcea, </t>
  </si>
  <si>
    <t xml:space="preserve">judetele: Alba, Brasov, Covasna, Harghita, Mures, Sibiu; Bacau, Botosani, Iasi, Neamt, Suceava, Vaslui,  Arges, Calarasi, Dâmbovita, Giurgiu, Ialomita, Prahova, Teleorman; Braila, Buzau, Constanta, Galati, Tulcea, Vrancea, Dolj, Gorj, Mehedinti, Olt, Vâlcea, </t>
  </si>
  <si>
    <t>L: microîntreprindere/P1 organism neguvernamental nonprofit (persoana juridica de drept privat fara scop patrimonial)/P2 microîntreprindere</t>
  </si>
  <si>
    <t>Angajati fericiti - clienti multumiti! Cresterea angajabilitatii somerilor din regiunea Centru</t>
  </si>
  <si>
    <t>Obiectivul general al proiectului “ Angajati fericiti - clienti multumiti! Cresterea angajabilitatii somerilor din regiunea Centru”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Centru, dezvoltarea de competenþe antreprenoriale pentru 20 persoane si asigurarea plasarii pentru minim 91 de persoane din
grupul tinta.</t>
  </si>
  <si>
    <t xml:space="preserve">Alba, Brasov, Covasna, Harghita, Mures, Sibiu; </t>
  </si>
  <si>
    <t xml:space="preserve">judetele: Alba, Brasov, Covasna, Harghita, Mures, Sibiu; </t>
  </si>
  <si>
    <t>Angajati fericiti - clienti multumiti! Cresterea angajabilitatii somerilor din regiunea Sud Est</t>
  </si>
  <si>
    <t>Obiectivul general al proiectului “ Angajati fericiti - clienti multumiti! Cresterea angajabilitatii somerilor din regiunea SE”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SE, dezvoltarea de competenþe antreprenoriale pentru 20 persoane si asigurarea plasarii pentru minim 91 de persoane din
grupul tinta.</t>
  </si>
  <si>
    <t>Sud-Est;</t>
  </si>
  <si>
    <t xml:space="preserve"> Braila, Buzau, Constanta, Galati, Tulcea, Vrancea, </t>
  </si>
  <si>
    <t xml:space="preserve"> Judetele: Braila, Buzau, Constanta, Galati, Tulcea, Vrancea, </t>
  </si>
  <si>
    <t>Angajati fericiti - clienti multumiti! Cresterea angajabilitatii somerilor din regiunea Sud Muntenia</t>
  </si>
  <si>
    <t>Obiectivul general al proiectului “ Angajati fericiti - clienti multumiti! Cresterea angajabilitatii somerilor din regiunea SM”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regiunea SM, dezvoltarea de competenþe antreprenoriale pentru 20 persoane si asigurarea plasarii pentru minim 91 de persoane din
grupul tinta.</t>
  </si>
  <si>
    <t>1/01.08.2019; 2/18.11.2020; 3/10.12.2021; 4/07.02.2022; 5/16.12.2022</t>
  </si>
  <si>
    <t>1/11.01.2020; 2/15.04.2020; 3/14.08.2020; 4/16.10.2020; 5/17.11.2020, 6/10.05.2021, 7/22.03.2022, 8/31.03.2022; 9/19.12.2022</t>
  </si>
  <si>
    <t>1/18.11.2020; 2/12.04.2021; 3/14.10.2021; 4/05.01.2022; 5/03.06.2022; 6/12.12.2022</t>
  </si>
  <si>
    <t>1/09.12.2020; 2/21.09.2021; 3/18.10.2021; 4/24.03.2022; 5/02.06.2022; 6/26.09.2022; 7/12.12.2022</t>
  </si>
  <si>
    <t>AA1(11616/23.06.2021); 2/21.12.2022</t>
  </si>
  <si>
    <t>1/13.10.2022</t>
  </si>
  <si>
    <t>1/07.04.2021; 2/11.06.2021, 3/01.03.2022; 4/14.09.2022; 5/19.12.2022</t>
  </si>
  <si>
    <t>1/12.12.2022</t>
  </si>
  <si>
    <t>1/15.04.2021;2/24.03.2022;3/22.12.2023</t>
  </si>
  <si>
    <t>1 / 28.12.2022</t>
  </si>
  <si>
    <t>1/05.08.2022,  2/23.09.2022, 3/12.12.2022</t>
  </si>
  <si>
    <t>AA1/ respins 29.11.2022;  AA2 /12.12.2022</t>
  </si>
  <si>
    <t>1 / 14.12.2022</t>
  </si>
  <si>
    <t>imbunatatirea adaptabilitatii IMM-urilor din sectorul sanatatii din Regiunea Nord-Est la schimbarile actuale si viitoare ale pietei prin dezvoltarea competentelor digitale de baza si avansate ale angajatilor.</t>
  </si>
  <si>
    <t>LP: organizaţie patronală; P1:ONG; P2: SRL</t>
  </si>
  <si>
    <t>cresterea ocuparii tinerilor NEETs someri si imbunataþirea nivelului de competenþe pentru 378 tineri din categoria NEETs din regiunea de Sud-Est prin acordarea de pachete integrate si personalizate care sa asigure cresterea ocuparii si imbunatatirea nivelului de competente a tinerilor NEETs</t>
  </si>
  <si>
    <t>LP: SRL; P1: autoritate a administraţiei publice centrale finanţată integral de la bugetul de stat sau BAS</t>
  </si>
  <si>
    <t>1/21.12.2022</t>
  </si>
  <si>
    <t>CRIOS - Competente regionale inovative pentru ocupare sustenabila</t>
  </si>
  <si>
    <t>Cresterea sanselor de ocupare si imbunatatirea calitatii vietii pentru 202 persoane, someri si
persoane inactive, cu accent pe someri de lunga durata, lucratori vârstnici (55-64 ani), persoane cu dizabilitaþi, persoanel cu nivel redus de
educatie, din regiunea Nord Est</t>
  </si>
  <si>
    <t xml:space="preserve"> Neamt, Vaslui, Suceava, Iaşi, Botoşani, Bacău</t>
  </si>
  <si>
    <t>L: Organism neguvernamental nonprofit (persoana juridica de drept privat fara scop patrimonial), M1: Organism neguvernamental nonprofit (persoana juridica de drept privat fara scop patrimonial</t>
  </si>
  <si>
    <t>CRIM 2 - CENTRU DE RESURSE SI INTEGRARE IN MUNCA</t>
  </si>
  <si>
    <t>Cresterea nivelului ocuparii in munca a 203 pers., someri si pers. inactive, cu accent pe somerii de lunga durata, lucratorii vârstnici (55-64 ani), pers. Cu dizabilitati, pers. cu nivel redus de educatie, cu domiciliul in regiunile Nord Est si Centru.</t>
  </si>
  <si>
    <t>Bacău, Neamţ, Vaslui, Harghita, Covasna, Brasov</t>
  </si>
  <si>
    <t>Mun. Bacău, Mun. Piatra Neamţ, Mun. Vaslui,Mun. M. Ciuc,Mun. Covasna, Mun. Brasov</t>
  </si>
  <si>
    <t>L:Organism neguvernamental nonprofit (persoana juridica de drept privat fara scop patrimonial), M1: microintreprindere</t>
  </si>
  <si>
    <t>SERVICII INTEGRATE SI PERSONALIZATE PENTRU OCUPARE - SIPO</t>
  </si>
  <si>
    <t>Obiectivul General al proiectului il reprezinta dezvoltarea unor interventii integrate si personalizate cu caracter activ, inovativ si flexibil,
menite sa conduca la cresterea gradului de ocupare pe o piata a muncii aflata in permanenta schimbare, a 201 persoane (someri si
persoanelor inactive) din regiunea Nord Est, cu accent pe somerii de lunga durata, lucratorii vârstnici (55-64 ani), persoanelor cu
dizabilitati, persoanelor cu nivel redus de educatie prin masuri personalizate si integrate</t>
  </si>
  <si>
    <t>B:camera de comert  ;P:ONG</t>
  </si>
  <si>
    <t>Dezvoltare profesionala si integrare sustenabila a somerilor si persoanelor inactive pe piata muncii!</t>
  </si>
  <si>
    <t>Imbunatatirea calitatii resurselor umane prin dezvoltarea de masuri active de ocupare si formare in vederea (re)integrarii durabile pe piata muncii in activitati non-agricole si crearea conditiilor pentru dezvoltarea de noi activitati independente, promovarea  obilitatii ocupationale si geografice, combaterea somajului si inactivitatii. Cresterea oportunitatilor de ocupare prin dezvoltarea de masuri active integrate in vederea dezvoltarii sustenabile si facilitarii accesului la ocupare in activitati non-agricole a persoanelor fara  oc de munca din zonele rurale si crearea conditiilor pentru dezvoltarea intreprinderilor profitabile non- agricole .</t>
  </si>
  <si>
    <t>Botoşani Neamţ Vaslui</t>
  </si>
  <si>
    <t>Jud Botoşani, Jud Neamţ, Jud Vaslui</t>
  </si>
  <si>
    <t>L: ONG, P: ONG</t>
  </si>
  <si>
    <t>SCHIMBĂM DESTINE!</t>
  </si>
  <si>
    <t>Facilitarea accesului pe piata muncii si ocuparii durabile pentru 205 persoanele aflate în cautarea unui
loc de munca si pentru persoanele inactive, inclusiv pentru somerii de lunga durata si pentru persoanele cu sanse mici de angajare, din
localitatile CIORTESTI, GORBAN si MIRONEASA, prin participarea activa a acestora timp de 12 luni la activitatile proiectului</t>
  </si>
  <si>
    <t>Jud. Iasi, Ciortesti, Gorban, Mironeasa, Iasi</t>
  </si>
  <si>
    <t>L1: microintreprindere, M1: intreprindere mica</t>
  </si>
  <si>
    <t>PROFESSIONAL ACTIVATOR – Pregătire și Redresare Ocupațională prin Forme de Educație Specializate pentru Șomeri și persoane Inactive adaptate la Orientările și Nevoile Actuale Lucrative</t>
  </si>
  <si>
    <t>Dezvoltarea si implementarea unui pachet de servicii integrate si personalizate pentru 201 de someri si persoane inactive din regiunea
Nord-Est privind facilitarea tranziþiei la o viata profesionala activa</t>
  </si>
  <si>
    <t>L: microintreprindere, M1: Organism neguvernamental nonprofit (persoana juridica de drept privat fara scop patrimonial</t>
  </si>
  <si>
    <t>Formare si Ocupare pentru Resurse Umane Motivate - F.O.R.U.M.</t>
  </si>
  <si>
    <t>Obiectul acestui Contract de Finanțare îl reprezintă acordarea finanţării nerambursabile de către AMPOCU, pentru implementarea Proiectului nr. 157485, intitulat: „Formare si Ocupare pentru Resurse Umane Motivate - F.O.R.U.M.” , denumit în continuare Proiect, pe durata stabilită şi în conformitate cu obligaţiile asumat prin prezentul Contract de Finanțare inclusiv Anexele care fac parte integrantă din acesta.</t>
  </si>
  <si>
    <t>Neamt  Suceava Iaşi</t>
  </si>
  <si>
    <t>Jud Neamt Jud Suceava Jud Iaşi</t>
  </si>
  <si>
    <t>Fii format, fii angajat!</t>
  </si>
  <si>
    <t>Obiectivul general este cresterea sanselor de angajare pe piata muncii pentru 210 someri si persoane inactive</t>
  </si>
  <si>
    <t>LP-organism neguvernamental nonprofit (persoana juridica de drept privat fara scop patrimonial; P1-SRL</t>
  </si>
  <si>
    <t>Somer-calificat-angajat!</t>
  </si>
  <si>
    <t>Obiectivul general este sporirea sanselor de reintegrarea socioprofesionala pentru 210 someri si persoane inactive, cu accent pe somerii
de lunga durata, lucratorii varstnici (55-64 ani), persoane cu dizabilitati, persoane cu nivel redus de educatie, din regiunea Nord Est, prin
participarea la activitati specifice de formare profesionala (calificari N1, N2 si N3), informare profesionala, consiliere si mediere, asistenta
si sprijin pentru crearea si gestionarea carierei profesionale, in functie de nevoia identificata si de nivelul de ocupabilitate stabilit de SPO.</t>
  </si>
  <si>
    <t>L - organism neguvernamental nonprofit , P- SRL</t>
  </si>
  <si>
    <t>O altă perspectivă (AII LIDER + HRS)</t>
  </si>
  <si>
    <t>Obiectivul general al proiectului rezida in promovarea ocuparii sustenabile si de calitate a fortei de munca din Regiunea de Nord-Est si sprijinirea mobilitatii fortei de munca prin facilitatea accesul la locuri de munca pentru 201 persoane aflate în cautarea unui loc de munca, inclusiv pentru persoanele inactive, pentru somerii de lunga durata si pentru persoanele cu sanse mici de angajare, inclusiv prin initiative locale de angajare asigurate de catre promotorii proiectului.</t>
  </si>
  <si>
    <t>LP: ONG; M1: SRL</t>
  </si>
  <si>
    <t>PROFIS - Programe regionale de ocupare si formare inovative si sustenabile</t>
  </si>
  <si>
    <t>Obiectivul general al proiectului este cresterea sanselor de ocupare si imbunatatirea calitatii vietii pentru 201 persoane</t>
  </si>
  <si>
    <t>AA1/04.03.2020; AA2/11.08.2020; AA3/05.11.2020; AA4/06.01.2021; AA5/12.08.2021; AA6/21.02.2022; AA7/11.03.2022; AA8/12.12.2022</t>
  </si>
  <si>
    <t>AA1/05.10.2021;AA2/19.12.2022</t>
  </si>
  <si>
    <t>AA1/25.11.2020; AA2/23.02.2021; AA3/07.04.2021; AA4/08.06.2022; AA5/29.12.2022</t>
  </si>
  <si>
    <t>AA1/14.05.2021; AA2/26.10.2021; AA3/24.03.2022; AA4/21.06.2022; AA5/13.10.2022; AA6/29.12.2022</t>
  </si>
  <si>
    <t>AA1/10.03.2022; AA2/29.06.2022</t>
  </si>
  <si>
    <t>AA1/08.06.2021; AA2/20.10.2021; AA3/09.03.2022; AA4/23.09.2022; AA5/09.12.2022</t>
  </si>
  <si>
    <t>AA1/08.06.2021; AA2/06.07.2021; AA3/12.10.2021; AA4/27.04.2022; AA5/19.10.2022; AA6/19.12.2022</t>
  </si>
  <si>
    <t>AA1/20.07.2021; AA2/12.01.2022; AA3/23.05.2022; AA4/21.08.2022; AA5/29.12.2022</t>
  </si>
  <si>
    <t>AA1-RESPINS;AA2-RESPINS; AA3/13.12.2021; AA4/06.05.2022; AA5/15.12.2022</t>
  </si>
  <si>
    <t>AA1/29.10.2021; AA2/15.12.2022</t>
  </si>
  <si>
    <t>AA1/06.12.2022</t>
  </si>
  <si>
    <t>AA1/05.12.2022</t>
  </si>
  <si>
    <t>AA2/09.12.2022</t>
  </si>
  <si>
    <t>AA1/08.12.2022</t>
  </si>
  <si>
    <t>Obiectivul general al proiectului este sprijinirea pe o perioada de 12 luni, a 201 someri si persoane inactive, apte de munca, din Regiunile de Nord-Vest si Centru ale tarii, cu accent pe somerii de lunga durata, lucratorii varstnici (55-64 ani), persoanele cu dizabilitati, persoanele cu nivel redus de educatie, prin furnizarea masurilor integrate de servicii de consiliere, orientare si mediere pe piata muncii, imbunatatirea nivelului de competente, servicii de formare profesionala continua, inclusiv prin evaluarea si certificarea competentelor dobandite in sistem non-formal si informal al somerilor si persoanelor inactive; cresterea ocuparii, prin plasarea pe piata muncii a somerilor si a persoanelor inactive; servicii de organizare a unor Ateliere de Inovare Sociala si Nediscriminare pentru o viata activa.</t>
  </si>
  <si>
    <t>AB,BV, CV, HR, MS, SB, BH, BN, CJ, MM, SM, SJ</t>
  </si>
  <si>
    <t>JOB MARMATIA</t>
  </si>
  <si>
    <t>Obiectivul general al proiectului consta în furnizarea unui program integrat si personalizat pentru 210 persoane, someri si persoane inactive, lucratori vârstnici (55-64 ani), persoane cu dizabilitaþi, persoane cu nivel redus de educaþie din regiunile Nord Vest si Centru, care cuprinde un ansamblu de masuri adaptat nevoilor grupului þinta si nevoilor reale ale angajatorilor de pe piaþa muncii format din servicii specializate pentru stimularea ocuparii (servicii de informare si consiliere profesionala si servicii de mediere a muncii) si din programe de formare profesionala a adulþilor.</t>
  </si>
  <si>
    <t>Fii TU - get SMART</t>
  </si>
  <si>
    <t>Scopul proiectului este reprezentat de integrarea durabila pe piaþa muncii a 202 persoane, din categoria somerilor si persoanelor inactive (cu accent pe persoane cu varsta peste 54 ani, someri pe termen lung, persoane cu dizabilitati si persoane cu nivel redus de educaþie), din Regiunea Nord-Vest, in 2 domenii vizate de acest apel de proiecte (Textile si pielarie, Procesarea alimentelor si bauturilor), prin participarea la servicii personalizate de informare si consiliere profesionala, formare profesionala, stimularea culturii si a initiativei antreprenoriale si medierea muncii, in vederea identificarii, ocuparii si pastrarii de catre acestia a unui loc de munca de calitate sau infiintarea unei activitati independente.</t>
  </si>
  <si>
    <t>PRO CALITATE - PROMOVAM COMPETENT CALITATEA FORTEI DE MUNCA</t>
  </si>
  <si>
    <t>Obiectivul general al proiectului: sprijinirea a 210 persoane din regiunea Nord Vest si Centru in scopul integrarii lor pe piata muncii. Acest obiectiv se va realiza prin participarea grupului tinta la programe de formare profesionala continua si servicii personalizate pentru stimularea ocuparii, asigurandu-se astfel acces la abilitati si cunostinte actuale, solicitate pe piata muncii, precum si sprijin pentru gasirea unui loc de munca. Grupul tinta va fi recrutat din urmatoarele categorii: someri si persoane inactive, cu accent pe somerii de lunga durata, lucratorii varstnici (55-64 ani), persoane cu dizabilitati, persoane cu nivel redus de educatie.</t>
  </si>
  <si>
    <t>PRO OCUPARE – LOCURI DE MUNCA PENTRU TOTI</t>
  </si>
  <si>
    <t>ACCES - cresterea gradului de ocupare a somerilor si persoanelor inactive in regiunile Nord-Vest si Centru</t>
  </si>
  <si>
    <t>Obiectivul general al proiectului propus consta în furnizarea masurilor personalizate si integrate pentru facilitarea inserþiei pe piata muncii a 201 persoane inactive, cu accent pe somerii de lunga durata, lucratorii vârstnici (55-64 ani), persoanelor cu dizabilitaþi, persoanelor cu nivel redus de educaþie din regiunile mai puþin dezvoltate: Centru si Nord-Vest.</t>
  </si>
  <si>
    <t>Viziune-Interventie-Solutie pentru piata muncii din RNV</t>
  </si>
  <si>
    <t>Proiectul se adreseaza Regiunii de dezvoltare Nord Vest, regiune care intr-un top 20 regiuni cele mai sarace ale Europei, se afla pe locul 15. Cf recensamantului din 2011, are o pop de 2.600.132 pers, fiind caracterizata de diversitatea etnica si culturala, aici coabitand mai multe etnii. RNV este formata din 6 judete: Bihor, Bistrita-Nasaud, Cluj, Maramures, Satu Mare si Salaj, cuprinzand 446 UAT, din care 403 comune, 15 municipii si 28 orase.</t>
  </si>
  <si>
    <t>Obiectivul general al proiectului propus consta în furnizarea masurilor personalizate si integrate pentru facilitarea inserþiei pe piata muncii a 201 persoane inactive, cu accent pe somerii de lunga durata, lucratorii vârstnici (55-64 ani), persoanelor cu nivel redus de educaþie din regiunile mai puþin dezvoltate: Centru si Nord-Vest.</t>
  </si>
  <si>
    <t>ACTIV - Activarea somerilor pe piata muncii prin calificare</t>
  </si>
  <si>
    <t>Obiectivul general al proiectului consta in cresterea ocuparii si îmbunataþirea nivelului de competenþe pentru 204 someri si persoane inactive, cu accent pe somerii de lunga durata, lucratorii vârstnici (55-64 ani), persoanele cu dizabilitaþi, precum si persoanele cu nivel redus de educaþie din regiunile Nord Vest si Nord Est, prin implementarea de masuri personalizate si integrate de ocupare pe piata fortei de munca, demers concretizat prin obtinerea unui certificat de calificare de catre cel putin 168 persoane ce compun grupul tinta si angajarea a minimum 94 de persoane</t>
  </si>
  <si>
    <t>Nord Est, Nord Vest</t>
  </si>
  <si>
    <t>Iasi, Maramures</t>
  </si>
  <si>
    <t>SRL/Public/Public/SRL</t>
  </si>
  <si>
    <t>Obiectivul general al proiectului este imbunatatirea nivelului de competente profesionale si cresterea gradului de ocupare a somerilor si persoanelor inactive in corelare cu nevoile pietei muncii, prin acordarea de masuri personalizate si integrate pentru 202 membrii ai grupului tinta someri si persoane inactive, cu accent pe somerii de lunga durata, lucratorii varstnici (55-64 ani), persoane cu dizabilitati, persoane cu nivel redus de educatie, care vor beneficia de servicii specializate pentru stimularea ocuparii (informare si consiliere profesionala, mediere a muncii, din care 93 participanti, adica 46% din persoanele din grupul tinta vor beneficia de un loc de munca, inclusiv cele care desfasoara o activitate independenta) si servicii de formare profesionala a adultilor (din care 164 , adica 81% din persoanele din grupul tinta dobândesc o calificare). Persoane din grupul tinta vor avea domiciliul/ resedinta in regiunea de implementare NV.</t>
  </si>
  <si>
    <t>AA1/15.01.2021
AA3/13.01.2023</t>
  </si>
  <si>
    <t>AA2/10.01.2023</t>
  </si>
  <si>
    <t>Act aditional nr.1/20997/23.08.2022         Act aditional nr.2/479/09.01.2023</t>
  </si>
  <si>
    <t>Act aditional nr.1/124/04.01.2023</t>
  </si>
  <si>
    <t>Act aditional nr.1/13064/11.06.2021          Act aditional nr.2/26143/03.11.2021       Act aditional nr.3/1645/21.01.2022     Act aditional nr.4/9847/20.04.2022    Act aditional nr.5/28285/10.11.2022       Act aditional nr.6/1009/13.01.2023</t>
  </si>
  <si>
    <t>Act aditional nr.1/1642/20.01.2023</t>
  </si>
  <si>
    <t>Act aditional nr.1/15237/06.07.2021      Act aditional nr.2/2218/28.01.2022       Act aditional nr.3/500/09.01.2023</t>
  </si>
  <si>
    <t>Act aditional nr.1/2321/30.01.2023</t>
  </si>
  <si>
    <t>Act aditional nr.1/15747/12.07.2021      Act aditional nr.2/12922/25.05.2022      Act aditional nr.3/2288/30.01.2023</t>
  </si>
  <si>
    <t>Act aditional nr.1/20246/12.08.2022    Act aditional nr.2/28613/15.11.2022    Act aditional nr.3/990/13.01.2023</t>
  </si>
  <si>
    <t>Act aditional nr.1/1458/18.01.2023</t>
  </si>
  <si>
    <t>Act aditional nr.1/1737/20.01.2023</t>
  </si>
  <si>
    <t>Act aditional nr.1/2537/31.01.2023</t>
  </si>
  <si>
    <t>Jobs 4 All – Oportunitate de integrare pe piata muncii pentru someri si persoane inactive</t>
  </si>
  <si>
    <t>Obiectivul general al proiectului consta in imbunatatirea nivelului de competente pentru 201 someri si persoane inactive, cu accent pe somerii de lunga durata, lucratorii varstnici (55-64 ani), persoane cu dizabilitati, persoane cu nivel redus de educatie, din regiunile Sud-Muntenia, Centru, Sud-Est, Sud-Vest Oltenia si cresterea gradului de ocupare in corelare cu nevoile pietei muncii, prin masurile personalizate prevazute in cadrul proiectului: informare, consiliere profesionala, mediere pe piata muncii, programe de formare profesionala.O.S.1. Cresterea gradului de informare si constientizare a 240 de someri si persoane inactive, din regiunile de implementare Sud-Muntenia, Centru, Sud-Est, Sud-Vest Oltenia, cu privire la importanta imbunatatirii nivelului de competente profesionale si insertiei pe piata muncii, cu accent pe masuri personalizate, oferite in perioada de implementarea a proiectuluiO.S.2 Dezvoltarea a minimum 30 de parteneriate cu reprezentanti relevanti ai mediului de afaceri/ academic/ de formare etc. pentru dezvoltarea de abordari inovative in vederea integrarii pe piata muncii a somerilor si persoanelor inactive in cadrul proiectuluiO.S.3. Imbunatatirea nivelului de competente a minimum 201 de someri si persoane inactive din regiunile de implementare Sud-Muntenia, Centru, Sud-Est, Sud-Vest Oltenia, prin participarea acestora la sesiuni personalizate de informare si consiliere profesionala, mediere pe piata muncii, programe de formare profesionala, adaptate nevoilor reale din piata muncii, in cadrul proiectuluiO.S.4. Minimum 161 de persoane din grupul tinta care dobandesc o calificare, ca urmare a participarii acestora la programe de formare profesionala in cadrul proiectuluiO.S.5. Facilitarea insertiei pe piata muncii a minimum 91 de persoane din grupul tinta ca urmare a sprijinului primit in cadrul proiectului</t>
  </si>
  <si>
    <t>Centru/Sud-Muntenia/Sud-Est/Sud-Vest Oltenia</t>
  </si>
  <si>
    <t>Alba/Braşov/Covasna/Harghita/Mureş/Sibiu/Argeş/Călăraşi/Dâmboviţa/Giurgiu/Ialomiţa/Prahova/Teleorman/Brăila/Buzău/Constanţa/Galaţi/Tulcea/Vrancea/Dolj/Gorj/Mehedinţi/Olt/Vâlcea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</si>
  <si>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</si>
  <si>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OPORTUN – Dezvoltarea  nivelului de competente in vederea cresterii OPORTUNitatilor de angajare</t>
  </si>
  <si>
    <t>AA1/30.08.2018; AA2/12.09.2018; AA3/16.10.2019; AA4/16.11.2021; AA5/18.03.2022; AA6/29.04.2022; AA7/22.08.2022; AA8/26.09.2022; AA9/19.10.2022; AA10/19.01.2023</t>
  </si>
  <si>
    <t>AA1/14.12.2018; AA2/19.04.2019; AA3/19.04.2022; AA4/19.01.2023</t>
  </si>
  <si>
    <t>AA1/21.02.2019;AA2-RETRAS;AA3/04.10.2019;AA4/18.10.2019; AA5/25.05.2020; AA6/14.04.2021; AA7/24.09.2021; AA8/RESPINS; AA9/14.03.2022; AA10/04.04.2022; AA11/RESPINS ; AA12/29.04.2022; AA13/05.07.2022; AA14/07.10.2022; AA15/03.01.2023</t>
  </si>
  <si>
    <t>AA1/05.08.2021; AA2/RESPINS; AA3/01.02.2022; AA4/09.03.2022; AA5/09.06.2022; AA6/25.08.2022; AA7/23.11.2022; AA8/19.01.2023</t>
  </si>
  <si>
    <t>AA1/09.09.2021; AA2/05.01.2023</t>
  </si>
  <si>
    <t>AA1/17.01.2023</t>
  </si>
  <si>
    <t>AA1/31.01.2023</t>
  </si>
  <si>
    <t>Atelierul de Învățare, Ediția II-a</t>
  </si>
  <si>
    <t>Obiectivul general al proiectului îl reprezinta cresterea nivelului de calificare si a ocuparii pentru 204 someri si persoane inactive, cu accent pe somerii de lunga durata, lucratorii vârstnici (55-64 ani), persoanele cu dizabilitaþi, persoanele cu nivel redus de educaþie din regiunea de dezvoltare Nord-Vest, într-o perioada de 9 luni.</t>
  </si>
  <si>
    <t>Bors, Oradea, Nucet, Sanmartin, Cluj- Napoca, Dej</t>
  </si>
  <si>
    <t>AA1/15/05/2020; AA2/09/05/2022;AA3/16/01/2023; 
are AA de suspendare implementare</t>
  </si>
  <si>
    <t>AA1/15/05/2020; AA2/09/05/2022; AA3/16/01/2023
are AA de suspendare implementare</t>
  </si>
  <si>
    <t xml:space="preserve">AA1/03/02/2021; AA2/06/07/2021; AA3/23/11/2021; AA4/30/06/2022; AA5/16/01/2023; are AA de suspendare implementare
</t>
  </si>
  <si>
    <t>AA1/12/02/2021; AA2/22/07/2021; AA3/09/03/2022; AA4/03.01.2023</t>
  </si>
  <si>
    <t>AA1/19/07/2021; AA2/12/08/2021; AA3/07/01/2022; AA4/18/04/2022; AA5/01/08/2022; AA6/04.10.2022; AA7/26/01/2023</t>
  </si>
  <si>
    <t>AA1/13/08/2021; AA2/09/12/2021; AA3/22/12/2021; AA4/04/02/2022; AA5/22/11/2022; AA6/10/01/2023</t>
  </si>
  <si>
    <t>AA1/13/01/2023</t>
  </si>
  <si>
    <t>AA1/30/05/2022; AA2/10/01/2023</t>
  </si>
  <si>
    <t>AA1/29/09/2021; AA2/05/07/2022; AA3/10/01/2023</t>
  </si>
  <si>
    <t>AA1/05/07/2022; AA2/13/01/2023</t>
  </si>
  <si>
    <t>AA1/08/07/2021; AA2/24/11/2021; AA3/09/09/2022; AA4/16/01/2023</t>
  </si>
  <si>
    <t>AA1/30/08/2021; AA2/29/12/2021; AA3/13/01/2023</t>
  </si>
  <si>
    <t>AA1/21/09/2021; AA2/06/04/2022; AA3/30/05/2022; AA4/10/10/2022; AA5/03/01/2023</t>
  </si>
  <si>
    <t>AA1/06/01/2023</t>
  </si>
  <si>
    <t>AA1/20/01/2023</t>
  </si>
  <si>
    <t>AA1/23/09/2022; AA2/19/01/2023</t>
  </si>
  <si>
    <t>AA1/16/01/2023</t>
  </si>
  <si>
    <t>1/03/04/2018;2/18/06/2018;3/27/09/2018;4/23/11/2018;5/10/04/2019;6/24/05/2019;9/27/03/2020;11/27.01.2021;12/15.02.2021;13/06.05.2021;14/14.06.2021;15/12.10.2021                   16/22.12.2021;17/30.03.2022 (reglare data finalizare); 19/25.07.2022; 20/15.09.2022; 21/12.01.2023</t>
  </si>
  <si>
    <t xml:space="preserve">1/29/03/2018;2/24/07/2018;3/24/11/2018;4/26/02/2020;5/24.09.2020;6/23.11.2020;7/17.02.2021;8/23.04.2021;9/15.09.2021;10/31.01.2022; 11/06.07.2022; 12/10.03.2022; 13/28.10.2022; 14/20.12.2022; 15/27.01.2023; </t>
  </si>
  <si>
    <t xml:space="preserve">1/4.4.2018;2/05.06.2018;3/31.08.2018;4.11.03/2019;5/27.08.2019;6/28.11.2019;7/18.12.2019;8/15.05.2020;9/05.11.2020;10/23.12.2020;11/26.05.2021;12/09.03.2021;13/11.03.2022;14/18.03.2022; 16/11.08.2022; 17/25.10.2022; 18/17.01.2023; </t>
  </si>
  <si>
    <t>1/16/12/2019;2/22.06.2020;3/18.11.2020;4/30.07.2021; 5/11.01.2023;</t>
  </si>
  <si>
    <t>2/10.01.2023</t>
  </si>
  <si>
    <t>1/23.11.2020;2/23.12.2021; 3/11.01.2023;</t>
  </si>
  <si>
    <t xml:space="preserve">1/23.06.2021; 3/24.11.2022; 4/20.01.2023; </t>
  </si>
  <si>
    <t>1/28.04.2021;2/14.10.2021;3/15.11.2021; 4/27.05.2022; 5/05.07.2022; 6/19.01.2023;</t>
  </si>
  <si>
    <t xml:space="preserve">1/23.11.2021;2/7.11.2022; 3/24.11.2022; 4/20.01.2023; </t>
  </si>
  <si>
    <t>1/31.03.2021;2/28.05.2021;3/18.06.2021;4/07.04.2022; 5/05.07.2022; 6/19.01.2023;</t>
  </si>
  <si>
    <t>1/20.05.2021;2/15.07.2021;3/19.04.2022; 4/06.01.2023;</t>
  </si>
  <si>
    <t>1/12.01.2023;</t>
  </si>
  <si>
    <t xml:space="preserve">1/20.01.2023; </t>
  </si>
  <si>
    <t xml:space="preserve">1/30.01.2023; </t>
  </si>
  <si>
    <t>1/19.01.2023;</t>
  </si>
  <si>
    <t>Proiectul are ca obiectiv general promovarea incluziunii sociale si profesionale a persoanelor apartinand grupurilor vulnerabile, prin furnizarea de servicii integrate de formare profesionala si infiintarea de structuri ale economiei sociale, ca instrumente care sa permita valorificarea cunostintelor dobandite si accesul pe piata muncii.</t>
  </si>
  <si>
    <t>Județele: Alba, Sibiu, Mureș</t>
  </si>
  <si>
    <t>Alba, Sibiu, Mureș</t>
  </si>
  <si>
    <t>S: întreprindere mică; P1: organism neguvernamental nonprofit (persoană juridică de drept privat fără scop patrimonial)</t>
  </si>
  <si>
    <t>Obiectiv general: 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</si>
  <si>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Județele: Alba, Sibiu, Brașov, Mureș, Harghita, Covasna </t>
  </si>
  <si>
    <t xml:space="preserve"> Alba, Sibiu, Brașov, Mureș, Harghita, Covasna </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</si>
  <si>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t>
  </si>
  <si>
    <t>Centru, Sud-Munteania, Sud-Est</t>
  </si>
  <si>
    <t>Județele: Alba, Brasov, Covasna, Harghita, Mures, Sibiu, Arges, Calarasi, Dambovita, Giurgiu, Ialomita, Prahova, Teleorman, Braila, Buzau, Constanta, Galati, Tulcea, Vrancea</t>
  </si>
  <si>
    <t>Alba, Brasov, Covasna, Harghita, Mures, Sibiu, Arges, Calarasi, Dambovita, Giurgiu, Ialomita, Prahova, Teleorman, Braila, Buzau, Constanta, Galati, Tulcea, Vrancea</t>
  </si>
  <si>
    <t>L: microîntreprindere; P1:  organism neguvernamental nonprofit (persoană juridică de drept privat fără scop patrimonial).</t>
  </si>
  <si>
    <t>OBIECTIVUL GENERAL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t>
  </si>
  <si>
    <t>L: microîntreprindere; P1: organism neguvernamental nonprofit (persoană juridică de drept privat fără scop patrimonial).</t>
  </si>
  <si>
    <t>L: microîntreprindere; P1: : întreprindere mică</t>
  </si>
  <si>
    <t>1/21.09.2020,
2/15.06.2021
3/22.12.2021
4/25.03.2022
5/26.01.2023</t>
  </si>
  <si>
    <t>LP: Întreprindere mică, P1: Întreprindere mică</t>
  </si>
  <si>
    <t>1./26.01.2021
2./05.07.2021
3./16.01.2023</t>
  </si>
  <si>
    <t>1/07.09.2022; 2/08.02.2023</t>
  </si>
  <si>
    <t>1/03.02.2022, 2/09.01.2023</t>
  </si>
  <si>
    <t>1/24.11.2021, 2/30.01.2023</t>
  </si>
  <si>
    <t>L:organizatie patronala;M1:organism neguvernamental nonprofit; M2: organism neguvernamental nonprofit</t>
  </si>
  <si>
    <t>1/28.07.2022; 2/30.01.2023</t>
  </si>
  <si>
    <t>1./30.01.2023</t>
  </si>
  <si>
    <t>1/27.01.2023</t>
  </si>
  <si>
    <t>1/10.01.2023</t>
  </si>
  <si>
    <t>AA1/07.08.2020, AA2/29.09.2022, AA3/12.01.2023</t>
  </si>
  <si>
    <t>AA1/16.09.2020 AA2/10.11.2020, AA3/02.03.2021 AA4/09.12.2021 AA5/30.09.2022, AA6/07.12.2022</t>
  </si>
  <si>
    <t xml:space="preserve">AA1/22.03.2021, AA2/11.08.2022 </t>
  </si>
  <si>
    <t>AA1/06.08.2021, AA2/13.10.2021,  AA3/19.07.2022, AA4/28.10.2022, AA5/26.01.2023</t>
  </si>
  <si>
    <t>AA1 /10.03.2022 , 3162 / 30.01.2023</t>
  </si>
  <si>
    <t xml:space="preserve">AA1/17.11.2021 </t>
  </si>
  <si>
    <t>AA1/22.02.2022,AA2/17.06.2022, AA3/06.12.2022</t>
  </si>
  <si>
    <t>AA1/23.11.2022, AA2/31.01.2023</t>
  </si>
  <si>
    <t>AA1/07.03.2022, AA2/23.09.2022</t>
  </si>
  <si>
    <t>AA1/07.04.2022, 549 / 06.01.2023</t>
  </si>
  <si>
    <t>AA1/08.03.2022, AA2/21.12.2022</t>
  </si>
  <si>
    <t>AA1/16.12.2021, AA2/15.12.2022</t>
  </si>
  <si>
    <t>AA1/26.01.2022</t>
  </si>
  <si>
    <t>Initiativa pentru angajare SVO</t>
  </si>
  <si>
    <t>Obiectiv general:Cresterea ocuparii si îmbunatatirea nivelului de competente, inclusiv prin evaluarea si certificarea competentelor dobândite în sistem nonformal
si informal, prin masuri personalizate si integrate, pentru 201 persoane, someri si persoane inactive, rezidenta în regiunea Sud-Vest Oltenia.</t>
  </si>
  <si>
    <t>Initiativa pentru angajare SE</t>
  </si>
  <si>
    <t>Obiectiv general:Cresterea ocuparii si îmbunatatirea nivelului de competente, inclusiv prin evaluarea si certificarea competentelor dobândite în sistem nonformal
si informal, prin masuri personalizate si integrate, pentru 201 persoane, someri si persoane inactive, rezidenta în regiunea Sud Est.</t>
  </si>
  <si>
    <t>Judetele: Braila, Buzau, Constanta, Galati, Tulcea, Vrancea</t>
  </si>
  <si>
    <t>AA1/06.06.2019
AA2/07.07.2020
AA3/13.01.2022  AA4/31.01.2023</t>
  </si>
  <si>
    <t>AA1/30.03.2020
AA2/18.05.2020
AA3/22.09.2020 AA4/18.08.2021  AA5/06.10.2021  AA6/18.01.2023</t>
  </si>
  <si>
    <t>AA1/18.08.2020
AA2/27.10.2020 AA3/18.01.2023</t>
  </si>
  <si>
    <t>AA1/27.01.2023</t>
  </si>
  <si>
    <t>AA1/23.05.2023</t>
  </si>
  <si>
    <t>AA1/14.05.2021 AA2/02.02.2023</t>
  </si>
  <si>
    <t>AA1/14.12.2021
AA2/31.01.2022
AA3/15.03.2022
AA4/29.11.2022  AA5/27.01.2023</t>
  </si>
  <si>
    <t>AA1/26.07.2021 AA2/19.01.2022  AA3/05.01.2023</t>
  </si>
  <si>
    <t>AA1/05.07.2021
AA2/22.10.2021  AA3/11.03.2022  AA4/04.01.2023</t>
  </si>
  <si>
    <t>AA1/17.11.2021  AA2/09.01.2023</t>
  </si>
  <si>
    <t>AA1/26.07.2022  AA2/16.01.2023</t>
  </si>
  <si>
    <t>AA1/19.01.2023</t>
  </si>
  <si>
    <t>AA1/13.01.2023</t>
  </si>
  <si>
    <t>AA1/18.01.2023</t>
  </si>
  <si>
    <t>AA1/16.01.2023</t>
  </si>
  <si>
    <t>Obiectivul general al proiectului “ AutoMobiTex- Masuri personalizate pentru cresterea angajabilitatii somerilor din regiunile Sud Muntenia,
Centru si Sud Est” este cresterea angajabilitaþii a 201 someri si persoane inactive, cu accent pe somerii de lunga durata, lucratorii
vârstnici, persoanelor cu dizabilitaþi, persoanelor cu nivel redus de educaþie prin asigurarea de servicii de consiliere, mediere si calificare,
corelate cu nevoile angajatorilor din regiunile SM/C/SE, dezvoltarea de competenþe antreprenoriale pentru 20 persoane si asigurarea
plasarii pentru minim 91 de persoane din grupul tinta.</t>
  </si>
  <si>
    <t xml:space="preserve">Centru, Sud - Muntenia, Sud-Est, </t>
  </si>
  <si>
    <t>Alba, Brasov, Covasna, Harghita, Mures, Sibiu; Arges, Calarasi, Dâmbovita, Giurgiu, Ialomita, Prahova, Teleorman; Braila, Buzau, Constanta, Galati, Tulcea, Vrancea;</t>
  </si>
  <si>
    <t>Obiectivul general al proiectului/Scopul proiectului
Cresterea sanselor de ocupare pe piata muncii pentru un numar de 210 someri si persoane inactive din Regiunea Sud- Muntenia, cu
accent pe somerii de lunga durata, lucratorii vârstnici (55-64 ani), persoane cu dizabilitaþi, fosti detinuti, persoane cu nivel redus de
educaþie, pe o perioada de 12 luni prin oferirea unui set de masuri personalizate si integrate ce vor duce pe termen scurt la angajarea unui
numar de 95 de persoane in domeniul contructiilor, iar pe termen mediu si lung la dezvoltarea abilitatilor pesonale si profesionale ale
persoanelor defavorizate precum si la cresterea nivelului de trai si la reducerea saraciei si a somajului de lunga durata in Regiunea Sud-
Muntenia.</t>
  </si>
  <si>
    <t>L:intreprindere mica/P1 organism neguvernamental nonprofit (persoana juridica de drept privat fara scop patrimonial)</t>
  </si>
  <si>
    <t>Obiectivul general al proiectului/Scopul proiectului
Obiective proiect
Imbunatatirea calitatii vietii, a accesului la bunuri si servicii a persoanelor în risc de saracie si excluziune sociala din municipiul Turnu
Magurele</t>
  </si>
  <si>
    <t xml:space="preserve">L: Organismul intermediar regional pentru Programe europene capital uman – Regiunea Sud-Est CUI 20737431 ; PARTENERI:- </t>
  </si>
  <si>
    <t>L: ASOCIATIA PATRONALA CENTRUL REGIONAL DE ANTREPRENORIAT URBAN CRAU REGIUNEA SUD EST CUI 42385565 ; PARTENERI:- 27828596-ASOCIATIA AFACERI COMUNITATI OAMENI DIN ROMANIA (ACOR)30504972-ECO RURAL CONSULTING SRL12758840-PARTNERS CONSULTING SRL</t>
  </si>
  <si>
    <t>L: ASOCIATIA "CASA TRANSILVANIA" CUI 30385650 ; PARTENERI:- 35216466-ASOCIAŢIA REGIONALĂ PENTRU PROMOVAREA CAPITALULUI UMAN23563763-ASOCIAŢIA REGIONALĂ PENTRU DEZVOLTARE SOCIALĂ</t>
  </si>
  <si>
    <t>L: ASOCIATIA SOCIETATEA ROMANA DE PROTECTIA MEDIULUI CUI 26392820 ; PARTENERI:- 41831929-ASOCIAŢIA ACTIV PENTRU SUSŢINEREA ŞI DEZVOLTAREA SECTORULUI ECONOM41974945-ASOCIATIA CENTRUL DE EXCELENTA PENTRU INTEGRAREA EDUCATIONALA SI S</t>
  </si>
  <si>
    <t>L: MONDO CONSULT SRL CUI 14292940 ; PARTENERI:- 17598031-ASOCIAŢIA "ADL-PROGRES''</t>
  </si>
  <si>
    <t>L: MONDO CONSULTING  TRAINING S.R.L. CUI 4282044 ; PARTENERI:- 22108390-HR SPECIALISTS SRL</t>
  </si>
  <si>
    <t>L: SERVICE GRUP SRL CUI 10424470 ; PARTENERI:- 13520137-DERBY MEDIA SYSTEM SRL</t>
  </si>
  <si>
    <t>L: SERVICE GRUP SRL CUI 10424470 ; PARTENERI:- 30914247-ROLANDIA TRAVEL SRL</t>
  </si>
  <si>
    <t xml:space="preserve">L: ASOCIATIA EUROPEANA PENTRU O VIATA MAI BUNA CUI 25614863 ; PARTENERI:- </t>
  </si>
  <si>
    <t>L: COMUNA CATANE CUI 16414874 ; PARTENERI:- 26330622-A  C PROIECTE ŞI CONSULTANŢĂ MANAGERIALĂ SRL29762331-SUD-VEST PRIMA CONSULTING SRL13472102-ASOCIAŢIA GLOBAL HELP16414866-SCOALA GIMNAZIALA CATANE</t>
  </si>
  <si>
    <t>L: CONSULT RISC S.R.L. CUI 20659104 ; PARTENERI:- 33645690-ASOCIAŢIA SOCIO-PROFESIONALĂ TSPR22945161-LIFE COURSES SRL36866025-FUNDATIA UNIVERSITARA GHIKA</t>
  </si>
  <si>
    <t>L: COMUNA MĂCIUCA CUI 2541584 ; PARTENERI:- 28316942-SVO CONSULTING SRL29060760-LICEUL TEORETIC,SAT OVESELU,COMUNA MĂCIUCA,JUDEŢUL VÂLCEA</t>
  </si>
  <si>
    <t>L: ASOCIATIA ASISTENTILOR SOCIALI PROFESIONISTI "PROSOCIAL" CUI 13363342 ; PARTENERI:- 23683662-ASOCIATIA KOFOED'S SCHOOL ROMANIA</t>
  </si>
  <si>
    <t>L: PROFI JOBS CONSULTING SRL CUI 29568719 ; PARTENERI:- 7205100-ASOCIATIA DE TINERET PENTRU INVATAMINT SI STIINTA SOLARIS25801209-MILEVA CONSULTING SRL</t>
  </si>
  <si>
    <t>L: A  C PROIECTE ŞI CONSULTANŢĂ MANAGERIALĂ SRL CUI 26330622 ; PARTENERI:- 16496319-Asociația C.R.O.N.O.-Centrul de Resurse pentru Organizațiile Non-p41181788-ASOCIATIA CENTRUL DE EVALUARE SI PROMOVARE PRIN EDUCATIE (CEPEC.ON</t>
  </si>
  <si>
    <t xml:space="preserve">L: ASOCIAŢIA "CENTRUL DE EXCELENŢĂ PENTRU TINERI" CUI 33101389 ; PARTENERI:- </t>
  </si>
  <si>
    <t>L: ROXI-COM SRL CUI 5446536 ; PARTENERI:- 40888072-AS FORMARE S.R.L.45106568-DMA EXPERT CONSULT S.R.L.</t>
  </si>
  <si>
    <t>L: ASOCIAŢIA PSIHOLOGILOR GORJENI CUI 14433195 ; PARTENERI:- 10868537-FUNDATIA BASARAB10003730-FUNDATIA ORIZONT</t>
  </si>
  <si>
    <t>L: ASOCIAŢIA GRUP DE ACŢIUNE LOCALĂ - SUDUL GORJULUI CUI 32469227 ; PARTENERI:- 14433195-ASOCIAŢIA PSIHOLOGILOR GORJENI</t>
  </si>
  <si>
    <t>L: FEDERAŢIA PATRONATELOR ÎNTREPRINDERILOR DE LA MICI LA MARI F-PIMM CUI 32996456 ; PARTENERI:- 26330622-A  C PROIECTE ŞI CONSULTANŢĂ MANAGERIALĂ SRL13363342-ASOCIATIA ASISTENTILOR SOCIALI PROFESIONISTI "PROSOCIAL"</t>
  </si>
  <si>
    <t>L: ASOCIATIA EURO &lt; 26 CUI 13932740 ; PARTENERI:- 27025899-ASOCIATIA "LIGA DE UTILITATE PUBLICA" (LUP)</t>
  </si>
  <si>
    <t>L: ASOCIATIA THE SOCIAL INCUBATOR CUI 33177409 ; PARTENERI:- 35203091-ASOCIAŢIA PENTRU DEZVOLTARE ORGANIZAŢIONALĂ INOVARE SI SUSTENABILI</t>
  </si>
  <si>
    <t>L: CENTRUL DE INOVARE SI DEZVOLTARE DURABILA NORD-VEST CUI 28852142 ; PARTENERI:- 28150059-"ASOCIATIA GETICA"</t>
  </si>
  <si>
    <t>L: T SMART SERVICII SRL CUI 16189799 ; PARTENERI:- 7076723-SCOALA ROMANA DE AFACERI  A CAMERELOR DE COMERT SI INDUSTRIE FILIAL</t>
  </si>
  <si>
    <t>L: CENTRUL DE EXCELENTA IN INSTRUIRE SMART SRL CUI 7538709 ; PARTENERI:- 2769214-XEROM SERVICE S.R.L.</t>
  </si>
  <si>
    <t>L: ASOCIATIA NATIONALA A CONSULTANTILOR IN AGRIBUSINESS (A.N.C.A) CUI 10547600 ; PARTENERI:- 44980941-EDELWEISS TRAINING  DEVELOPMENT S.R.L.</t>
  </si>
  <si>
    <t>L: CLEMON SRL CUI 20768128 ; PARTENERI:- 18432710-BLUE CONSULTING SRL11390065-AGENTIA JUDETEANA PENTRU OCUPAREA FORTEI DE MUNCA IASI/AJOFM IASI3627064-AGENTIA JUDETEANA PENTRU OCUPAREA FORTEI DE MUNCA MARAMURES</t>
  </si>
  <si>
    <t>L: ASOCIATIA PROFESIONALA NEGUVERNAMENTALA DE ASISTENTA SOCIALA ASSOC CUI 7930701 ; PARTENERI:- 14198839-ASOCIATIA PENTRU DEZVOLTARE COMUNITARA SI SERVICII SOCIALE ADCSS</t>
  </si>
  <si>
    <t>L: ASOCIATIA INCEPTUS ROMANIA CUI 27845805 ; PARTENERI:- 30189506-CORPORACTIVE CONSULTING SRL</t>
  </si>
  <si>
    <t xml:space="preserve">L: ASOCIATIA "GAL URBAN RADAUTI" CUI 38367722 ; PARTENERI:- </t>
  </si>
  <si>
    <t>L: ASOCIAŢIA FILANTROPICĂ "TRUP ŞI SUFLET" CUI 23942201 ; PARTENERI:- 3394309-COMUNA HOCENI35269304-ASOCIAŢIA STREETAWARE30253617-ASOCIAŢIA PENTRU DEZVOLTARE COMUNITARĂ "ECONOVA"</t>
  </si>
  <si>
    <t>L: MINDCARE EXPRESS S.R.L. CUI 27355790 ; PARTENERI:- 41514351-BRASIO GRANTS CONSULTING S.R.L.</t>
  </si>
  <si>
    <t>L: FUNDAŢIA "SFINŢII IERARHI LEONTIE ŞI TEODOSIE" CUI 23980205 ; PARTENERI:- 18252361-ŞCOALA GIMNAZIALĂ "DIMITRIE CANTEMIR" RĂDĂUŢI</t>
  </si>
  <si>
    <t>L: FUNDAŢIA "SFINŢII IERARHI LEONTIE ŞI TEODOSIE" CUI 23980205 ; PARTENERI:- 18252353-SCOALA GIMNAZIALA "BOGDAN VODA" RADAUTI</t>
  </si>
  <si>
    <t>L: AGENTIA JUDETEANA PENTRU OCUPAREA FORTEI DE MUNCA Botosani CUI 11395755 ; PARTENERI:- 32600933-CURRENT TRENDS CONSULTING SRL</t>
  </si>
  <si>
    <t>L: ASOCIATIA „RADAUTIUL CIVIC” CUI 40161723 ; PARTENERI:- 23980205-FUNDAŢIA "SFINŢII IERARHI LEONTIE ŞI TEODOSIE"</t>
  </si>
  <si>
    <t>L: COMFORMEDIS S.R.L. CUI 27651973 ; PARTENERI:- 15370567-DIRECŢIA DE ASISTENŢĂ SOCIALĂ AL MUNICIPIULUI BACĂU4670321-LICEUL TEHNOLOGIC "DUMITRU MANGERON"-BACAU</t>
  </si>
  <si>
    <t>L: CAMERA DE COMERŢ ŞI INDUSTRIE BACĂU CUI 13904952 ; PARTENERI:- 28944068-IOANIDA TURISM SRL40568728-CSA TRAVEL S.R.L.</t>
  </si>
  <si>
    <t>L: CAMERA DE COMERT SI INDUSTRIE A JUDETULUI IASI CUI 3422492 ; PARTENERI:- 28944068-IOANIDA TURISM SRL40568728-CSA TRAVEL S.R.L.</t>
  </si>
  <si>
    <t>L: CAMERA DE COMERŢ ŞI INDUSTRIE BACĂU CUI 13904952 ; PARTENERI:- 28944068-IOANIDA TURISM SRL31252148-YMAC SABY COMPANY SRL40568728-CSA TRAVEL S.R.L.</t>
  </si>
  <si>
    <t>L: PATRONATUL FURNIZORILOR DE SERVICII MEDICALE PRIVATE - PALMED CUI 22435650 ; PARTENERI:- 13159220-ASOCIATIA "PARTENER" - GRUPUL DE INITIATIVA PENTRU DEZVOLTAREA LOC37638521-STABRIS SRL</t>
  </si>
  <si>
    <t>L: FEDERATIA PATRONALA PETROL SI GAZE CUI 4194651 ; PARTENERI:- 38607582-PATRONATUL FEMEILOR ANTREPRENOR</t>
  </si>
  <si>
    <t>L: ASOCIATIA SMART ALLIANCE CUI 34797514 ; PARTENERI:- 9089401-FUNDATIA NATIONALA A TINERILOR MANAGERI14871616-UNIVERSITATEA "SPIRU HARET"</t>
  </si>
  <si>
    <t>L: CAMERA DE COMERT SI INDUSTRIE A JUDETULUI IASI CUI 3422492 ; PARTENERI:- 15748256-MONDO CONSULTANŢĂ SRL</t>
  </si>
  <si>
    <t>L: CAMERA DE COMERT SI INDUSTRIE A JUDETULUI IASI CUI 3422492 ; PARTENERI:- 31424430-PROGEMISOFT SRL</t>
  </si>
  <si>
    <t xml:space="preserve">L: INSPECTORATUL SCOLAR AL JUDETULUI BOTOSANI/Educatie-Management CUI 3372254 ; PARTENERI:- </t>
  </si>
  <si>
    <t>L: FUNDAŢIA "SFINŢII IERARHI LEONTIE ŞI TEODOSIE" CUI 23980205 ; PARTENERI:- 41046110-BUSINESS H-RESOURCES S.R.L.33831030-BUKOVINA SAC CONSULT S.R.L.</t>
  </si>
  <si>
    <t>L: MUNICIPIUL BOTOSANI CUI 3372882 ; PARTENERI:- 15305089-DIRECTIA DE ASISTENTA SOCIALA BOTOSANI3372254-INSPECTORATUL SCOLAR AL JUDETULUI BOTOSANI/Educatie-Management17093020-DIRECTIA GENERALA DE ASISTENTA SOCIALA SI PROTECTIA COPILULUI BOTO</t>
  </si>
  <si>
    <t>L: FUNDATIA DE SPRIJIN COMUNITAR CUI 9626572 ; PARTENERI:- 4278736-INSPECTORATUL SCOLAR JUDETEAN BACAU15370567-DIRECŢIA DE ASISTENŢĂ SOCIALĂ AL MUNICIPIULUI BACĂU</t>
  </si>
  <si>
    <t>L: FUNDAŢIA "SFINŢII IERARHI LEONTIE ŞI TEODOSIE" CUI 23980205 ; PARTENERI:- 44582458-FUNDATIA ANASTASIE CRIMCA</t>
  </si>
  <si>
    <t>L: ASOCIAŢIA SCHITUL LAURA-LAVRENTIE CUI 37415619 ; PARTENERI:- 28562769-ASOCIAŢIA "INSTITUTUL PENTRU PARTENERIAT SOCIAL BUCOVINA"18252396-ŞCOALA GIMNAZIALĂ "GHEORGHE POPADIUC" RĂDĂUŢI</t>
  </si>
  <si>
    <t>L: CENTRUL DE DEZVOLTARE SOCIALĂ T  CO CUI 29203305 ; PARTENERI:- 28562769-ASOCIAŢIA "INSTITUTUL PENTRU PARTENERIAT SOCIAL BUCOVINA"</t>
  </si>
  <si>
    <t>L: ASOCIAŢIA "ADL-PROGRES'' CUI 17598031 ; PARTENERI:- 29844121-SIBARO SRL</t>
  </si>
  <si>
    <t>L: COMFORMEDIS S.R.L. CUI 27651973 ; PARTENERI:- 40131692-HAPPY MOMENTS MEDIA S.R.L.</t>
  </si>
  <si>
    <t>L: EASTERN MARKETING INSIGHTS S.R.L. CUI 16638588 ; PARTENERI:- 27536788-ASOCIAŢIA "OM BUN"</t>
  </si>
  <si>
    <t>L: ASOCIAŢIA "Q-PROFESSIONALS" CUI 27357510 ; PARTENERI:- 43543256-INTERACTIV MARKETING TEAM S.R.L.</t>
  </si>
  <si>
    <t>L: ASOCIATIA "IUBIRE SI INCREDERE" CUI 18739031 ; PARTENERI:- 22108390-HR SPECIALISTS SRL</t>
  </si>
  <si>
    <t>L: CENTRUL DE DEZVOLTARE SOCIALĂ T  CO CUI 29203305 ; PARTENERI:- 18739031-ASOCIATIA "IUBIRE SI INCREDERE"</t>
  </si>
  <si>
    <t>L: SCOALA PROFESIONALA SPECIALA "SF. NICOLAE" CUI 4340625 ; PARTENERI:- 32375718-SCOALA GIMNAZIALA NR. 108</t>
  </si>
  <si>
    <t>L: LICEUL CU PROGRAM SPORTIV "CETATE" CUI 4374695 ; PARTENERI:- 15560588-ASOCIATIA ALADIN DEVA4374580-LICEUL TEHNOLOGIC ENERGETIC "DRAGOMIR HURMUZESCU" DEVA3365125-LICEUL TEHNOLOGIC AGRICOL "ALEXANDRU BORZA" GEOAGIU/Director</t>
  </si>
  <si>
    <t>L: ASOCIAŢIA ORIENTAT CUI 24433338 ; PARTENERI:- 17130480-ŞCOALA GIMNAZIALĂ MIRONEASA17130188-ŞCOALA GIMNAZIALĂ "ION GHICA"</t>
  </si>
  <si>
    <t>L: ASOCIATIA EUROPEAN ACADEMY CUI 34170212 ; PARTENERI:- 28972211-ŞCOALA GIMNAZIALĂ "MIHAI PEIA" REŞIŢA28981376-ŞCOALA GIMNAZIALĂ "GHEORGHE GUGA" RĂCĂŞDIA3228802-CASA CORPULUI DIDACTIC CARAS SEVERIN</t>
  </si>
  <si>
    <t>L: ASOCIAŢIA DE DEZVOLTARE INTERCOMUNITARĂ ZONA METROPOLITANĂ CLUJ CUI 24922911 ; PARTENERI:- 29211790-LICEUL TEORETIC " ELF "18017102-SCOALA GIMNAZIALA CIURILA/EDUCATIE17989900-ŞCOALA GIMNAZIALĂ " ŞTEFAN PASCU " APAHIDA</t>
  </si>
  <si>
    <t>L: ASOCIATIA INCEPTUS ROMANIA CUI 27845805 ; PARTENERI:- 18022478-SCOALA GIMNAZIALĂ VIIŞOARA18004544-SCOALA GIMNAZIALĂ "PAVEL DAN" TRITENII DE JOS, COM.TRITENII DE JOS18017129-ŞCOALA GIMNAZIALĂ MIHAI VODĂ</t>
  </si>
  <si>
    <t>L: INSPECTORATUL ȘCOLAR JUDEȚEAN GIURGIU CUI 4389203 ; PARTENERI:- 19111581-ȘCOALA GIMNAZIALĂ ”MARIN M. ȚICULESCU” BĂNEASA</t>
  </si>
  <si>
    <t>L: INSPECTORATUL ȘCOLAR JUDEȚEAN GIURGIU CUI 4389203 ; PARTENERI:- 31062984-ȘCOALA GIMNAZIALĂ ”SFINȚII MARTIRI BRÂNCOVENI” GIURGIU19111590-ŞCOALA GIMNAZIALA "MARIN GH. POPESCU" GOGOŞARI</t>
  </si>
  <si>
    <t>L: INSPECTORATUL ȘCOLAR JUDEȚEAN GIURGIU CUI 4389203 ; PARTENERI:- 19111603-ȘCOALA GIMNAZIALĂ NR.1 ADUNAȚII COPĂCENI31062178-ȘCOALA GIMNAZIALĂ NR.7 GIURGIU</t>
  </si>
  <si>
    <t>L: INSPECTORATUL ȘCOLAR JUDEȚEAN GIURGIU CUI 4389203 ; PARTENERI:- 19128001-ȘCOALA GIMNAZIALĂ "AUREL SOLACOLU" OGREZENI</t>
  </si>
  <si>
    <t>L: INSPECTORATUL ȘCOLAR JUDEȚEAN GIURGIU CUI 4389203 ; PARTENERI:- 15971192-ȘCOALA GIMNAZIALĂ ”ACADEMICIAN MARIN VOICULESCU” GIURGIU19128010-ȘCOALA GIMNAZIALĂ NR.1 COLIBAȘI</t>
  </si>
  <si>
    <t>L: ȘCOALA GIMNAZIALĂ "FRÁTER GYÖRGY" REMETEA CUI 12846730 ; PARTENERI:- 12846748-SCOALA GIMNAZIALA „ELEKES VENCEL” SUSENI4246165-LICEUL TEHNOLOGIC "PUSKAS TIVADAR" DITRAU</t>
  </si>
  <si>
    <t>L: UNIVERSITATEA „DUNĂREA DE JOS” DIN GALAŢI CUI 3127522 ; PARTENERI:- 4244423-UNIVERSITATEA "ŞTEFAN CEL MARE" DIN SUCEAVA4541840-UNIVERSITATEA PENTRU STIINTELE VIETII "ION IONESCU DE LA BRAD" DIN 4602041-UNIVERSITATEA DE STIINTE AGRONOMICE SI MEDICINA VETERINARA DIN BUCU4301332-UNIVERSITATEA OVIDIUS DIN CONSTANTA3487181-UNIVERSITATEA DE STIINTELE VIETII "REGELE MIHAI I" DIN TIMISOARA4453160-UNIVERSITATEA NATIONALA DE ARTA TEATRALA SI CINEMATOGRAFICA "ION LU4267192-UNIVERSITATEA NATIONALA DE EDUCATIE FIZICA SI SPORT DIN BUCURESTI/-4540925-UNIVERSITATEA NAŢIONALĂ DE ARTE "GEORGE ENESCU" DIN IAŞI</t>
  </si>
  <si>
    <t>L: ORASUL VALEA LUI MIHAI CUI 4650570 ; PARTENERI:- 4687226-LICEUL TEHNOLOGIC NR. 1, ORAS VALEA LUI MIHAI/-7830583-SCOALA GIMNAZIALA "ZELK ZOLTAN" VALEA LUI MIHAI23998938-SCOALA GIMNAZIALA "DR. BALASI JOZSEF" COMUNA CURTUISENI</t>
  </si>
  <si>
    <t>L: FUNDATIA ORIZONT CUI 10003730 ; PARTENERI:- 5047047-LICEUL TEHNOLOGIC "DIMITRIE FILIŞANU" FILIAŞI4829908-LICEUL DE INDUSTRIE ALIMENTARA4554483-LICEUL TEHNOLOGIC " HORIA VINTILĂ" SEGARCEA</t>
  </si>
  <si>
    <t>L: ASOCIATIA GO-AHEAD CUI 38075655 ; PARTENERI:- 4165699-LICEUL TEORETIC "GHEORGHE MUNTEANU MURGOCI"24262335-ŞCOALA GIMNAZIALĂ GRECI28707614-ŞCOALA GIMNAZIALĂ "PANAIT CERNA"</t>
  </si>
  <si>
    <t>L: INSPECTORATUL SCOLAR JUDEȚEAN NEAMT CUI 2613567 ; PARTENERI:- 14143957-LICEUL TEHNOLOGIC " ARHIMANDRIT CHIRIAC NICOLAU "</t>
  </si>
  <si>
    <t>L: ŞCOALA GIMNAZIALĂ "ALEXANDRU IOAN CUZA " CUI 28376936 ; PARTENERI:- 22751319-ȘCOALA GIMNAZIALĂ "ȘTEFAN CIOBOTĂRAȘU", SAT LIPOVĂȚ</t>
  </si>
  <si>
    <t>L: ŞCOALA GIMNAZIALĂ "ALEXANDRU IOAN CUZA " CUI 28376936 ; PARTENERI:- 28448676-ȘCOALA GIMNAZIALĂ "MIHAI EMINESCU", SAT LAZA</t>
  </si>
  <si>
    <t>L: CENTRUL DE RESURSE PENTRU COMUNITATILE DE ROMI CUI 12550253 ; PARTENERI:- 4485669-INSPECTORATUL SCOLAR AL JUD.CLUJ18006367-SCOALA GIMNAZIALĂ ,, LIVIU DAN” MOCIU ,COM. MOCIU18004609-SCOALA GIMNAZIALA " TRAIAN DARJAN "/Scoala</t>
  </si>
  <si>
    <t>L: ASOCIATIA PENTRU DEZVOLTARE COMUNITARA SI SERVICII SOCIALE ADCSS CUI 14198839 ; PARTENERI:- 29078504-SCOALA GIMNAZIALA VRANESTI/Director38664995-ASOCIATIA PENTRU ASISTENTA SOCIALA " UNIVERSUL COPIILOR SPECIALI"</t>
  </si>
  <si>
    <t>L: INSPECTORATUL ŞCOLAR JUDEŢEAN SUCEAVA CUI 4244865 ; PARTENERI:- 13727281-ŞCOALA GIMNAZIALĂ "IRACLIE PORUMBESCU" FRĂTĂUŢII NOI/DIRECTOR14079668-ŞCOALA  GIMNAZIALĂ  DORNEŞTI/invatamant4244954-COLEGIUL NAŢIONAL "MIHAI EMINESCU" SUCEAVA30491856-ASOCIAŢIA CENTRUL DE STUDII SOCIALE ŞI EDUCAŢIE CIVICĂ</t>
  </si>
  <si>
    <t>L: ŞCOALA GIMNAZIALĂ NR. 1 SAT RĂDENI/secretariat CUI 28538353 ; PARTENERI:- 28361145-ŞCOALA GIMNAZIALĂ "IONEL MIRON"</t>
  </si>
  <si>
    <t>L: LICEUL TEORETIC "AVRAM IANCU" BRAD CUI 4944680 ; PARTENERI:- 32223876-ŞCOALA GIMNAZIALĂ "HORIA, CLOŞCA ŞI CRIŞAN" BRAD29060272-SCOALA GIMNAZIALA "ION BUTEANU" BUCES</t>
  </si>
  <si>
    <t>L: ŞCOALA GIMNAZIALĂ "ION SIMIONESCU" IAŞI/Proiecte CUI 17155611 ; PARTENERI:- 4541114-ŞCOALA GIMNAZIALĂ "ION CREANGĂ"17130544-SCOALA PROFESIONALA FOCURI</t>
  </si>
  <si>
    <t>L: AGENTIA DE DEZVOLTARE COMUNITARA "IMPREUNA" CUI 12180126 ; PARTENERI:- 18990466-ŞCOALA GIMNAZIALĂ CONŢEŞTI18984545-ŞCOALA GIMNAZIALĂ ,, SFINŢII VOIEVOZI ''19073500-ŞCOALA GIMNAZIALĂ PIETROŞANI</t>
  </si>
  <si>
    <t>L: ASOCIAŢIA INFOJUS CUI 32879421 ; PARTENERI:- 17223210-ŞCOALA GIMNAZIALĂ GRAJDURI/Scoala17169447-ŞCOALA GIMNAZIALĂ "VENIAMIN COSTACHI" SINEŞTI/ISCED 0-2</t>
  </si>
  <si>
    <t>L: ASOCIAŢIA "SALVAŢI COPIII" CUI 9943180 ; PARTENERI:- 17140718-ŞCOALA GIMNAZIALĂ REDIU17130536-ŞCOALA GIMNAZIALĂ POIENI17140823-ŞCOALA PROFESIONALĂ "NICOLAE BĂLĂUŢĂ" ŞCHEIA</t>
  </si>
  <si>
    <t>L: UNIVERSITATEA POLITEHNICA DIN BUCURESTI CUI 4183199 ; PARTENERI:- 32929376-ASOCIATIA ENERGY POLICY GROUP</t>
  </si>
  <si>
    <t>L: ŞCOALA GIMNAZIALĂ FĂCĂENI CUI 23913494 ; PARTENERI:- 15295147-SCOALA GIMNAZIALA "RADU VODA" - FETESTI13505196-Liceul Tehnologic "Anghel Saligny" Feteşti</t>
  </si>
  <si>
    <t>L: UNIVERSITATEA " VALAHIA " DIN TÂRGOVIŞTE CUI 4279685 ; PARTENERI:- 4244423-UNIVERSITATEA "ŞTEFAN CEL MARE" DIN SUCEAVA5665935-UNIVERSITATEA 1 DECEMBRIE 1918 ALBA IULIA9254436-INSTITUTUL NATIONAL DE CERCETARE STIINTIFICA IN DOMENIUL MUNCII SI</t>
  </si>
  <si>
    <t>L: COMFORMEDIS S.R.L. CUI 27651973 ; PARTENERI:- 43305718-Asociatia ,, Impreuna Construim Destine” 28490263-ŞCOALA GIMNAZIALĂ " CONSTANTIN POPOVICI" BUHOCI29163960-ŞCOALA GIMNAZIALĂ "SMARANDA APOSTOLEANU"</t>
  </si>
  <si>
    <t>L: SCOALA GIMNAZIALĂ "CONSTANTIN GAVENEA" TULCEA CUI 13625931 ; PARTENERI:- 28665691-ŞCOALA GIMNAZIALĂ CIUCUROVA28643510-ŞCOALA GIMNAZIALĂ FRECĂŢEI/ISCED 02</t>
  </si>
  <si>
    <t>L: FUNDATIA REGALA MARGARETA A ROMANIEI CUI 10981730 ; PARTENERI:- 19032992-ŞCOALA GIMNAZIALĂ NR.418994999-ŞCOALA GIMNAZIALĂ NR. 1</t>
  </si>
  <si>
    <t>L: FUNDATIA WORLD VISION ROMANIA CUI 9232411 ; PARTENERI:- 24702169-Școala Gimnazială "Cezar Botez", Sat Fâstâci4540011-Liceul Tehnologic Sat Puiesti28514397-Scoala Gimnaziala "Gheorghe Cioata"</t>
  </si>
  <si>
    <t>L: ASOCIATIA DEZVOLTARE.RO CUI 35958651 ; PARTENERI:- 32178201-ASOCIAŢIA TREND14998041-ŞCOALA GIMNAZIALĂ "CONSTANTIN GHEORGHIȚĂ" PODARI15153770-ŞCOALA GIMNAZIALĂ TERPEZITA4711600-LICEUL TEORETIC "GEORGE ŞT. MARINCU "_POIANA MARE</t>
  </si>
  <si>
    <t>L: ASOCIAŢIA TREND CUI 32178201 ; PARTENERI:- 14998041-ŞCOALA GIMNAZIALĂ "CONSTANTIN GHEORGHIȚĂ" PODARI35958651-ASOCIATIA DEZVOLTARE.RO15057501-SCOALA GIMNAZIALĂ '' ŞTEFAN ISPAS '' _ MAGLAVIT16648298-ŞCOALA GIMNAZIALĂ ROJISTE</t>
  </si>
  <si>
    <t>L: ASOCIATIA ARES'EL CUI 27084275 ; PARTENERI:- 33683058-ASOCIATIA CENTRUL DE SUPORT SI FORMARE PENTRU DEZVOLTAREA UNEI SOC2845540-LICEUL TEORETIC,,SERBAN VODA"29062311-ŞCOALA GIMNAZIALĂ , COMUNA BERTEA29006400-Scoala Profesionala, Comuna Baltesti</t>
  </si>
  <si>
    <t>L: ASOCIATIA DE CONSULTANTA SI CONSILIERE ECONOMICO SOCIALA OLTENIA CUI 14862910 ; PARTENERI:- 17123369-ŞCOALA GIMNAZIALĂ FILIAŞI17105826-ŞCOALA GIMNAZIALĂ "MIHAI VITEAZUL" CRAIOVA4553615-LICEUL TEHNOLOGIC "ALEXANDRU MACEDONSKI" MELINEŞTI</t>
  </si>
  <si>
    <t>L: INSPECTORATUL SCOLAR JUDETEAN BRASOV CUI 4384290 ; PARTENERI:- 29517650-SCOALA GIMNAZIALA CRISTIAN36654197-ASOCIAŢIA PENTRU DEZVOLTARE LOCALĂ INTEGRATĂ BRAŞOV29482285-Școala Gimnazială nr. 3 Codlea29413102-SCOALA GIMNAZIALA NR. 3 RASNOV</t>
  </si>
  <si>
    <t>L: PLURI CONSULTING GRUP SRL CUI 15766236 ; PARTENERI:- 17123628-SCOALA GIMNAZIALA "GHEORGHE SAVINESCU",COMUNA CRACAOANI,JUDETUL NE17108806-LICEUL TEHNOLOGIC " ION CREANGA "</t>
  </si>
  <si>
    <t>L: ASOCIATIA TELEFONUL COPILULUI CUI 18351756 ; PARTENERI:- 29038771-ŞCOALA GIMNAZIALĂ COMUNA RĂSTOLIŢA21511431-SCOALA GIMNAZIALA "FRIEDRICH SCHILLER" Municipiul TARGU MURES7555327-ȘCOALA GIMNAZIALĂ "LIVIU REBREANU" MUNICIPIUL TÂRGU MUREȘ</t>
  </si>
  <si>
    <t>L: ASOCIATIA PROFESIONALA NEGUVERNAMENTALA DE ASISTENTA SOCIALA ASSOC CUI 7930701 ; PARTENERI:- 4884813-LICEUL TEHNOLOGIC DE TRANSPORTURI AUTO BAIA SPRIE28743544-SCOALA GIMNAZIALA FINTEUSU MIC12510925-LICEUL TEORETIC EMIL RACOVITA/proiecte</t>
  </si>
  <si>
    <t>L: ASOCIATIA INCEPTUS ROMANIA CUI 27845805 ; PARTENERI:- 42330691-LICEUL TEORETIC ,, DUMITRU TĂUŢAN " FLOREŞTI,com.FLOREȘTI18004480-ȘCOALA GIMNAZIALĂ  LUNA DE SUS,  COM. FLOREȘTI5120741-ŞCOALA PROFESIONALĂ SPECIALĂ " SAMUS " CLUJ - NAPOCA</t>
  </si>
  <si>
    <t>L: ASOCIATIA " BRAHMA " CUI 30437563 ; PARTENERI:- 17378842-ŞCOALA GIMNAZIALĂ " COSTACHE GRIGORE ŞUŢU "17374603-ŞCOALA GIMNAZIALĂ MIRCEA VODĂ</t>
  </si>
  <si>
    <t>L: COLEGIUL ECONOMIC EMANUIL GOJDU CUI 4634094 ; PARTENERI:- 15560588-ASOCIATIA ALADIN DEVA29060248-SCOALA GIMNAZIALA TELIUCU INFERIOR32256458-ŞCOALA GIMNAZIALĂ NR. 1 HUNEDOARA/invatamant</t>
  </si>
  <si>
    <t>L: ORASUL STEFANESTI CUI 3373403 ; PARTENERI:- 3373411-LICEUL "STEFAN D. LUCHIAN" STEFANESTI</t>
  </si>
  <si>
    <t>L: ASOCIATIA DE CONSULTANTA SI CONSILIERE ECONOMICO SOCIALA OLTENIA CUI 14862910 ; PARTENERI:- 15057617-ŞCOALA GIMNAZIALĂ CARAULA/Director4829886-LICEUL TEHNOLOGIC "CONSTANTIN NICOLAESCU - PLOPŞOR "_PLENIŢA/Manage12558966-ŞCOALA GIMNAZIALĂ "TRAIAN" CRAIOVA</t>
  </si>
  <si>
    <t>L: CLUBUL COPIILOR NR.1 OLTENITA CUI 3797280 ; PARTENERI:- 23944024-SCOALA GIMNAZIALA "MATEI BASARAB" MANASTIREA24018234-SCOALA GIMNAZIALA NR.1 CHISELET</t>
  </si>
  <si>
    <t>L: LICEUL "DANUBIUS" CALARASI CUI 4644764 ; PARTENERI:- 23901929-SCOALA GIMNAZIALA NR. 1 CUZA VODA</t>
  </si>
  <si>
    <t>L: LICEUL "DANUBIUS" CALARASI CUI 4644764 ; PARTENERI:- 23923102-SCOALA GIMNAZIALA NR. 1 DOR MARUNT SAT</t>
  </si>
  <si>
    <t>L: LICEUL TEHNOLOGIC TURCENI CUI 4666290 ; PARTENERI:- 29452390-ŞCOALA GIMNAZIALĂ SLIVILEŞTI29375807-ȘCOALA GIMNAZIALĂ "ION VÎLCEANU" DRĂGOTEȘTI</t>
  </si>
  <si>
    <t>L: SCOALA GIMNAZIALA "MIHAI VITEAZUL" CALARASI CUI 23416398 ; PARTENERI:- 23923099-SCOALA GIMNAZIALA NR.1 DALGA GARA</t>
  </si>
  <si>
    <t>L: SCOALA PRIMARA QUESTFIELD CUI 38821313 ; PARTENERI:- 19195566-ŞCOALA GIMNAZIALĂ "ANASTASIE PANU", MUN. HUŞI4226435-INSPECTORATUL SCOLAR AL JUDETULUI VASLUI28446683-ȘCOALA GIMNAZIALĂ NR. 1, SAT STĂNILEȘTI</t>
  </si>
  <si>
    <t>L: SCOALA PRIMARA QUESTFIELD CUI 38821313 ; PARTENERI:- 24702169-Școala Gimnazială "Cezar Botez", Sat Fâstâci4226435-INSPECTORATUL SCOLAR AL JUDETULUI VASLUI4359440-COLEGIUL ECONOMIC "ANGHEL RUGINĂ", MUN. VASLUI</t>
  </si>
  <si>
    <t>L: SCOALA PRIMARA QUESTFIELD CUI 38821313 ; PARTENERI:- 4226435-INSPECTORATUL SCOLAR AL JUDETULUI VASLUI4540011-Liceul Tehnologic Sat Puiesti28437707-ȘCOALA GIMNAZIALĂ NR. 1, SAT POGANA</t>
  </si>
  <si>
    <t>L: ASOCIATIA FABIOLA HOSU CUI 31901571 ; PARTENERI:- 29144713-ŞCOALA GIMNAZIALĂ NR. 3 DOICEŞTI29150588-ȘCOALA GIMNAZIALĂ ”SMARANDA DUMITRU ROMAN” VIZUREȘTI</t>
  </si>
  <si>
    <t>L: ASOCIATIA FABIOLA HOSU CUI 31901571 ; PARTENERI:- 4280094-LICEUL ”VOIEVODUL MIRCEA” TÂRGOVIȘTE29145000-ȘCOALA GIMNAZIALĂ TELEȘTI LUDEȘTI</t>
  </si>
  <si>
    <t>L: ASOCIATIA FABIOLA HOSU CUI 31901571 ; PARTENERI:- 29143394-ȘCOALA GIMNAZIALĂ NUCET4280396-LICEUL TEHNOLOGIC NUCET</t>
  </si>
  <si>
    <t>L: ASOCIATIA FABIOLA HOSU CUI 31901571 ; PARTENERI:- 29144101-ȘCOALA GIMNAZIALĂ ”ION MAREȘ” VULCANA BĂI29144071-ȘCOALA GIMNAZIALĂ ”CORESI” TÂRGOVIȘTE</t>
  </si>
  <si>
    <t>L: ASOCIATIA FABIOLA HOSU CUI 31901571 ; PARTENERI:- 29139997-ȘCOALA GIMNAZIALĂ GURA SUȚII29140002-ȘCOALA GIMNAZIALĂ ”IANCU VĂCĂRESCU” VĂCĂREȘTI</t>
  </si>
  <si>
    <t>L: ASOCIATIA "SIBIUL AZI" CUI 29579130 ; PARTENERI:- 17954449-ȘCOALA GIMNAZIALA NOCRICH44574897-ASOCIATIA PENTRU DEZVOLTARE SI IMPLEMENTARE PROIECTE DE EDUCATIE S4240901-SCOALA GIMNAZIALA OCNA SIBIULUI17789929-SCOALA GIMNAZIALA SURA MICA</t>
  </si>
  <si>
    <t>L: FUNDATIA CULTURALA TERRARMONIA CUI 9402648 ; PARTENERI:- 4331007-LICEUL "CORNELIU MEDREA" ZLATNA12817424-ŞCOALA GIMNAZIALĂ ALMAŞU MARE</t>
  </si>
  <si>
    <t>L: INSPECTORATUL SCOLAR JUDETEAN OLT CUI 4394722 ; PARTENERI:- 25268794-SCOALA GIMNAZIALA COMUNA GRADINARI30962791-CENTRUL DE EXECUTIE BUGETARA SCOALA GIMNAZIALA MIHAI EMINESCU CORA</t>
  </si>
  <si>
    <t>L: INSPECTORATUL SCOLAR AL JUDETULUI ILFOV CUI 10276616 ; PARTENERI:- 14084656-ȘCOALA GIMNAZIALĂ NR. 1 DASCĂLU32509437 -ȘCOALA GIMNAZIALĂ NR. 2 CREŢEŞTI - VIDRA</t>
  </si>
  <si>
    <t>L: ŞCOALA GIMNAZIALA NR. 1 BOLINTIN VALE CUI 19208585 ; PARTENERI:- 19127995-ŞCOALA GIMNAZIALA NR. 1 GĂISENI</t>
  </si>
  <si>
    <t>L: ASOCIATIA "SIBIUL AZI" CUI 29579130 ; PARTENERI:- 17739530-SCOALA GIMNAZIALA NR.10 SIBIU/CONDUCERE17739513-SCOALA GIMNAZIALA NR.23 SIBIU17909596-SCOALA GIMNAZIALA "OCTAVIAN GOGA" RASINARI44574897-ASOCIATIA PENTRU DEZVOLTARE SI IMPLEMENTARE PROIECTE DE EDUCATIE S</t>
  </si>
  <si>
    <t>L: ASOCIAŢIA PENTRU SPRIJIN ÎN DEZVOLTAREA ECONOMIEI SOCIALE - INCLUZIUNE, RESPONSABILITATE, COOPERATISTĂ, ANTREPRENORIAT SOCIAL CUI 30416340 ; PARTENERI:- 5271353-LICEUL TEHNOLOGIC TOPOLOG28624845-ŞCOALA GIMNAZIALĂ TRAIAN COŞOVEI - SOMOVA28617120-ŞCOALA GIMNAZIALĂ MURIGHIOL</t>
  </si>
  <si>
    <t>L: ASOCIATIA E.D.I.T. (ASOCIATIA PENTRU EDUCATIE, DEZVOLTARE SI IMPLICAREA TINERETULUI) CUI 36123101 ; PARTENERI:- 23923102-SCOALA GIMNAZIALA NR. 1 DOR MARUNT SAT3797336-SCOALA GIMNAZIALA NR.1 LEHLIU GARA23901929-SCOALA GIMNAZIALA NR. 1 CUZA VODA33415829-ASOCIATIA CULTURALA PENTRU EDUCATIE PRIN ARTA</t>
  </si>
  <si>
    <t>L: ASOCIATIA "ATITUDINI SI ALTERNATIVE" CUI 17880783 ; PARTENERI:- 4449500-LICEUL TEHNOLOGIC " IORDACHE GOLESCU "/educatie29147876-ŞCOALA GIMNAZIALA PETREŞTI</t>
  </si>
  <si>
    <t>L: INSPECTORATUL SCOLAR JUDEŢEAN TULCEA CUI 3430258 ; PARTENERI:- 28643650-ŞCOALA GIMNAZIALĂ "GHEORGHE BANEA" MĂCIN/secretariat28697359-ŞCOALA GIMNAZIALĂ "NICHIFOR LUDOVIG"/ISCED0228617058-ŞCOALA PROFESIONALĂ "DANUBIUS" TULCEA</t>
  </si>
  <si>
    <t>L: ASOCIATIA E.D.I.T. (ASOCIATIA PENTRU EDUCATIE, DEZVOLTARE SI IMPLICAREA TINERETULUI) CUI 36123101 ; PARTENERI:- 33415829-ASOCIATIA CULTURALA PENTRU EDUCATIE PRIN ARTA2845575-LICEUL TEHNOLOGIC DE TRANSPORTURI, MUNICIPIUL PLOIEŞTI28977480-ŞCOALA GIMNAZIALĂ, COMUNA POIENARII BURCHII13501879-ŞCOALA GIMNAZIALĂ " PROFESOR NICOLAE SIMACHE " , MUNICIPIUL PLOIEŞ</t>
  </si>
  <si>
    <t>L: ORGANIZATIA SALVATI COPIII CUI 3151288 ; PARTENERI:- 13602547-SCOALA GIMNAZIALA NR.114634610-SCOALA GIMNAZIALA NR.2</t>
  </si>
  <si>
    <t>L: SOCIETATEA NATIONALA DE CRUCE ROSIE DIN ROMANIA FILIALA CLUJ CUI 10860991 ; PARTENERI:- 18012709-ŞCOALA GIMNAZIALĂ IARA18004579-SCOALA GIMNAZIALA "GHEORGHE SINCAI" FLORESTI18017145-SCOALA GIMNAZIALĂ "MIRCEA LUCA" BĂIŞOARA,COM BĂIŞOARA</t>
  </si>
  <si>
    <t>L: ASOCIATIA PAKIV ROMANIA CUI 18115500 ; PARTENERI:- 10478976-LICEUL TEHNOLOGIC JIDVEI39454029-ASOCIATIA PLATFORMA PENTRU EDUCATIE COMPETITIVA</t>
  </si>
  <si>
    <t>L: FUNDATIA PENTRU SMURD CUI 20177660 ; PARTENERI:- 33558551-SCOALA GIMNAZIALA BORANESTI12579039-FUNDATIA "CENTRUL PENTRU POLITICI SI SERVICII DE SANATATE"33561212-ŞCOALA GIMNAZIALĂ BĂRCĂNEŞTI/INVATAMANT33557343-SCOALA  GIMNAZIALA  MOVILITA</t>
  </si>
  <si>
    <t>L: COLEGIUL NAŢIONAL "NICU GANE" FĂLTICENI CUI 4674641 ; PARTENERI:- 14173095-ŞCOALA GIMNAZIALĂ "NICOLAE STOLERU" BAIA14124254-ŞCOALA GIMNAZIALĂ PREUTEŞTI</t>
  </si>
  <si>
    <t>L: SCOALA PRIMARA MARK TWAIN INTERNATIONAL SCHOOL CUI 30592222 ; PARTENERI:- 13602539-SCOALA GIMNAZIALA NR.1</t>
  </si>
  <si>
    <t>L: CAMERA DE COMERŢ ŞI INDUSTRIE A JUDEŢULUI ALBA CUI 6663533 ; PARTENERI:- 27080869-BUSINESS SAGA SRL35203091-ASOCIAŢIA PENTRU DEZVOLTARE ORGANIZAŢIONALĂ INOVARE SI SUSTENABILI</t>
  </si>
  <si>
    <t>L: ASOCIATIA DEZVOLTAREA CAPITALULUI UMAN CUI 26911994 ; PARTENERI:- 38320509-ASOCIATIA GRUPUL DE ACTIUNE LOCALA ALBA IULIA INCLUZIVA</t>
  </si>
  <si>
    <t>L: SCOALA ROMANA DE AFACERI  A CAMERELOR DE COMERT SI INDUSTRIE FILIALA ALBA IULIA CUI 7076723 ; PARTENERI:- 24378330-FORMAROM SRL</t>
  </si>
  <si>
    <t>L: ASOCIATIA PAKIV ROMANIA CUI 18115500 ; PARTENERI:- 14675369-ASOCIATIA AS 2001 ALBA IULIA</t>
  </si>
  <si>
    <t>L: ASOCIATIA "CENTRUL REGIONAL PENTRU OCUPAREA FORTEI DE MUNCA SI PROTECTIE SOCIALA" CUI 27456867 ; PARTENERI:- 11333027-AGENTIA JUDETEANA PENTRU OCUPAREA FORTEI DE MUNCA SIBIU</t>
  </si>
  <si>
    <t>L: TERRA NOVA GROUP SRL CUI 17265657 ; PARTENERI:- 16979577-DAD EXPERTISE S.R.L.</t>
  </si>
  <si>
    <t>L: FUNDATIA PROGPERS CUI 9383848 ; PARTENERI:- 14675369-ASOCIATIA AS 2001 ALBA IULIA</t>
  </si>
  <si>
    <t>L: XEROM SERVICE S.R.L. CUI 2769214 ; PARTENERI:- 7538709-CENTRUL DE EXCELENTA IN INSTRUIRE SMART SRL</t>
  </si>
  <si>
    <t>L: FIRST JOB SCHOOL SRL CUI 11872994 ; PARTENERI:- 17027973-ASOCIATIA PENTRU TINERET FIDELITAS M-CIUC</t>
  </si>
  <si>
    <t>L: EU-ROM TRAINING AND CONSULTANCY SRL CUI 25612730 ; PARTENERI:- 25614863-ASOCIATIA EUROPEANA PENTRU O VIATA MAI BUNA</t>
  </si>
  <si>
    <t>L: EU-ROM TRAINING AND CONSULTANCY SRL CUI 25612730 ; PARTENERI:- 41181788-ASOCIATIA CENTRUL DE EVALUARE SI PROMOVARE PRIN EDUCATIE (CEPEC.ON</t>
  </si>
  <si>
    <t>L: EU-ROM TRAINING AND CONSULTANCY SRL CUI 25612730 ; PARTENERI:- 28059326-O ŞANSĂ ÎN PLUS SRL</t>
  </si>
  <si>
    <t>L: FEDERATIA PATRONATELOR SOCIETATILOR DIN CONSTRUCTII CUI 22613650 ; PARTENERI:- 40995125-BEST SMART DIGITAL S.R.L.</t>
  </si>
  <si>
    <t>L: ASOCIATIA PATRONALA CENTRUL REGIONAL DE ANTREPRENORIAT URBAN ("CRAU") REGIUNEA SUD-MUNTENIA CUI 42265275 ; PARTENERI:- 27828596-ASOCIATIA AFACERI COMUNITATI OAMENI DIN ROMANIA (ACOR)30504972-ECO RURAL CONSULTING SRL12758840-PARTNERS CONSULTING SRL</t>
  </si>
  <si>
    <t>L: CAMERA DE COMERT SI INDUSTRIE CUI 1345733 ; PARTENERI:- 15185560-FAXMEDIA CONSULTING SRL</t>
  </si>
  <si>
    <t>L: EXPERT BUSINESS CENTER SRL CUI 33203265 ; PARTENERI:- 27803613-CONSULTING  PROTECTION S.R.L.27372758-ASOCIAŢIA "DE MÂINE, ÎMPREUNĂ!" CĂLĂRAŞI</t>
  </si>
  <si>
    <t>L: ASOCIAŢIA FLAG PRAHOVA CUI 36483453 ; PARTENERI:- 15567810-ASOCIATIA "CENTRUL DE DEZVOLTARE SMART"14514915-PROJOB PROFILE S.R.L.</t>
  </si>
  <si>
    <t>L: MUNICIPIUL CAMPULUNG CUI 4122361 ; PARTENERI:- 15640474-DIRECTIA DE ASISTENTA SOCIALA CAMPULUNG (DAS)14843268-C  C GRUP S.R.L.4756466-SPITALUL MUNICIPAL CAMPULUNG36812084-POSH MEDIA CONCEPT S.R.L.5010030-LICEUL TEHNOLOGIC AUTO</t>
  </si>
  <si>
    <t>L: DIRECTIA DE ASISTENTA SOCIALA TIRGOVISTE/Proiecte CUI 4344406 ; PARTENERI:- 11351325-AGENTIA JUDETEANA PENTRU OCUPAREA FORTEI DE MUNCA DAMBOVITA6907212-SOCIETATEA NATIONALA DE CRUCE ROSIE DIN ROMANIA FILIALA DAMBOVITA4279944-MUNICIPIUL TARGOVISTE29144748-ŞCOALA GIMNAZIALA " PROF.PAUL BĂNICĂ "29138614-ŞCOALA GIMNAZIALA " TUDOR VLADIMIRESCU " TÂRGOVIŞTE13629232-SCOALA GIMNAZIALĂ " MIHAI VITEAZUL "29139407-ŞCOALA GIMNAZIALA " RADU CEL MARE "29143416-ŞCOALA GIMNAZIALA SMARANDA GHEORGHIU</t>
  </si>
  <si>
    <t xml:space="preserve">L: FORCE DSS ONE SRL CUI 37263162 ; PARTENERI:- </t>
  </si>
  <si>
    <t>L: VERIFIELD SRL CUI 34123121 ; PARTENERI:- 16747690-PROGRESS TEAM SRL37417512-AEGIS NEXTGEN S.R.L.</t>
  </si>
  <si>
    <t>L: MONDO CONSULTANŢĂ SRL CUI 15748256 ; PARTENERI:- 32302961-CIT - IRECSON CENTRUL DE INFORMARE TEHNOLOGICĂ SRL18906849-FUNDATIA CENTRUL DE RESURSE PENTRU EDUCATIE SI FORMARE PROFESIONAL</t>
  </si>
  <si>
    <t xml:space="preserve">L: FUNDATIA "AMFITEATRU" CUI 13614070 ; PARTENERI:- </t>
  </si>
  <si>
    <t>L: LOOP OPERATIONS SRL CUI 16958710 ; PARTENERI:- 13614070-FUNDATIA "AMFITEATRU"</t>
  </si>
  <si>
    <t>L: ORFINI BELL SRL CUI 26752759 ; PARTENERI:- 13869839-Centrul Roman pentru Educatie si Dezvoltare Umana</t>
  </si>
  <si>
    <t>L: Asociația C.R.O.N.O.-Centrul de Resurse pentru Organizațiile Non-profit din Oltenia CUI 16496319 ; PARTENERI:- 18583918-FUNDATIA PACT - PARTENERIAT PENTRU ACTIUNE COMUNITARA SI TRANSFORM</t>
  </si>
  <si>
    <t>L: Produs in Banat CUI 34746154 ; PARTENERI:- 33502550-THINK DEVELOPMENT  CONSULTANCY SRL15840618-BLITZ SECURITY SERVICES SRL</t>
  </si>
  <si>
    <t>L: EURO JOBS SRL CUI 17641700 ; PARTENERI:- 11362804-AGENŢIA JUDEŢEANĂ PENTRU OCUPAREA FORŢEI DE MUNCĂ GORJ</t>
  </si>
  <si>
    <t>L: ASOCIAŢIA START PENTRU PERFORMANŢĂ CUI 35753656 ; PARTENERI:- 26392927-ASOCIATIA CENTRUL DE CERCETARE SI FORMARE A UNIVERSITATII DE NORD</t>
  </si>
  <si>
    <t>L: ASOCIATIA VIS JUVENTUM CUI 30055695 ; PARTENERI:- 26392927-ASOCIATIA CENTRUL DE CERCETARE SI FORMARE A UNIVERSITATII DE NORD</t>
  </si>
  <si>
    <t xml:space="preserve">L: FILIALA JUDETEANA BIHOR A ASOCIATIEI COMUNELOR DIN ROMANIA CUI 33935732 ; PARTENERI:- </t>
  </si>
  <si>
    <t>L: ASOCIATIA APIROMI CUI 27191689 ; PARTENERI:- 12550253-CENTRUL DE RESURSE PENTRU COMUNITATILE DE ROMI14177941-ASCENDO S.R.L.</t>
  </si>
  <si>
    <t>D4D - Digitalizare pentru Dezvoltare – Program de dezvoltare a competențelor digitale</t>
  </si>
  <si>
    <t>Angajare prin calificare</t>
  </si>
  <si>
    <t>COSPI – Cresterea Ocuparii Somerilor si a Persoanelor Inactive</t>
  </si>
  <si>
    <t>JobSmart - Locuri de munca pentru toti</t>
  </si>
  <si>
    <t>ACCES pe piata muncii</t>
  </si>
  <si>
    <t>EMPLOYED - Dezvoltarea competențelor profesionale în regiunile Centru și Nord-Vest</t>
  </si>
  <si>
    <t>Sprijin pentru îmbunătățirea nivelului de competențe profesionale și creșterea gradului de ocupare  a șomerilor și persoanelor inactive</t>
  </si>
  <si>
    <t>Competențe profesionale și ocupare în rândul șomerilor și persoanelor inactive</t>
  </si>
  <si>
    <t>Ocupare și formare pentru șomeri și persoane inactive</t>
  </si>
  <si>
    <t>Șomeri și persoane inactive sprijinite pentru dobandirea de competențe și a unui loc de muncă</t>
  </si>
  <si>
    <t>MOTIVARE, DEZVOLTARE SI SUCCES IN NOUA  SCOALA INCLUSIVA!</t>
  </si>
  <si>
    <t>Adaptarea procesului educational prin metode inovative si interactive de invatare !</t>
  </si>
  <si>
    <t>COMUNITATE - Facilitarea procesului  de învăţare al copiilor prin activități educaționale non-formale în sistem outdoor pentru consolidarea relației școală - comunitate</t>
  </si>
  <si>
    <t>EDUCATIO - activitati integrate si inovative de educatie nonformala outdoor  pentru prevenirea si reducerea abandonului scolar in judetul Dambovita</t>
  </si>
  <si>
    <t>Sprijin pentru Ocupare Sustenabila</t>
  </si>
  <si>
    <t>Hai să fim mai buni!</t>
  </si>
  <si>
    <t>Acces Liber, Integrare si Nediscriminare pentru Angajare</t>
  </si>
  <si>
    <t>CoActiv - Competente si locuri de munca pentru someri si persoane inactive</t>
  </si>
  <si>
    <t>INTEG – reINTEGrarea somerilor si persoanelor inactive pe piata muncii</t>
  </si>
  <si>
    <t>STEP UP – Un pas in cariera ta</t>
  </si>
  <si>
    <t>O noua sansa - Adaptare la meseriile din zilele noastre prin dezvoltarea competentelor conform cerintelor pietei muncii</t>
  </si>
  <si>
    <t>EFORT - Eficiență prin FOlosirea Responsabilă a Tehnologiei</t>
  </si>
  <si>
    <t>Dezvoltare Durabila pentru Tinerii NEET’S = Tinerii NEET’S pentru Dezvoltarea Durabila a Regiunii Sud-Muntenia</t>
  </si>
  <si>
    <t>Dezvoltare locală în zonele urbane marginalizate din Municipiul Câmpulung</t>
  </si>
  <si>
    <t>Dezvoltarea mecanismelor de ocupare sustenabilă a șomerilor și a persoanelor inactive, prin îmbunătățirea competențelor profesionale a acestora – “ASIST LESS – FOR MORE!”</t>
  </si>
  <si>
    <t>R.P.D. – ramai Relevant pe Piata muncii prin masuri de ocupare Dedicate somerilor din regiunile Sud-Muntenia si Sud-Est</t>
  </si>
  <si>
    <t>Stimularea ocupării șomerilor și a persoanelor inactive, prin dezvoltarea și implementarea de măsuri personalizate și integrate în domeniul ocupării și a formării profesionale – BHR!</t>
  </si>
  <si>
    <t>AutoMobiTex - Masuri personalizate pentru cresterea angajabilitatii somerilor din regiunile Sud Muntenia, Centru si Sud Est</t>
  </si>
  <si>
    <t>Construiește-ți viitorul!</t>
  </si>
  <si>
    <t>O viață mai bună</t>
  </si>
  <si>
    <t>AȘA-Acces la ȘAnsă</t>
  </si>
  <si>
    <t>Start la cresterea competentelor prof si ocupare pentru somerii si persoanele inactive din Regiunea Nord Vest (START)</t>
  </si>
  <si>
    <t>Ocupare sustenabila si de calitate in sectorul HORECA din Nord-Vest (OSC-HORECA-NVE)</t>
  </si>
  <si>
    <t>LEI</t>
  </si>
  <si>
    <t>Act aditional 1/08.01.2020Act aditional 2/10.06.2020Act aditional 3/05.04.2021 Act aditional 4/03.08.2021Act aditional 5/18.10.2021 Act aditional 6/30.03.2022 Act aditional 7/03.08.2022 Act aditional 8/13.02.2023</t>
  </si>
  <si>
    <t>AA1/26126/07.04.2021; AA2/17.12.2021; AA3/14.07.2022;AA4/08.02.2023</t>
  </si>
  <si>
    <t>AA1/27.02.2023</t>
  </si>
  <si>
    <t>AA1/14.07.2022
AA2/12.12.2022
AA3/27.02.2023</t>
  </si>
  <si>
    <t>AA1/15.02.2023</t>
  </si>
  <si>
    <t>AA1/30.09.2021; AA2/15.09.2022;AA3/13.02.2023</t>
  </si>
  <si>
    <t>AA1/28/12/2018; AA2/15/02/2019; AA3/18/12/2019; AA4/31/07/2020; AA5/14/01/2022; AA6/01/02/2023</t>
  </si>
  <si>
    <t>AA1/13/02/2023</t>
  </si>
  <si>
    <t>AA1/31/07/2020; AA2/01/02/2023</t>
  </si>
  <si>
    <t>AA1/14/05/2021; AA2/21/07/2021; AA3/14/10/2021; AA4/21/12/2021; AA5/16/06/2022; AA6/27/12/2022; AA7/23/02/2023; are AA de prelungire perioada de implementare</t>
  </si>
  <si>
    <t>AA1/01/07/2022; AA2/01/02/2023</t>
  </si>
  <si>
    <t>AA1/27/05/2021; AA2/30/08/2021; AA3/08/12/2021; AA4/14/02/2023</t>
  </si>
  <si>
    <t>AA1/12/04/2021; AA2/19/07/2021; AA3/20/08/2021; AA4/03/11/2021; AA5/31/01/2022; AA6/07/02/2023</t>
  </si>
  <si>
    <t>AA1/05/11/2021; AA2/01/09/2022; AA3/07/02/2023</t>
  </si>
  <si>
    <t>AA1/16/11/2021; AA2/13/02/2023</t>
  </si>
  <si>
    <t>AA1/29/06/2022; AA2/03/02/2023</t>
  </si>
  <si>
    <t>AA1/07/09/2022; AA2/03/02/2023</t>
  </si>
  <si>
    <t>AA1/03/08/2022; AA2/28/02/2023</t>
  </si>
  <si>
    <t>AA1/27/07/2022; AA2/07/02/2023</t>
  </si>
  <si>
    <t>AA1/20/09/2022; AA2/14/02/2023</t>
  </si>
  <si>
    <t>AA1/14/02/2023</t>
  </si>
  <si>
    <t>AA1/03/02/2023</t>
  </si>
  <si>
    <t>AA1/15/02/2023</t>
  </si>
  <si>
    <t>AA1/10/02/2023</t>
  </si>
  <si>
    <t>AA1/22/02/2023</t>
  </si>
  <si>
    <t>1/29.03.2018;2/17/09/2018;3/12/10/2018;4/20/11/2018;5/12/12/2018;6/07/02/2019;7/08/03/2019;8/17/05/2019;9/26/07/2019;10/31/07/2019;11/27/11/2019;12/14.02.2020;13-respins/15.04.2020;14/15.05.2020;15/15.06.2020;16/03.09.2021;17/09.04.2021;18/29.06.2021;19/29.09.2021;20/25.11.2021; 23/26.05.2022; 24/16.08.2022; 25/29.11.2022; 26/28.02.2023</t>
  </si>
  <si>
    <t>1/18.10.2019;2 (retras)/24.03.2020;3/15.05.2020;4/15.07.2020;5/03.02.2022;6/12.07.2022;7/02.02.2023</t>
  </si>
  <si>
    <t>1/18.06.2020;2/23.07.2020;3/17.08.2020;4/24.02.2021;5/06.04.2021;6/05.10.2021; 7/14.02.2022; 8/13.09.2022;9 - respins la data de 03.02.2023.;10/17.02.2023</t>
  </si>
  <si>
    <t>3/05.08.2021;4/12.07.2022;5/16.11.2022;6/09.02.2023</t>
  </si>
  <si>
    <t>1/21.07.2021;2/24.11.2021;3/02.03.2022;4/20.04.2022; 5/08.07.2022; 6/21.02.2023</t>
  </si>
  <si>
    <t>1/23.02.2021;2/16.08.2021;3/15.02.2023</t>
  </si>
  <si>
    <t>1/30.10.2020;2/07.07.2022;3/09.02.2023</t>
  </si>
  <si>
    <t>1/08.10.2021;2/17.02.2023</t>
  </si>
  <si>
    <t>1/31.03.2021;2/10.01.2022; 3/13.05.2022; 4/23.11.2022;5/03.03.2023</t>
  </si>
  <si>
    <t>1/31.03.2021;2/12.08.2021;3/21.01.2022; 4/20.06.2022; 5/23.11.2022; 6/23.02.2023</t>
  </si>
  <si>
    <t>1/19.04.2021;2/14.10.2021;3/10.02.2023</t>
  </si>
  <si>
    <t>1/23.09.2021;2/21.12.2022;3/22.02.2023</t>
  </si>
  <si>
    <t>1/07.07.2022; 2/21.02.2023</t>
  </si>
  <si>
    <t>1/27.05.2022; 2/03.08.2022; 3/22.02.2023</t>
  </si>
  <si>
    <t>1/26.07.2022;2/23.02.2023</t>
  </si>
  <si>
    <t>1/25.05.2022; 2/15.02.2023</t>
  </si>
  <si>
    <t>1/01.07.2022;2/07.02.2023</t>
  </si>
  <si>
    <t>1/10.01.2022;2/18.02.2022;3/14.03.2022 (modif.Art.3-Valoarea contractului);4/04.04.2022; 5/21.12.2022; 6/24.02.2023</t>
  </si>
  <si>
    <t>1/08.09.2022;2/07.02.2023</t>
  </si>
  <si>
    <t>1/16.09.2022;2/18.11.2022;3/28.02.2023</t>
  </si>
  <si>
    <t>1/13.09.2022; 2/08.02.2023</t>
  </si>
  <si>
    <t>1/13.01.2023;2/09.02.2023</t>
  </si>
  <si>
    <t>1/06.02.2023</t>
  </si>
  <si>
    <t>nr.4/10.11.2022</t>
  </si>
  <si>
    <t>nr.4/06.02.2023</t>
  </si>
  <si>
    <t>Act Aditional nr.1/9479/02.11.2018      Act aditional nr.2/12253/13.11.2018         Act aditional nr.3/9741/19.07.2019                Act aditional nr.4/12603/12.09.2019          Act aditional nr.5/15989/12.11.2019         Act aditional nr.7/7453/24.03.2022      Act aditional nr.8/28539/14.11.2022     Act aditional nr.9/5051/24.02.2023</t>
  </si>
  <si>
    <t>Act aditional nr. 1/16097/13.08.2020     Act aditional nr.2/8727/16.04.2021     Act aditional nr.3/15287/07.07.2021       Act aditional nr.4/22578/29.09.2021      Act aditional nr.5/10505/02.05.2022       Act aditional nr.6/14345/08.06.2022       Act aditional nr.7/3344/08.02.2023</t>
  </si>
  <si>
    <t>Act aditional nr.1/2464/12.02.2020              Act aditional nr.2/6398/02.04.2020            Act aditional nr.3/11810/15.06.2020       Act aditional nr.4/12755/26.06.2020       Act aditional nr.15321/31.07.2020         Act aditional nr.6/21466/26.10.2020    Act aditional nr.7/25986/23.12.2020    Act aditional  nr.8/1225/19.01.2021      Act aditional nr.9/4690/02.03.2021     Act aditional nr.10/14189/25.06.2021   Act aditional nr.11/23939/13.10.2021        Act aditional nr.12/29732/14.12.2021 Act aditional nr.13/ 7755/28.03.2022; Act aditional nr.14/17204/08.07.2022      Act aditional nr.15/24573/03.10.2022       Act aditional nr.16/2659/01.02.2023</t>
  </si>
  <si>
    <t>Act aditional nr.1/5841/15.03.2021  Act aditional nr.2/18664/13.08.2021   Act aditional nr.3/18497/22.07.2022      Act aditional nr.4/535/10.01.2023       Act aditional nr.5/4181/16.02.2023</t>
  </si>
  <si>
    <t>Act aditional nr.2/13954/23.06.2021     Act aditional nr.3/21661/20.09.2021      Act aditional nr.4/9842/20.04.2022       Act aditional nr.5/3746/13.02.2023</t>
  </si>
  <si>
    <t>Act aditional nr.1/22109/24.09.2022       Act aditional nr,2/23530/21.09.2022     Act aditional nr.3/4933/23.02.2023</t>
  </si>
  <si>
    <t>Act aditional nr.1/11129/19.05.2021      Act aditional nr.2/3340/09.02.2022     Act aditional nr.3/29419/23.11.2022     Act aditional nr.4/2625/01.02.2023</t>
  </si>
  <si>
    <t>Act aditional nr.1/2511/01.02.2022         Act aditional nr.2/8544/06.04.2022    Act aditional nr.3/26482/24.10.2022     ACT ADITIONAL NR.4/3209/07.02.2023</t>
  </si>
  <si>
    <t>Act aditional nr.1/2477/01.02.2022    Act aditional nr.2/12187/18.05.2022         Act aditional nr.3/24884/05.10.2022    Act aditional nr.4/4740/22.02.2023</t>
  </si>
  <si>
    <t>Act aditional nr.1/26420/05.11.2021       Act aditional nr.2/4007/16.02.2022     Act aditional nr.3/13451/30.05.2022      Act aditional nr.4/2591/01.02.2023</t>
  </si>
  <si>
    <t>Act aditional nr.1/19.10.2021     Act aditional nr.2/18448/22.07.2022   Act aditional nr.3/2893/03.02.2023</t>
  </si>
  <si>
    <t>Act aditional nr.1/676/12.01.2022      Act aditional  nr.2/23327/19.09.2022       Act aditional nr.3/514/09.01.2023       Act aditional nr.4/5208/27.02.2023</t>
  </si>
  <si>
    <t>Act aditional nr.1/4527/20.02.2023</t>
  </si>
  <si>
    <t>Act aditional nr.1/2746/02.02.2023</t>
  </si>
  <si>
    <t>Act aditional nr.1/21545/29.08.2022      Act aditional nr.2/3343/08.02.2023</t>
  </si>
  <si>
    <t>Act aditional nr.1/4195/16.02.2023</t>
  </si>
  <si>
    <t>Act aditional nr.1/28884/17.11.2022      Act aditional nr.2/3342/08.02.2023</t>
  </si>
  <si>
    <t>Act aditional nr.1/24187/28.09.2022     Act  aditional nr.2/3337/08.02.2023</t>
  </si>
  <si>
    <t>Act aditional nr.1/2863/03.02.2023</t>
  </si>
  <si>
    <t>Act aditional nr.1/3024/06.02.2023</t>
  </si>
  <si>
    <t>Act aditional nr.1/4719/22.02.2023</t>
  </si>
  <si>
    <t>Act aditional nr.1/2748/02.02.2023</t>
  </si>
  <si>
    <t>AA1/13.02.2019
AA2/30.08.2019
AA3/21.02.2020
AA4/10.03.2020
AA5/09.10.2020
AA6/22.10.2021
AA7/08.07.2022
AA8/23.02.2023</t>
  </si>
  <si>
    <t>AA1/09.02.2022
AA2/05.08.2022
AA3/17.02.2023</t>
  </si>
  <si>
    <t>AA1/21.04.2021 AA2/15.11.2021 AA3/04.03.2022
AA4/13.12.2022
AA5/17.02.2023</t>
  </si>
  <si>
    <t>AA1/12.07.2022
AA2/25.10.2022-respins
AA2/15.02.2023</t>
  </si>
  <si>
    <t>AA1/25.10.2022-respins
AA1/15.02.2023</t>
  </si>
  <si>
    <t>AA1/20.05.2021
AA2/15.02.2023</t>
  </si>
  <si>
    <t>AA1/31.03.2021;
AA2/08.06.2021
AA3/15.12.2021
AA4/14.06.2022
AA5/03.02.2023</t>
  </si>
  <si>
    <t>AA1/27.05.2021
AA2/22.02.2023</t>
  </si>
  <si>
    <t>AA1/24.11.2021
AA2/10.02.2022
AA3/29.11.2022
AA4/21.02.2023</t>
  </si>
  <si>
    <t>AA1/29.04.2022
AA2/08.07.2022
AA3/20.02.2023</t>
  </si>
  <si>
    <t>AA1/06.10.2021
AA2/22.08.2022
AA3/23.02.2023</t>
  </si>
  <si>
    <t>AA1/10.03.2022
AA2/27.09.2022
AA3/28.02.2023</t>
  </si>
  <si>
    <t>AA1/01.02.2022    AA2/07.06.2022
AA3/06.02.2023</t>
  </si>
  <si>
    <t>AA1/19.11.2021
AA2/06.02.2023</t>
  </si>
  <si>
    <t>AA1/25.11.2022
AA2/14.02.2023</t>
  </si>
  <si>
    <t>AA1/26.10.2022
AA2/23.02.2023</t>
  </si>
  <si>
    <t>AA1/28.02.2023</t>
  </si>
  <si>
    <t>1/22.08.2018, 
2/12.12.2018, 
3/07.10.2019, 
4/13.12.2019,
5/08.04.2020
6/14.08.2020
7/19.10.2020
8/30.09.2021
9/09.02.2023</t>
  </si>
  <si>
    <t>1/26.07.2019; 2/28.02.2020 ; 3/20.12.2021; 4/22.12.2022; 5/27.02.2023</t>
  </si>
  <si>
    <t>1/15.09.2020; 2/23.02.2021, 3/18.05.2021; 4/30.08.2021; 5/28.09.2022; 6/20.12.2022; 7/02.02.2023</t>
  </si>
  <si>
    <t>1/ 17.12.2020, 2/27.10.2021,3/03.06.2022, AA4/24.02.2024</t>
  </si>
  <si>
    <t>1/25.08.2021, 2/19.01.2022;3/01.02.2023</t>
  </si>
  <si>
    <t>AA1/02.02.2023</t>
  </si>
  <si>
    <t>1./01.09.2021
2./29.04.2022
3./09.06.2022
4./06.09.2022
5./12.12.2022
6./20.02.2023</t>
  </si>
  <si>
    <t>1./20.09.2021,
2./08.12.2021,
3./29.11.2022,
4./20.02.2023</t>
  </si>
  <si>
    <t>1/07.02.2022, 2/01.02.2023</t>
  </si>
  <si>
    <t>1./16.12.2021,
2./03.02.2022,
3./12.07.2022,
4./07.09.2022,
5./04.11.2022,
6./20.02.2023</t>
  </si>
  <si>
    <t>AA1 / 12.01.2022, AA2/04.05.2022, AA3/10.02.2023</t>
  </si>
  <si>
    <t>1 / 16.02.2023</t>
  </si>
  <si>
    <t>AA1/28.07.2022, AA2/ 17.02.2023</t>
  </si>
  <si>
    <t>AA1/10.02.2023</t>
  </si>
  <si>
    <t>1/19.08.2022,  2/10.02.2023</t>
  </si>
  <si>
    <t>1/29.06.2022; 2 /21.12.2022; 3/03.02.2023</t>
  </si>
  <si>
    <t>1/16.12.2022</t>
  </si>
  <si>
    <t>1/14.09.2022,  2/24.02.2023</t>
  </si>
  <si>
    <t>1/17.02.2023</t>
  </si>
  <si>
    <t>1/14.10.2022; 2/03.02.2023; 3/27.02.2023</t>
  </si>
  <si>
    <t xml:space="preserve">Judetele : Alba, Brasov,  Covasna, Harghita, Mures, Sibiu, Bacau, Botosani, Iasi, Neamt, Suceava, Vaslu, Bihor, Bustrita Nasaud, Cluj,  Maramuser, Satul Mare, Salaj, Arges, Calarasi, Teleorman, Braila, Constanta, Galati, Tulcea, Dolj, Gorj, MehedintiOlt, Valcea, Arad, Caras Severin, Hunedoara, Timis, </t>
  </si>
  <si>
    <t>1/13.02.2023</t>
  </si>
  <si>
    <t>AA1/26.04.2021, AA2/14.09.2021, AA3/27.02.2023</t>
  </si>
  <si>
    <t>AA1/23.09.2022, AA2/6491/20.02.2023</t>
  </si>
  <si>
    <t>AA1/24.06.2022, AA2/22.02.2023</t>
  </si>
  <si>
    <t>AA1/22.09.2022; AA2/17.10.2022, AA3/08.02.2023</t>
  </si>
  <si>
    <t xml:space="preserve">AA1/7082 / 22.02.2023 </t>
  </si>
  <si>
    <t>AA1/6632 / 20.02.2023</t>
  </si>
  <si>
    <t>AA1/20.10.2021; AA2/01.02.2023</t>
  </si>
  <si>
    <t>AA1/03.09.2021; AA2/18.12.2022; AA3/24.02.2023</t>
  </si>
  <si>
    <t>AA1/25.11.2021; AA2/31.05.2022; AA3/06.02.2023</t>
  </si>
  <si>
    <t>AA1/13.10.2022; AA2/20.12.2022; AA3/10.02.2023</t>
  </si>
  <si>
    <t>AA1/02.03.2022; AA2/14.04.2022; AA307.07.2022; AA4/24.08.2022; AA5/09.02.2023</t>
  </si>
  <si>
    <t>AA1/13.05.2021; AA2/28.03.2022; AA3/03.05.2022; AA4/12.12.2022; AA5/28.02.2023</t>
  </si>
  <si>
    <t>AA1/13.02.2023</t>
  </si>
  <si>
    <t>AA1/13.09.2022; AA2/01.02.2023</t>
  </si>
  <si>
    <t>AA1/01.02.2023</t>
  </si>
  <si>
    <t>Raportare cut-off date 31 martie 2023</t>
  </si>
  <si>
    <t>Sprijin acordat OIR PECU Regiunea Sud Est pentru finanțarea cheltuielilor cu telefonia mobila aferente perioadei 2020 - 2023</t>
  </si>
  <si>
    <t>Achizitionarea a 2 autoturisme</t>
  </si>
  <si>
    <t>AA1 nr. 22251/30.03.2020; AA2 nr. 60654/24.07.2020;AA4/14.12.2022;AA5/21.03.2023</t>
  </si>
  <si>
    <t>AA1/22.03.2023</t>
  </si>
  <si>
    <t>AA1/15.10.2020; AA2/18.12.2020; AA3/41167/21.05.2021; AA4/15.12.2021; AA5/29.07.2022; AA6/06.09.2022; AA7/28.10.2022;AA8/15.03.2023</t>
  </si>
  <si>
    <t>AA1/30.05.2022
AA2/09.03.2023</t>
  </si>
  <si>
    <t>1/12.12.2019, 2/13.05.2020   3/06.07.2020 4/18.08.2020  5/24.11.2020  6/02.06.2022; 7/ 14.10.2022, 8/02.02.2023</t>
  </si>
  <si>
    <t>1/03.04.2023</t>
  </si>
  <si>
    <t>1/22.07.2020,  2/06.03.2023</t>
  </si>
  <si>
    <t>1/14.07.2020, 2/8.11.2022, 3//09.03.2023</t>
  </si>
  <si>
    <t>1/22.06.2020; 2/17.09.2020; 3/11.11.2020; 4/04.03.2021, 5/12.04.2021;  6/24.05.2022; 7_01.02.2023; 8/23.03.2023</t>
  </si>
  <si>
    <t>1/21.09.2020, 2/24.12.2020, 3/05.04.2021,4/02.02.2022,5/31.05.2022, 6/22.03.2023</t>
  </si>
  <si>
    <t>1/12.05.2021; 2/12.07.2021; 3/14.10.2021; 4/26.10.2022; 5/03.03.2023</t>
  </si>
  <si>
    <t>1./26.07.2021; 2./11.01.2022; 3./08.06.2021; 4./25.08.2022; 5./14.10.2022; 6/25.01.2023; 7/28.03.2023</t>
  </si>
  <si>
    <t>AA1/ 08.07.2021, AA2/ 15.09.2021, AA3/31.01.2022, AA4/24.03.2022, AA5/ 18.04.2022, AA6/ 17.08.2022, AA7/ 03.03.2023</t>
  </si>
  <si>
    <t>1 / 16.01.2023; 2/03.04.2023</t>
  </si>
  <si>
    <t>01/11.07.2022, 2/22.02.2023</t>
  </si>
  <si>
    <t>1/22.09.2022, 2/08.02.2023</t>
  </si>
  <si>
    <t>AA1/ 27.05.2022, AA2/ 10.03.2023</t>
  </si>
  <si>
    <t>AA1 / 18.03.2022; AA2 / 06.10.2022; AA3/28.03.2023</t>
  </si>
  <si>
    <t>AA1/16.02.2023</t>
  </si>
  <si>
    <t>1/05.08.2022, 2/09.03.2023</t>
  </si>
  <si>
    <t>1 / 24.08.2022; 2 / 22.12.2022; 3 / 23.03.2023</t>
  </si>
  <si>
    <t>AA1/ 13.12.2022, AA2/28.03.2023</t>
  </si>
  <si>
    <t>AA1/17.02.2023</t>
  </si>
  <si>
    <t>AA 1/06.03.2023</t>
  </si>
  <si>
    <t>1/22.03.2023</t>
  </si>
  <si>
    <t>1/ 19.01.2023, 2/27.03.2023</t>
  </si>
  <si>
    <t>AA1/04.07.2019
AA2/23.02.2021
AA3/20.03.2023</t>
  </si>
  <si>
    <t>AA1/16.07.2020
AA2/05.02.2021
AA3/11.06.2021
AA4/21.09.2021
AA5/20.04.2022
AA6/13.09.2022
AA7/16.12.2022
AA8/14.03.2023</t>
  </si>
  <si>
    <t>AA1/22.07.2020
AA2/15.02.2021
AA3/11.06.2021
AA4/21.09.2021
AA5/20.04.2022
AA6/13.09.2022
AA7/16.12.2022
AA8/14.03.2023</t>
  </si>
  <si>
    <t>AA1/31.08.2022
AA2/10.03.2023
AA3/31.03.2023</t>
  </si>
  <si>
    <t>AA1/15.04.2021
AA2/04.06.2021
AA3/09.03.2022
AA4/01.09.2022
AA5/08.03.2023</t>
  </si>
  <si>
    <t>AA1/08.07.2021
AA2/14.01.2022
AA3/09.03.2023</t>
  </si>
  <si>
    <t>AA1/09.02.2022
AA2/14.02.2023
AA3/27.03.2023</t>
  </si>
  <si>
    <t>AA1/01.09.2021
AA2/07.06.2022
AA3/13.03.2023</t>
  </si>
  <si>
    <t>AA1/17.06.2021
AA2/20.09.2021
AA3/08.03.2023</t>
  </si>
  <si>
    <t xml:space="preserve">AA1/20.05.2021
AA2/01.04.2022
AA3/22.11.2022
AA4/24.03.2023  </t>
  </si>
  <si>
    <t>AA1/01.09.2021
AA2/14.10.2021 
AA3/09.02.2022
AA4/03.08.2022
AA5/21.12.2022
AA6/14.03.2023</t>
  </si>
  <si>
    <t>AA1/28.09.2021
AA2/26.10.2021
AA3/16.12.2021
AA4/31.08.2022
AA5/09.11.2022
AA6/26.01.2023
AA7/20.03.2023
AA8/22.03.2023</t>
  </si>
  <si>
    <t>AA1/27.07.2021
AA2/21.09.2021
AA3/18.11.2021
AA4/25.02.2022
AA5/29.03.2022
AA6/21.07.2022
AA7/16.03.2023</t>
  </si>
  <si>
    <t>AA1/11.01.2022
AA2/15.03.2023</t>
  </si>
  <si>
    <t>AA1/11.01.2022
AA2/16.03.2023</t>
  </si>
  <si>
    <t>AA1/03.03.2022
AA2/11.05.2022
AA3/18.01.2023
AA4/08.03.2023</t>
  </si>
  <si>
    <t>AA1/18.11.2022  AA2/18.01.2023  AA3/27.01.2023
AA4/14.03.2023</t>
  </si>
  <si>
    <t>AA1/12.07.2022
AA2/04.08.2022
AA3/27.01.2023
AA4/14.03.2023</t>
  </si>
  <si>
    <t>AA1/23.12.2022
AA2/22.03.2023</t>
  </si>
  <si>
    <t>AA1/01.11.2022
AA2/02.03.2023</t>
  </si>
  <si>
    <t>AA1/08.03.2023</t>
  </si>
  <si>
    <t>AA1/02.03.2023</t>
  </si>
  <si>
    <t>AA1/13.12.2022
AA2/09.03.2023</t>
  </si>
  <si>
    <t>AA1/16.12.2022
AA2/03.03.2023</t>
  </si>
  <si>
    <t>AA1/29.03.2023</t>
  </si>
  <si>
    <t>AA1/31.03.2023</t>
  </si>
  <si>
    <t>AA1/24.03.2023</t>
  </si>
  <si>
    <t>AA1/23.03.2021, AA2/01.03.2022, AA3/05.09.2022,AA4/08.12.2022,AA5/08.03.2023</t>
  </si>
  <si>
    <t>AA1/22.03.2021,AA2/23.08.2022,AA3/01.03.2023</t>
  </si>
  <si>
    <t>AA1/13.07.2021, AA2/07.06.2022, AA3/20.09.2022,AA4/10.02.2023</t>
  </si>
  <si>
    <t>AA1/22.07.2022, AA2/27.10.2022, AA3/23.03.2023</t>
  </si>
  <si>
    <t>AA1/10.11.2021, AA2/22.03.2023</t>
  </si>
  <si>
    <t>AA1/30.03.2023</t>
  </si>
  <si>
    <t>AA1/20.01.2023</t>
  </si>
  <si>
    <t>AA1/03/11/2020; AA2/24/03/2021; AA3/23/03/2023</t>
  </si>
  <si>
    <t>AA1/27/09/2022; AA2/21/12/2022; AA3/23/03/2023; are AA de suspendare implementare</t>
  </si>
  <si>
    <t>AA1/13/12/2021; AA2/31/01/2023; AA3/28/03/2023; A fost suspendat cf Instructiunii 7</t>
  </si>
  <si>
    <t>AA1/01/04/2021; AA2/21/05/2021; AA3/06/08/2021; AA4/20/10/2021; AA5/04/05/2022; AA6/21/10/2022; AA7/27/03/2023</t>
  </si>
  <si>
    <t>AA1/18/08/2021; AA2/06/09/2021; AA3/28/02/2022; AA4/17/01/2023; AA5/07/03/2023</t>
  </si>
  <si>
    <t>AA1/06/09/2021; AA2/07/01/2021; AA3/01/11/2022; AA4/31/03/2023</t>
  </si>
  <si>
    <t>AA1/16/11/2021; AA2/10/02/2022; AA3/16/02/2023</t>
  </si>
  <si>
    <t>AA1/15/03/2022; AA2/25/05/2022; AA3/02/03/2023</t>
  </si>
  <si>
    <t>AA1/02/05/2022; AA2/29/11/2022; AA3/27/03/2023</t>
  </si>
  <si>
    <t>AA1/04/05/2022; AA2/29/09/2022; AA3/23/03/2023</t>
  </si>
  <si>
    <t>AA1/18/04/2022; AA2/14/07/2022; AA3/15/03/2023</t>
  </si>
  <si>
    <t>AA1/27/07/2022; AA2/22/03/2023</t>
  </si>
  <si>
    <t>AA1/31/03/2023</t>
  </si>
  <si>
    <t>AA1/24/03/2023</t>
  </si>
  <si>
    <t>AA1/02/03/2023</t>
  </si>
  <si>
    <t>AA1/16/03/2023</t>
  </si>
  <si>
    <t>5/30.09.2021</t>
  </si>
  <si>
    <t>4/05.07.2021</t>
  </si>
  <si>
    <t>5/19.11.2021</t>
  </si>
  <si>
    <t>6/28.04.2021</t>
  </si>
  <si>
    <t>4/14.05.2021</t>
  </si>
  <si>
    <t>2/04.11.2019</t>
  </si>
  <si>
    <t>1/22.11.2018</t>
  </si>
  <si>
    <t>3/07.07.2020</t>
  </si>
  <si>
    <t>7/27.10.2020</t>
  </si>
  <si>
    <t>3/24.09.2020</t>
  </si>
  <si>
    <t>5/28.11.2022</t>
  </si>
  <si>
    <t>4/12.02.2021</t>
  </si>
  <si>
    <t>5/21.09.2021</t>
  </si>
  <si>
    <t>3/08.10.2021</t>
  </si>
  <si>
    <t>3/25.03.2021</t>
  </si>
  <si>
    <t>3/24.05.2021</t>
  </si>
  <si>
    <t>2/30.08.2019</t>
  </si>
  <si>
    <t>3/18.08.2020</t>
  </si>
  <si>
    <t>2/24.06.2021</t>
  </si>
  <si>
    <t>4/24.11.2021</t>
  </si>
  <si>
    <t>4/08.10.2021</t>
  </si>
  <si>
    <t>5/01.07.2021</t>
  </si>
  <si>
    <t>3/22.07.2021</t>
  </si>
  <si>
    <t>3/06.11.2020</t>
  </si>
  <si>
    <t>3/13.10.2020</t>
  </si>
  <si>
    <t>4/29.07.2020</t>
  </si>
  <si>
    <t>2/14.05.2021</t>
  </si>
  <si>
    <t>1/28.11.2018</t>
  </si>
  <si>
    <t>3/20.08.2020</t>
  </si>
  <si>
    <t>4/13.01.2021</t>
  </si>
  <si>
    <t>5/10.01.2023</t>
  </si>
  <si>
    <t>4/09.04.2021</t>
  </si>
  <si>
    <t>3/02.10.2020</t>
  </si>
  <si>
    <t>4/30.09.2021</t>
  </si>
  <si>
    <t>5/16.05.2022</t>
  </si>
  <si>
    <t>2/05.06.2020</t>
  </si>
  <si>
    <t>3/15.05.2020</t>
  </si>
  <si>
    <t>1/11.12.2018</t>
  </si>
  <si>
    <t>5/06.07.2021</t>
  </si>
  <si>
    <t>1/11.01.2019</t>
  </si>
  <si>
    <t>1/16.01.2020</t>
  </si>
  <si>
    <t>1/25.07.2018</t>
  </si>
  <si>
    <t>3/21.07.2020</t>
  </si>
  <si>
    <t>5/23.11.2022</t>
  </si>
  <si>
    <t>1/25.05.2020</t>
  </si>
  <si>
    <t>5/22.04.2021</t>
  </si>
  <si>
    <t>6/11.08.2021</t>
  </si>
  <si>
    <t>7/14.01.2022</t>
  </si>
  <si>
    <t>1/04.09.2020</t>
  </si>
  <si>
    <t>2/18.08.2020</t>
  </si>
  <si>
    <t>4/25.03.2021</t>
  </si>
  <si>
    <t>3/06.04.2021</t>
  </si>
  <si>
    <t>3/08.12.2020</t>
  </si>
  <si>
    <t>4/08.04.2021</t>
  </si>
  <si>
    <t>1/20.05.2020</t>
  </si>
  <si>
    <t>2/02.08.2019</t>
  </si>
  <si>
    <t>3/15.04.2021</t>
  </si>
  <si>
    <t>4/22.04.2021</t>
  </si>
  <si>
    <t>2/07.05.2021</t>
  </si>
  <si>
    <t>1/11.10.2019</t>
  </si>
  <si>
    <t>1/21.01.2019</t>
  </si>
  <si>
    <t>3/09.08.2021</t>
  </si>
  <si>
    <t>1/09.04.2020</t>
  </si>
  <si>
    <t>2/15.04.2021</t>
  </si>
  <si>
    <t>2/30.09.2021</t>
  </si>
  <si>
    <t>3/03.02.2021</t>
  </si>
  <si>
    <t>4/12.10.2021</t>
  </si>
  <si>
    <t>3/20.05.2020</t>
  </si>
  <si>
    <t>1/10.01.2020</t>
  </si>
  <si>
    <t>3/09.07.2021</t>
  </si>
  <si>
    <t>3/19.07.2021</t>
  </si>
  <si>
    <t>1/18.04.2019</t>
  </si>
  <si>
    <t>1/08.04.2019</t>
  </si>
  <si>
    <t>4/09.07.2021</t>
  </si>
  <si>
    <t>1/25.10.2019</t>
  </si>
  <si>
    <t>3/20.03.2023</t>
  </si>
  <si>
    <t>5/05.08.2020</t>
  </si>
  <si>
    <t>1/10.10.2019</t>
  </si>
  <si>
    <t>6/10.05.2021</t>
  </si>
  <si>
    <t>2/28.05.2019</t>
  </si>
  <si>
    <t>4/06.10.2020</t>
  </si>
  <si>
    <t>2/06.09.2019</t>
  </si>
  <si>
    <t>3/12.10.2020</t>
  </si>
  <si>
    <t>1/03.12.2018</t>
  </si>
  <si>
    <t>4/30.12.2021</t>
  </si>
  <si>
    <t>2/29.01.2020</t>
  </si>
  <si>
    <t>4/24.02.2021</t>
  </si>
  <si>
    <t>2/24.10.2019</t>
  </si>
  <si>
    <t>3/03.07.2020</t>
  </si>
  <si>
    <t>5/07.11.2022</t>
  </si>
  <si>
    <t>2/22.01.2020</t>
  </si>
  <si>
    <t>6/22.04.2021</t>
  </si>
  <si>
    <t>3/05.08.2020</t>
  </si>
  <si>
    <t>4/27.08.2020</t>
  </si>
  <si>
    <t>7/31.03.2021</t>
  </si>
  <si>
    <t>9/09.02.2021</t>
  </si>
  <si>
    <t>1/27.12.2018</t>
  </si>
  <si>
    <t>2/16.01.2020</t>
  </si>
  <si>
    <t>2/15.09.2020</t>
  </si>
  <si>
    <t>2/22.04.2021</t>
  </si>
  <si>
    <t>6/06.04.2021</t>
  </si>
  <si>
    <t>6/14.03.2023</t>
  </si>
  <si>
    <t>1/26.05.2021</t>
  </si>
  <si>
    <t>3/09.04.2021</t>
  </si>
  <si>
    <t>2/14.04.2021</t>
  </si>
  <si>
    <t>4/07.05.2021</t>
  </si>
  <si>
    <t>3/01.04.2022</t>
  </si>
  <si>
    <t>5/09.08.2021</t>
  </si>
  <si>
    <t>5/27.01.2021</t>
  </si>
  <si>
    <t>4/01.03.2021</t>
  </si>
  <si>
    <t>2/20.11.2020</t>
  </si>
  <si>
    <t>3/06.02.2023</t>
  </si>
  <si>
    <t>4/27.05.2021</t>
  </si>
  <si>
    <t>1/08.10.2021</t>
  </si>
  <si>
    <t>3/08.06.2021</t>
  </si>
  <si>
    <t>1/22.01.2020</t>
  </si>
  <si>
    <t>8/27.04.2022</t>
  </si>
  <si>
    <t>4/04.11.2022</t>
  </si>
  <si>
    <t>3/19.06.2020</t>
  </si>
  <si>
    <t>3/22.04.2021</t>
  </si>
  <si>
    <t>1/05.06.2020</t>
  </si>
  <si>
    <t>3/07.08.2020</t>
  </si>
  <si>
    <t>5/23.12.2022</t>
  </si>
  <si>
    <t>1/12.08.2019</t>
  </si>
  <si>
    <t>1/12.05.2020</t>
  </si>
  <si>
    <t>1/03.06.2020</t>
  </si>
  <si>
    <t>2/10.04.2020</t>
  </si>
  <si>
    <t>2/01.03.2021</t>
  </si>
  <si>
    <t>4/24.06.2021</t>
  </si>
  <si>
    <t>3/27.05.2020</t>
  </si>
  <si>
    <t>4/27.02.2020</t>
  </si>
  <si>
    <t>7/12.12.2022</t>
  </si>
  <si>
    <t>5/04.11.2022</t>
  </si>
  <si>
    <t>3/19.04.2022</t>
  </si>
  <si>
    <t>2/24.11.2021</t>
  </si>
  <si>
    <t>2/18.10.2022</t>
  </si>
  <si>
    <t>2/03.10.2022</t>
  </si>
  <si>
    <t>4/20.02.2023</t>
  </si>
  <si>
    <t>1//30.09.2021</t>
  </si>
  <si>
    <t>1/21.09.2022</t>
  </si>
  <si>
    <t>3/29.03.2023</t>
  </si>
  <si>
    <t>3/20.04.2022</t>
  </si>
  <si>
    <t>4/21.03.2023</t>
  </si>
  <si>
    <t>1/24.06.2021</t>
  </si>
  <si>
    <t>2/29.03.2023</t>
  </si>
  <si>
    <t>1/15.02.2023</t>
  </si>
  <si>
    <t>3/27.11.2022</t>
  </si>
  <si>
    <t>3/21.02.2023</t>
  </si>
  <si>
    <t>6/02.11.2022</t>
  </si>
  <si>
    <t>1//10.01.2023</t>
  </si>
  <si>
    <t>1/06.01.2023</t>
  </si>
  <si>
    <t>2/06.01.2023</t>
  </si>
  <si>
    <t>1/15.03.2023</t>
  </si>
  <si>
    <t>1/13.01.2023</t>
  </si>
  <si>
    <t>1/21.02.2023</t>
  </si>
  <si>
    <t>1/19.12.2022</t>
  </si>
  <si>
    <t>1/28.11.2023</t>
  </si>
  <si>
    <t>1/23.12.2022</t>
  </si>
  <si>
    <t>1/25.01.2023</t>
  </si>
  <si>
    <t>2/10.11.2022</t>
  </si>
  <si>
    <t>1/09.03.2023</t>
  </si>
  <si>
    <t>1/18.01.2023</t>
  </si>
  <si>
    <t>1/28.02.2023</t>
  </si>
  <si>
    <t>1/20.03.2023</t>
  </si>
  <si>
    <t>1/29.03.2023</t>
  </si>
  <si>
    <t>1/30.03.2023</t>
  </si>
  <si>
    <t>1/23.02.2023</t>
  </si>
  <si>
    <t>1/31.03.2023</t>
  </si>
  <si>
    <t xml:space="preserve">1/08/08/2019;2/21.11.2019;3/20.02.2020;4/retras 27.03.2020;5/13.05.2020;6/03.06.2020;7/22.10.2020;8/10.02.2021;9/28.04.2021;10/02.08.2021;11/09.02.2022;12/26.08.2022;                                                                                          13/20.01.2023; 14/24.02.2023; 16/21.03.2023; </t>
  </si>
  <si>
    <t xml:space="preserve">1/18/03/2020;3/18.08.2021; 4/30.03.2023; </t>
  </si>
  <si>
    <t>1/27.01.2021;2/09.02.2022;3/01.07.2022; 4/22.09.2022; 5/02.03.2023</t>
  </si>
  <si>
    <t xml:space="preserve">1/28.05.2020;2/28.08.2020;3/05.02.2021;4/13.04.2021;5/13.07.2021;6/27.01.2022; 7/15.06.2022; 8/30.03.2023; </t>
  </si>
  <si>
    <t xml:space="preserve">1/16.10.2020;2/26.05.2021;3/01.07.2021;4/21.04.2022; 5/15.07.2022; 6/23.03.2023; </t>
  </si>
  <si>
    <t>1/16.10.2020;2/02.04.2021;3/04.06.2021;4/15.02.2022; 5/09.01.2023;6/15.02.2023; 7/23.03.2023;</t>
  </si>
  <si>
    <t>3/09.12.2022; 4/14.03.2023;</t>
  </si>
  <si>
    <t>1/28.04.2021;2/15.10.2021; 3/29.07.2022; 4/08.03.2023;</t>
  </si>
  <si>
    <t xml:space="preserve">1/08.07.2021;2/17.12.2021;3/16.02.2022; 4/04.10.2022; 5/7.11.2022; 6/17.01.2023; 7/30.03.2023; </t>
  </si>
  <si>
    <t xml:space="preserve">1/19.04.2021;2/13.10.2021;3/17.12.2021;4/16.02.2022; 5/01.08.2022; 7/6.12.2022; 8/30.01.2023; 9/29.03.2023; </t>
  </si>
  <si>
    <t>1/31.03.2021; 3/06.03.2023;</t>
  </si>
  <si>
    <t>1/11.10.2022; 2/01.03.2023</t>
  </si>
  <si>
    <t xml:space="preserve">1/25.06.2021; 2/30.12.2021; 3/02.03.2023; </t>
  </si>
  <si>
    <t>1/07.06.2021;2/23.02.2022; 3/20.03.2023</t>
  </si>
  <si>
    <t xml:space="preserve">2/06.10.2022; 3/15.03.2023; </t>
  </si>
  <si>
    <t>1/03.05.2022; 2/19.12.2022; 3/24.03.2023;</t>
  </si>
  <si>
    <t>1/14.02.2022; 2/16.06.2022; 3/28.06.2022; 4/15.03.2023;</t>
  </si>
  <si>
    <t xml:space="preserve">1/14.02.2022; 2/16.06.2022; 3/28.06.2022; 5/30.03.2023; </t>
  </si>
  <si>
    <t>1/02.03.2022; 2/02.03.2023;</t>
  </si>
  <si>
    <t>1/22.03.2022 (modif.Art3-Valoarea contractului); 2/20.12.2022; 3/02.03.2023; 4/28.03.2023; 5/29.03.2023</t>
  </si>
  <si>
    <t xml:space="preserve">2/01.09.2022; 3/29.03.2023; </t>
  </si>
  <si>
    <t xml:space="preserve">1/12.09.2022; 2/15.03.2023; 3/30.03.2023; </t>
  </si>
  <si>
    <t xml:space="preserve">1/11.08.2022; 2/27.01.2023; 3/10.03.2023; </t>
  </si>
  <si>
    <t>1/25.11.2022; 2/31.03.2023</t>
  </si>
  <si>
    <t>1/08.12.2022; 2/07.03.2023</t>
  </si>
  <si>
    <t>1/08.02.2023; 2/02.03.2023;</t>
  </si>
  <si>
    <t xml:space="preserve">1/07.02.2023; 2/29.03.2023; </t>
  </si>
  <si>
    <t xml:space="preserve">1/22.03.2023; </t>
  </si>
  <si>
    <t>AA1/29.12.2020; AA2/19.08.2021; AA3/20.05.2022; AA4/06.03.2023</t>
  </si>
  <si>
    <t>AA1/05.02.2020; AA2/28.09.2020; AA3/01.04.2021; AA4/14.12.2021; AA5/04.05.2022; AA6/23.06.2022; AA7/21.10.2022; AA8/13.03.2023</t>
  </si>
  <si>
    <t>AA1/05.10.2021; AA2/05.10.2022; AA3/09.03.2023</t>
  </si>
  <si>
    <t>AA1/13.03.2023</t>
  </si>
  <si>
    <t>AA1/14.12.2021; AA2/11.05.2022; AA3/21.07.2022; AA4/21.11.2022; AA5/28.03.2023</t>
  </si>
  <si>
    <t>AA1/28.04.2021; AA2/27.09.2022</t>
  </si>
  <si>
    <t>AA1/19.03.2021; AA2/29.06.2021; AA3/24.09.2021; AA4/29.03.2022; AA5/26.09.2022; AA6/21.03.2023</t>
  </si>
  <si>
    <t>AA1/22.06.2021; AA2/10.06.2022; AA3/16.02.2023</t>
  </si>
  <si>
    <t>AA1/04.01.2022; AA2/02.02.2022; AA3/29.03.2022; AA4/24.11.2022; AA5/17.02.2023</t>
  </si>
  <si>
    <t>AA1/15.07.2021; AA2/07.03.2022; AA3/03.05.2022; AA4/22.07.2022; AA5/29.07.2022; AA6/19.10.2022; AA7/25.11.2022; AA8/29.12.2022; AA9/02.03.2023</t>
  </si>
  <si>
    <t>AA1/22.04.2021; AA2/30.03.2022; AA3/20.04.2022; AA4/26.08.2022; AA5/21.10.2022; AA6/29.12.2022; AA7/08.03.2023</t>
  </si>
  <si>
    <t>AA1/09.06.2021; AA2/04.08.2021; AA3/12.10.2021; AA4/23.12.2021; AA5/17.03.2022; AA6/20.09.2022; AA7/16.02.2023</t>
  </si>
  <si>
    <t>AA1/26.07.2021; AA2/23.09.2022; AA3/14.03.2023</t>
  </si>
  <si>
    <t>AA1/17.06.2021; AA2/08.11.2021; AA3/30.05.2022; AA4/19.10.2022; AA5/19.12.2022</t>
  </si>
  <si>
    <t>AA1/RESPINS; AA2/15.07.2022; AA3/17.03.2023</t>
  </si>
  <si>
    <t>AA1/18.06.2021; AA2/29.10.2021; AA3/18.04.2022; AA4/09.09.2022; AA5/22.03.2023</t>
  </si>
  <si>
    <t>AA1/14.10.2021; AA2/17.12.2021; AA3/26.07.2022; AA4/03.03.2023</t>
  </si>
  <si>
    <t>31.06.2023</t>
  </si>
  <si>
    <t>AA1/20.05.2021; AA2/16.07.2021; AA3/18.05.2022; AA4/28.09.2022; AA5/07.03.2023</t>
  </si>
  <si>
    <t>AA1/21.01.2022; AA2/04.10.2022; AA3/16.01.2023; AA4/17.03.2023</t>
  </si>
  <si>
    <t>AA1/22.07.2022; AA2/07.02.2022; AA3/21.12.2022; AA4/24.03.2023</t>
  </si>
  <si>
    <t>AA1/04.04.2022; AA2/04.07.2022; AA3/17.03.2023</t>
  </si>
  <si>
    <t>AA1/17.08.2022; AA2/30.01.2023; AA3/02.03.2023</t>
  </si>
  <si>
    <t>AA1/29.11.2022; AA2/13.03.2023</t>
  </si>
  <si>
    <t>AA1/06.03.2023</t>
  </si>
  <si>
    <t>AA1/14.12.2022; AA2/15.02.2023</t>
  </si>
  <si>
    <t>AA1/21.12.2022; AA2/28.03.2023</t>
  </si>
  <si>
    <t>AA1/03.03.2023</t>
  </si>
  <si>
    <t>AA1/15.02.2023; AA2/31.03.2023</t>
  </si>
  <si>
    <t>Act adtional nr. 1/10522/22.12.2017     Act aditional nr.2/7114/24.07.2018       Act aditional nr.3/8379/24.08.2018    Act aditional nr.4/12383/15.11.2018    Act  aditional nr.5/525/14.01.2019             Act aditional nr.6/10235/29.07.2019      Act aditional nr.7/16949/28.11.2019           Act aditional nr.8/4270/06.03.2020      Act aditional nr.9/12838/29.06.2020 Act aditional nr.10/16876/25.08.2020</t>
  </si>
  <si>
    <t>Act Aditional nr. 1/10149/04.12.2017       Act aditional nr.2/22.08.2018                    Act aditional nr.3/8336/23.08.2018     Act aditional nr.4 /12.09.2019              Act aditional nr.5 /2284/10.02.2020   Act aditional nr.6/17862/09.09.2020</t>
  </si>
  <si>
    <t>Act aditional nr.1/7204/25.07.2018       Act aditional nr.2/10574/08.10.2018      Act aditional nr.3/13910/13.12.2018        Act aditional nr.4/14067/17.12.2018           Act aditional nr.5/14427/21.12.2018         Act aditional nr.6/6114/14.05.2019            Act aditional nr.7/12837/29.06.2020  Act aditional nr.8/15673/06.08.2020           Act aditional nr.9/1595/25.01.2021</t>
  </si>
  <si>
    <t>Act aditional nr.1/5814/25.06.2018        Act aditional nr.2/7020/20.07.2018     Act aditional nr.3/9885/25.09.2018    Act aditional nr.4/10594/08.10.2018          Act aditional nr.5/13618/09.07.2020            Act aditional nr.6/16469/19.08.2020         Act aditional nr.7/852/13.01.2021           AA8/5536/11.03.2021</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</si>
  <si>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      act aditional 10 22354/05.11.2020</t>
  </si>
  <si>
    <t>Act aditional nr.1/9013/06.09.2018       Act aditional nr.2/14440/21.12.2018            Act aditional nr.3/11080/13.08.2020            Act aditional nr.4/25171/11.12.2020   Act aditional nr.5/1037/15.01.2021</t>
  </si>
  <si>
    <t>Act aditional nr.1/4360/18.05.2018                 Act aditional nr.2/7604/02.08.2018       Act aditional nr.3/8529/28.08.2018         Act aditional nr.4/1191/29.01.2019            Act aditional nr.5/5704/25.03.2020   Act aditional nr.6/19421/30.09.2020       Act aditional nr.7/6884/26.03.2021     Act aditional nr.8/12479/04.06.2021</t>
  </si>
  <si>
    <t>Act aditional nr.1/13443/04.12.2018        Act aditional nr.2/1189/29.01.2019     Act aditional nr.3/4419/03.04.2019       Act aditional nr.4/10192/26.07.2019        Act aditional nr.5/11727/27.08.2019     Act aditional nr.6/11387/21.05.2021          Act aditional nr.7/16360/20.07.2021  Act aditional nr. 8/6943/21.03.2022</t>
  </si>
  <si>
    <t>Act aditional nr.1/9269/12.09.2018       Act aditional nr.2/5300/19.04.2019</t>
  </si>
  <si>
    <t>Act aditional nr.1/8725/31.08.2018     Act aditional nr.2/13556/06.12.2018     Act aditional nr.3/15864/11.11.2019   Act aditional nr.4/4739/13.03.2020       Act aditional nr.5/5117/18.03.2020     Act aditional nr.6/12323/22.06.2020</t>
  </si>
  <si>
    <t>Act aditional nr.1/1190/29.01.2019  Act aditional nr.2/18836/27.07.2022</t>
  </si>
  <si>
    <t>Act aditional nr.1/2282/10.02.2020            Act aditional nr.2/10955/03.06.2020   Act aditional nr.3/15748/07.08.2020  Act aditional nr.4/20719/16.10.2020      Act aditional nr.5/9520/26.04.2021        Act aditional nr.6/16722/22.07.2021    Act aditional  nr.7/24322/29.09.2022  Act aditional nr. 8/7548/22.03.2023</t>
  </si>
  <si>
    <t>12.05.2023</t>
  </si>
  <si>
    <t>Act aditional nr.1/25815/22.12.2020    Act aditional nr.2/3780/19.02.2021     Act aditional nr.3/11482/25.05.2021         Act aditional nr.4/19334/23.08.2021       Act aditional nr.6/12817/24.05.2022   Act aditional nr.7/31491/19.12.2022 Act aditional nr.8/75448/22.03.2023</t>
  </si>
  <si>
    <t>Act aditional nr.1/7875/18.06.2019          Act aditional nr.2/10369/30.07.2019       Act aditionanal nr.3/15876/11.11.2019          Act aditional nr.4/4127/05.03.2020     Act aditional nr.5/4127/05.03.2021 respins         Act aditional nr.6/15740/07.08.2020         Act aditional nr.7/6927/26.03.2021     Act aditional nr.8/9241/22.04.2021           Act aditional nr.9/19503/24.08.2021           Act aditional nr.10/230/05.01.2022       Act aditional nr.11/1749/25.01.2022     Act aditional nr.12/2473/01.02.2022    Act aditional nr.13/25504/12.10.2022     Act aditional nr.14/28187/09.11.2022           AA15/8510/31.03.2023</t>
  </si>
  <si>
    <t>Act aditional nr.1/7781/14.06.2019      Act aditional nr.2/10370/30.07.2019      Act aditional nr.3/15877/11.11.2019           Act aditional nr.4/4128/05.03.2020     Act aditional nr.5/4128/05.03.2021 - respins             Act aditional nr.6/15742/07.08.2020           Act aditional nr.7/6670/24.03.2021          Act aditional nr.8/11049/18.05.2021           Act aditional nr.9/19251/20.08.2021             Act aditional nr.10/309/06.01.2022        Act aditional nr.11/25608/13.10.2022     Act aditional nr.12/28188/09.11.2022              AA13/8488/31.03.2023</t>
  </si>
  <si>
    <t>Act aditional nr.1/17157/27.08.2020      Act aditional nr.2/15448/08.07.2021 Act aditional nr.3/25979/18.10.2022</t>
  </si>
  <si>
    <t>Act aditional nr.1/18006/10.09.2020     Act aditional nr.2/7681/05.04.2021     Act aditional nr.3/27226/31.10.2022       Act aditional nr.4/30721/09.12.2022</t>
  </si>
  <si>
    <t>Act aditional nr.1/1697/31.01.2020         Act aditional nr.2/489/08.01.2021      Act aditional nr.3/8577/06.04.2022    Act aditional nr.4/7449/22.03.2023-respins</t>
  </si>
  <si>
    <t>21.12.2022</t>
  </si>
  <si>
    <t>Act aditional nr.1/9076/12.05.2020          Act aditional nr.2/13518/08.07.2020   Act aditional nr.3/22918/11.11.2020        Act aditional nr.4/2498/04.02.2021     Act aditional nr.5/7372/01.04.2021  Act aditional nr.6/21808/21.09.2021      Act aditional nr.7/5155/28.02.2022       Act aditional nr.8/10533/02.05.2022</t>
  </si>
  <si>
    <t>Act aditional nr.1/13177/03.07.2020     Act aditional nr. 2/23900/24.11.2020 Act adițional 3 - respins  Act aditional nr.4/25946/23.12.2020     Act aditional nr.5/15658/23.06.2022        Act aditional nr.6/29583/24.11.2022        Act aditional nr.7/30955/13.12.2022</t>
  </si>
  <si>
    <t>Act aditional nr.1/7953/30.03.2022    Act aditional nr.2/4150/15.02.2023  Act aditional nr. 3/8086/28.03.2023</t>
  </si>
  <si>
    <t xml:space="preserve">Act aditional nr.1/8584/06.04.2022; Act Aditional nr. 2/6258/09.03.2023 </t>
  </si>
  <si>
    <t>Act aditional 1/3598/18.02.2021 /(respins)   Act aditional2/5909/09.03.2022  Act aditional 3/9152/13.04.20222</t>
  </si>
  <si>
    <t>Act aditional nr.1 / RESPINS   Act aditional nr.2/22640/09.11.2020   Act aditional nr.3/12524/04.06.2021   Act aditional nr. 4/15894/24.01.2022</t>
  </si>
  <si>
    <t>Act aditional nr.14320/28.06.2021      Act aditional nr.2/4134/18.02.2022      Act aditional nr.3/5471/03.03.2022  Act aditional nr. 4/6350/10.03.2023   Act aditional nr. 5/7625/23.03.2023</t>
  </si>
  <si>
    <t>Act aditional nr.1/9765/28.04.2021      Act aditional nr.2/27909/22.11.2021    Act Aditional nr.3/16546/01.07.2022      Act Aditional nr.4/17957/18.07.2022</t>
  </si>
  <si>
    <t>Act aditional nr.1/9897/29.04.2021, Act  aditional   nr. 771/11.01.2023</t>
  </si>
  <si>
    <t>Act aditional  nr.1/8655/15.05.2021     Act aditional nr.2/23179/06.10.2021       Act aditional nr.3/133393/30.05.2022      Act aditional nr.4/26691/25.10.2022      Act aditional nr.5/30008/29.11.2022   Act aditional nr. 6/7563/22.03.2023</t>
  </si>
  <si>
    <t>Act aditional nr.1/7048/29.03.2021     Act aditional nr.2/11539/12.05.2022  Act aditional nr.3/11539/12.05.2022   Act aditional nr.4/19012/28.07.2022     Act Aditional nr. 6479/13.03.2023</t>
  </si>
  <si>
    <t>Act aditional 1/24837/05.10.2022   Act aditional 2 /26591/24.10.2022</t>
  </si>
  <si>
    <t>Act aditional nr.1/15476/08.07.2021     Act aditional nr.2/9902/20.04.2022</t>
  </si>
  <si>
    <t>Act aditional nr.1/14724/14.06.2022      Act aditional nr.2/20639/18.08.2022, Act   Aditional   nr.  3/31954/23.12.2023</t>
  </si>
  <si>
    <t>Act aditional 1 retras 20031/31.08.2021    Act aditional 22360/25.11.2021 Act aditional 3 15302/21.06.2022</t>
  </si>
  <si>
    <t>Act aditional nr.1/22335/27.09.2021          Act aditional nr.2/2020/27.01.2022       Act aditional nr.3/10151/27.04.2022  Act aditional nr.4/13910/03.06.2022     Act aditional nr.5/18193/20.07.2022      Act aditional nr.6/22371/07.09.2022     Act aditional nr.7/29568/24.11.2022</t>
  </si>
  <si>
    <t>Act aditional nr.1/13332/27.05.2022   Act aditional  nr.2/22138/05.09.2022   Act aditional nr.3/6812/16.03.2023</t>
  </si>
  <si>
    <t>Act aditional nr.1/741/12.01.2022   Act aditional nr.2/19906/09/08/2022</t>
  </si>
  <si>
    <t>Act aditional nr.3/21936/01.09.2022     Act nr.4/28377/11.11.2022      Act aditional 5  09.03.2023</t>
  </si>
  <si>
    <t>Act  Aditional   nr.  1/14439/09.06.2022</t>
  </si>
  <si>
    <t>Act aditional nr.1/25389/27.10.2022      Act aditional nr.2/5696/07.03.2022     Act aditional nr.3/19842/08.08.2022     Act aditional nr 4/25344/11.10.2022</t>
  </si>
  <si>
    <t>Act aditional nr.1/7048/29.03.2021     Act aditional nr.2/11539/12.05.2022  Act aditional nr.3/11539/12.05.2022   Act aditional nr.4/19012/28.07.2022  Act aditional nr. 5/6479/13.03.2023</t>
  </si>
  <si>
    <t>Act  Aditional   nr.  1/13471/30.05.2022</t>
  </si>
  <si>
    <t>Act aditional nr.1/9889/20.04.2022              AA2/nr.13483/30.05.2022</t>
  </si>
  <si>
    <t>Act aditional nr.1/1427/20.01.2022      Act aditional nr.2/3744/15.02.2022           Act aditional nr.3/6379/15.03.2022        Act aditional nr.4/11571/12.05.2022</t>
  </si>
  <si>
    <t>29.12.2023</t>
  </si>
  <si>
    <t>Act aditional nr.1/1715/20.01.2023</t>
  </si>
  <si>
    <t>Act aditional nr.1/1003/13.01.2023;   Act aditionar nr.2/7184/21.03.2023</t>
  </si>
  <si>
    <t>Nr. 1/17.10.2019
Nr. 2/31.10.2019
Nr. 3/23.12.2019
Nr. 4/20.05.2020
Nr. 5/16.06.2020
Nr. 6/08.10.2020
Nr. 7/22.06.2021
Nr. 8/12.11.2021
Nr. 9/11.03.2022 Nr 10 Nr 11 NR 12 NR 13/11.10.202 Nr 13/20.10.2022, Nr.14/21.02.2023</t>
  </si>
  <si>
    <t>Nr. 1/29.01.2020
Nr. 2/24.11.2020
Nr. 3/15.09.2021
Nr. 4/16.03.2022
Nr. 5/24.03.2023</t>
  </si>
  <si>
    <t>Nr. 1/10.06.2021
Nr. 2/22.12.2021
Nr. 3/03.02.2023</t>
  </si>
  <si>
    <t>Nr.1/21.10.2022
Nr.2/03.03.2023</t>
  </si>
  <si>
    <t>AA1/ 13.02.2023</t>
  </si>
  <si>
    <t>MA/
IB/Regional IB</t>
  </si>
  <si>
    <t>Crt. No.</t>
  </si>
  <si>
    <t>Priority Axis</t>
  </si>
  <si>
    <t>Priority Axis/Investment priority</t>
  </si>
  <si>
    <t>Call no.</t>
  </si>
  <si>
    <t>Project title</t>
  </si>
  <si>
    <t>Beneficiary name</t>
  </si>
  <si>
    <t>Project summary</t>
  </si>
  <si>
    <t>Start date</t>
  </si>
  <si>
    <t>End date</t>
  </si>
  <si>
    <t>Union co-financing rate (%)</t>
  </si>
  <si>
    <t>Region</t>
  </si>
  <si>
    <t>County</t>
  </si>
  <si>
    <t>Locality</t>
  </si>
  <si>
    <t>Beneficiary type</t>
  </si>
  <si>
    <t>Area of intervention</t>
  </si>
  <si>
    <t>Eligible value of the project (LEI)</t>
  </si>
  <si>
    <t>Private contribution</t>
  </si>
  <si>
    <t>Non eligible expenditure</t>
  </si>
  <si>
    <t>Total value of the project</t>
  </si>
  <si>
    <t>Project status</t>
  </si>
  <si>
    <t>Aditional act  no.</t>
  </si>
  <si>
    <t>Beneficiary payments (LEI)</t>
  </si>
  <si>
    <t>Financing</t>
  </si>
  <si>
    <t>Beneficiary private contribution</t>
  </si>
  <si>
    <t>EU Funds</t>
  </si>
  <si>
    <t>National contribution</t>
  </si>
  <si>
    <t>National budget</t>
  </si>
  <si>
    <t>Cod SMIS</t>
  </si>
  <si>
    <t>SMIS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</si>
</sst>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00\ _l_e_i_-;\-* #,##0.00\ _l_e_i_-;_-* &quot;-&quot;??\ _l_e_i_-;_-@_-"/>
    <numFmt numFmtId="166" formatCode="dd\.mm\.yyyy"/>
  </numFmts>
  <fonts count="4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9"/>
      <color indexed="81"/>
      <name val="Tahoma"/>
      <family val="2"/>
    </font>
    <font>
      <b/>
      <sz val="14"/>
      <name val="Courier New"/>
      <family val="3"/>
    </font>
    <font>
      <sz val="12"/>
      <name val="Courier New"/>
      <family val="3"/>
    </font>
    <font>
      <sz val="11"/>
      <name val="Calibri"/>
      <family val="2"/>
      <scheme val="minor"/>
    </font>
    <font>
      <b/>
      <sz val="11"/>
      <name val="Calibri"/>
      <family val="2"/>
      <scheme val="minor"/>
    </font>
    <font>
      <sz val="11"/>
      <color rgb="FFFF0000"/>
      <name val="Calibri"/>
      <family val="2"/>
      <scheme val="minor"/>
    </font>
    <font>
      <b/>
      <sz val="14"/>
      <color rgb="FF000070"/>
      <name val="Courier New"/>
      <family val="3"/>
    </font>
    <font>
      <sz val="11"/>
      <color rgb="FFD9FFFF"/>
      <name val="Calibri"/>
      <family val="2"/>
      <scheme val="minor"/>
    </font>
    <font>
      <sz val="11"/>
      <color rgb="FF000070"/>
      <name val="Calibri"/>
      <family val="2"/>
      <scheme val="minor"/>
    </font>
    <font>
      <b/>
      <sz val="13"/>
      <color rgb="FF000070"/>
      <name val="Courier New"/>
      <family val="3"/>
    </font>
    <font>
      <b/>
      <sz val="14"/>
      <color rgb="FFFF0000"/>
      <name val="Calibri"/>
      <family val="2"/>
      <scheme val="minor"/>
    </font>
    <font>
      <sz val="8"/>
      <name val="Calibri"/>
      <family val="2"/>
      <scheme val="minor"/>
    </font>
    <font>
      <b/>
      <sz val="14"/>
      <color rgb="FFFFFFD5"/>
      <name val="Courier New"/>
      <family val="3"/>
    </font>
    <font>
      <sz val="12"/>
      <color rgb="FFFF0000"/>
      <name val="Courier New"/>
      <family val="3"/>
    </font>
    <font>
      <b/>
      <sz val="11"/>
      <color rgb="FFFF0000"/>
      <name val="Calibri"/>
      <family val="2"/>
      <charset val="238"/>
      <scheme val="minor"/>
    </font>
    <font>
      <b/>
      <sz val="11"/>
      <name val="Calibri"/>
      <family val="2"/>
      <charset val="238"/>
      <scheme val="minor"/>
    </font>
    <font>
      <b/>
      <i/>
      <sz val="14"/>
      <color theme="0"/>
      <name val="Courier New"/>
      <family val="3"/>
    </font>
    <font>
      <b/>
      <i/>
      <sz val="14"/>
      <color theme="0"/>
      <name val="Courier New"/>
      <family val="3"/>
      <charset val="238"/>
    </font>
    <font>
      <i/>
      <sz val="14"/>
      <color theme="0"/>
      <name val="Courier New"/>
      <family val="3"/>
    </font>
    <font>
      <b/>
      <i/>
      <sz val="14"/>
      <color theme="0"/>
      <name val="Calibri"/>
      <family val="2"/>
      <scheme val="minor"/>
    </font>
    <font>
      <b/>
      <sz val="15"/>
      <name val="Courier New"/>
      <family val="3"/>
    </font>
    <font>
      <i/>
      <sz val="12"/>
      <color rgb="FFFF0000"/>
      <name val="Calibri"/>
      <family val="2"/>
    </font>
    <font>
      <sz val="12"/>
      <color rgb="FFFF0000"/>
      <name val="Calibri"/>
      <family val="2"/>
    </font>
    <font>
      <b/>
      <i/>
      <sz val="12"/>
      <color theme="0"/>
      <name val="Calibri"/>
      <family val="2"/>
    </font>
    <font>
      <sz val="12"/>
      <name val="Courier New"/>
      <family val="3"/>
      <charset val="238"/>
    </font>
    <font>
      <sz val="11"/>
      <name val="Calibri"/>
      <family val="2"/>
      <charset val="238"/>
      <scheme val="minor"/>
    </font>
    <font>
      <sz val="11"/>
      <color theme="0"/>
      <name val="Calibri"/>
      <family val="2"/>
      <scheme val="minor"/>
    </font>
    <font>
      <b/>
      <sz val="14"/>
      <color rgb="FFC1EAFF"/>
      <name val="Courier New"/>
      <family val="3"/>
    </font>
    <font>
      <b/>
      <i/>
      <sz val="12"/>
      <name val="Courier New"/>
      <family val="3"/>
    </font>
    <font>
      <b/>
      <sz val="12"/>
      <color rgb="FFFF0000"/>
      <name val="Courier New"/>
      <family val="3"/>
      <charset val="238"/>
    </font>
    <font>
      <b/>
      <sz val="12"/>
      <color rgb="FFFF0000"/>
      <name val="Courier New"/>
      <family val="3"/>
    </font>
    <font>
      <b/>
      <i/>
      <sz val="12"/>
      <color rgb="FFFF0000"/>
      <name val="Calibri"/>
      <family val="2"/>
    </font>
    <font>
      <i/>
      <sz val="14"/>
      <name val="Calibri"/>
      <family val="2"/>
      <scheme val="minor"/>
    </font>
    <font>
      <b/>
      <sz val="12"/>
      <name val="Calibri"/>
      <family val="2"/>
      <scheme val="minor"/>
    </font>
    <font>
      <b/>
      <sz val="18"/>
      <name val="Calibri"/>
      <family val="2"/>
      <scheme val="minor"/>
    </font>
    <font>
      <sz val="12"/>
      <name val="Calibri"/>
      <family val="2"/>
      <scheme val="minor"/>
    </font>
    <font>
      <sz val="12"/>
      <color theme="2" tint="-0.499984740745262"/>
      <name val="Courier New"/>
      <family val="3"/>
      <charset val="238"/>
    </font>
    <font>
      <sz val="11"/>
      <color theme="2" tint="-0.499984740745262"/>
      <name val="Calibri"/>
      <family val="2"/>
      <charset val="238"/>
      <scheme val="minor"/>
    </font>
    <font>
      <sz val="12"/>
      <color theme="2" tint="-0.749992370372631"/>
      <name val="Courier New"/>
      <family val="3"/>
      <charset val="238"/>
    </font>
    <font>
      <sz val="12"/>
      <color theme="1" tint="0.499984740745262"/>
      <name val="Courier New"/>
      <family val="3"/>
      <charset val="238"/>
    </font>
    <font>
      <sz val="11"/>
      <color theme="1" tint="0.499984740745262"/>
      <name val="Calibri"/>
      <family val="2"/>
      <charset val="238"/>
      <scheme val="minor"/>
    </font>
    <font>
      <sz val="12"/>
      <color theme="2" tint="-0.499984740745262"/>
      <name val="Calibri"/>
      <family val="2"/>
      <charset val="238"/>
      <scheme val="minor"/>
    </font>
    <font>
      <sz val="12"/>
      <color theme="1" tint="0.499984740745262"/>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rgb="FFAFEBAF"/>
        <bgColor indexed="64"/>
      </patternFill>
    </fill>
    <fill>
      <patternFill patternType="solid">
        <fgColor rgb="FFA3E7FF"/>
        <bgColor indexed="64"/>
      </patternFill>
    </fill>
    <fill>
      <patternFill patternType="solid">
        <fgColor rgb="FFFFFFCC"/>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s>
  <borders count="38">
    <border>
      <left/>
      <right/>
      <top/>
      <bottom/>
      <diagonal/>
    </border>
    <border>
      <left style="thin">
        <color indexed="64"/>
      </left>
      <right style="thin">
        <color indexed="64"/>
      </right>
      <top style="double">
        <color rgb="FF0000FF"/>
      </top>
      <bottom/>
      <diagonal/>
    </border>
    <border>
      <left style="thin">
        <color indexed="64"/>
      </left>
      <right style="thin">
        <color indexed="64"/>
      </right>
      <top/>
      <bottom/>
      <diagonal/>
    </border>
    <border>
      <left style="thin">
        <color indexed="64"/>
      </left>
      <right style="thin">
        <color indexed="64"/>
      </right>
      <top/>
      <bottom style="double">
        <color rgb="FF0000FF"/>
      </bottom>
      <diagonal/>
    </border>
    <border>
      <left/>
      <right/>
      <top style="double">
        <color rgb="FF0000FF"/>
      </top>
      <bottom style="double">
        <color rgb="FF0000FF"/>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bottom style="double">
        <color rgb="FF0000FF"/>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double">
        <color rgb="FF0000FF"/>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rgb="FF0000FF"/>
      </top>
      <bottom/>
      <diagonal/>
    </border>
    <border>
      <left style="thin">
        <color indexed="64"/>
      </left>
      <right/>
      <top/>
      <bottom/>
      <diagonal/>
    </border>
    <border>
      <left style="thin">
        <color indexed="64"/>
      </left>
      <right/>
      <top/>
      <bottom style="double">
        <color rgb="FF0000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rgb="FF0000FF"/>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hair">
        <color auto="1"/>
      </right>
      <top/>
      <bottom/>
      <diagonal/>
    </border>
    <border>
      <left style="medium">
        <color indexed="64"/>
      </left>
      <right/>
      <top style="medium">
        <color indexed="64"/>
      </top>
      <bottom/>
      <diagonal/>
    </border>
    <border>
      <left/>
      <right/>
      <top style="medium">
        <color indexed="64"/>
      </top>
      <bottom/>
      <diagonal/>
    </border>
    <border>
      <left style="hair">
        <color auto="1"/>
      </left>
      <right style="hair">
        <color auto="1"/>
      </right>
      <top style="medium">
        <color indexed="64"/>
      </top>
      <bottom style="hair">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double">
        <color rgb="FF0000FF"/>
      </top>
      <bottom style="double">
        <color rgb="FF0000FF"/>
      </bottom>
      <diagonal/>
    </border>
    <border>
      <left/>
      <right style="medium">
        <color indexed="64"/>
      </right>
      <top style="double">
        <color rgb="FF0000FF"/>
      </top>
      <bottom style="double">
        <color rgb="FF0000FF"/>
      </bottom>
      <diagonal/>
    </border>
  </borders>
  <cellStyleXfs count="11">
    <xf numFmtId="0" fontId="0" fillId="0" borderId="0"/>
    <xf numFmtId="0" fontId="5" fillId="0" borderId="0"/>
    <xf numFmtId="0" fontId="5" fillId="0" borderId="0"/>
    <xf numFmtId="165" fontId="4" fillId="0" borderId="0" applyFont="0" applyFill="0" applyBorder="0" applyAlignment="0" applyProtection="0"/>
    <xf numFmtId="165" fontId="3" fillId="0" borderId="0" applyFont="0" applyFill="0" applyBorder="0" applyAlignment="0" applyProtection="0"/>
    <xf numFmtId="164" fontId="5" fillId="0" borderId="0" applyFont="0" applyFill="0" applyBorder="0" applyAlignment="0" applyProtection="0"/>
    <xf numFmtId="0" fontId="2" fillId="0" borderId="0"/>
    <xf numFmtId="165" fontId="1" fillId="0" borderId="0" applyFont="0" applyFill="0" applyBorder="0" applyAlignment="0" applyProtection="0"/>
    <xf numFmtId="165" fontId="1" fillId="0" borderId="0" applyFont="0" applyFill="0" applyBorder="0" applyAlignment="0" applyProtection="0"/>
    <xf numFmtId="164" fontId="5" fillId="0" borderId="0" applyFont="0" applyFill="0" applyBorder="0" applyAlignment="0" applyProtection="0"/>
    <xf numFmtId="0" fontId="1" fillId="0" borderId="0"/>
  </cellStyleXfs>
  <cellXfs count="326">
    <xf numFmtId="0" fontId="0" fillId="0" borderId="0" xfId="0"/>
    <xf numFmtId="166" fontId="8" fillId="2" borderId="5" xfId="0" applyNumberFormat="1" applyFont="1" applyFill="1" applyBorder="1" applyAlignment="1">
      <alignment horizontal="center" vertical="center"/>
    </xf>
    <xf numFmtId="166" fontId="8" fillId="2" borderId="6" xfId="0" applyNumberFormat="1" applyFont="1" applyFill="1" applyBorder="1"/>
    <xf numFmtId="0" fontId="9" fillId="0" borderId="0" xfId="0" applyFont="1"/>
    <xf numFmtId="0" fontId="10" fillId="0" borderId="0" xfId="0" applyFont="1"/>
    <xf numFmtId="0" fontId="9" fillId="0" borderId="0" xfId="0" applyFont="1" applyAlignment="1">
      <alignment horizontal="center"/>
    </xf>
    <xf numFmtId="10" fontId="9" fillId="0" borderId="0" xfId="0" applyNumberFormat="1" applyFont="1"/>
    <xf numFmtId="0" fontId="11" fillId="0" borderId="0" xfId="0" applyFont="1"/>
    <xf numFmtId="0" fontId="11" fillId="0" borderId="0" xfId="0" applyFont="1" applyAlignment="1">
      <alignment horizontal="center"/>
    </xf>
    <xf numFmtId="0" fontId="11" fillId="0" borderId="0" xfId="0" applyFont="1" applyAlignment="1">
      <alignment horizontal="left"/>
    </xf>
    <xf numFmtId="10" fontId="11" fillId="0" borderId="0" xfId="0" applyNumberFormat="1" applyFont="1"/>
    <xf numFmtId="0" fontId="14" fillId="0" borderId="0" xfId="0" applyFont="1"/>
    <xf numFmtId="0" fontId="13" fillId="0" borderId="0" xfId="0" applyFont="1" applyAlignment="1">
      <alignment horizontal="center"/>
    </xf>
    <xf numFmtId="0" fontId="22" fillId="0" borderId="0" xfId="0" applyFont="1" applyAlignment="1">
      <alignment horizontal="right" vertical="center"/>
    </xf>
    <xf numFmtId="0" fontId="20" fillId="0" borderId="0" xfId="0" applyFont="1" applyAlignment="1">
      <alignment horizontal="center"/>
    </xf>
    <xf numFmtId="0" fontId="21" fillId="0" borderId="0" xfId="0" applyFont="1" applyAlignment="1">
      <alignment horizontal="center"/>
    </xf>
    <xf numFmtId="0" fontId="9" fillId="0" borderId="0" xfId="0" applyFont="1" applyAlignment="1">
      <alignment horizontal="left"/>
    </xf>
    <xf numFmtId="0" fontId="22" fillId="0" borderId="0" xfId="0" applyFont="1" applyAlignment="1">
      <alignment horizontal="right" vertical="center" wrapText="1"/>
    </xf>
    <xf numFmtId="166" fontId="22" fillId="0" borderId="0" xfId="0" applyNumberFormat="1" applyFont="1" applyAlignment="1">
      <alignment horizontal="right" vertical="center"/>
    </xf>
    <xf numFmtId="10" fontId="22" fillId="0" borderId="0" xfId="0" applyNumberFormat="1" applyFont="1" applyAlignment="1">
      <alignment horizontal="right" vertical="center"/>
    </xf>
    <xf numFmtId="0" fontId="22"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horizontal="left" vertical="center"/>
    </xf>
    <xf numFmtId="0" fontId="25" fillId="0" borderId="0" xfId="0" applyFont="1"/>
    <xf numFmtId="0" fontId="23" fillId="0" borderId="0" xfId="0" applyFont="1" applyAlignment="1">
      <alignment horizontal="center" vertical="center"/>
    </xf>
    <xf numFmtId="0" fontId="27" fillId="0" borderId="0" xfId="0" applyFont="1" applyAlignment="1">
      <alignment horizontal="right"/>
    </xf>
    <xf numFmtId="0" fontId="28" fillId="0" borderId="0" xfId="0" applyFont="1" applyAlignment="1">
      <alignment horizontal="right"/>
    </xf>
    <xf numFmtId="0" fontId="28" fillId="0" borderId="0" xfId="0" applyFont="1" applyAlignment="1">
      <alignment horizontal="center"/>
    </xf>
    <xf numFmtId="0" fontId="29" fillId="0" borderId="0" xfId="0" applyFont="1" applyAlignment="1">
      <alignment horizontal="right" vertical="center"/>
    </xf>
    <xf numFmtId="166" fontId="30" fillId="2" borderId="5" xfId="0" applyNumberFormat="1" applyFont="1" applyFill="1" applyBorder="1" applyAlignment="1">
      <alignment horizontal="center" vertical="center"/>
    </xf>
    <xf numFmtId="0" fontId="31" fillId="0" borderId="0" xfId="0" applyFont="1"/>
    <xf numFmtId="166" fontId="8" fillId="2" borderId="6" xfId="0" applyNumberFormat="1" applyFont="1" applyFill="1" applyBorder="1" applyAlignment="1">
      <alignment horizontal="left"/>
    </xf>
    <xf numFmtId="0" fontId="19" fillId="0" borderId="0" xfId="0" applyFont="1" applyAlignment="1">
      <alignment horizontal="left"/>
    </xf>
    <xf numFmtId="0" fontId="33" fillId="3" borderId="4" xfId="0"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0" fontId="35" fillId="0" borderId="0" xfId="0" applyFont="1" applyAlignment="1">
      <alignment horizontal="center" vertical="center" wrapText="1"/>
    </xf>
    <xf numFmtId="0" fontId="36" fillId="0" borderId="0" xfId="0" applyFont="1" applyAlignment="1">
      <alignment horizontal="center" vertical="center" wrapText="1"/>
    </xf>
    <xf numFmtId="166" fontId="19" fillId="0" borderId="0" xfId="0" applyNumberFormat="1" applyFont="1" applyAlignment="1">
      <alignment horizontal="center" vertical="center" wrapText="1"/>
    </xf>
    <xf numFmtId="10" fontId="19" fillId="0" borderId="0" xfId="0" applyNumberFormat="1" applyFont="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vertical="center" wrapText="1"/>
    </xf>
    <xf numFmtId="0" fontId="19" fillId="0" borderId="0" xfId="0" applyFont="1" applyAlignment="1">
      <alignment horizontal="center"/>
    </xf>
    <xf numFmtId="0" fontId="37" fillId="0" borderId="0" xfId="0" applyFont="1" applyAlignment="1">
      <alignment horizontal="right" vertical="center"/>
    </xf>
    <xf numFmtId="1" fontId="8" fillId="0" borderId="0" xfId="0" applyNumberFormat="1" applyFont="1" applyAlignment="1">
      <alignment horizontal="center"/>
    </xf>
    <xf numFmtId="0" fontId="15" fillId="5" borderId="8" xfId="0" applyFont="1" applyFill="1" applyBorder="1" applyAlignment="1">
      <alignment horizontal="left" vertical="center" wrapText="1"/>
    </xf>
    <xf numFmtId="0" fontId="15" fillId="5" borderId="9" xfId="0" applyFont="1" applyFill="1" applyBorder="1" applyAlignment="1">
      <alignment horizontal="left" vertical="center" wrapText="1"/>
    </xf>
    <xf numFmtId="0" fontId="15" fillId="5" borderId="13" xfId="0" applyFont="1" applyFill="1" applyBorder="1" applyAlignment="1">
      <alignment horizontal="left" vertical="center" wrapText="1"/>
    </xf>
    <xf numFmtId="0" fontId="15" fillId="5" borderId="7" xfId="0" applyFont="1" applyFill="1" applyBorder="1" applyAlignment="1">
      <alignment horizontal="left" vertical="center" wrapText="1"/>
    </xf>
    <xf numFmtId="3" fontId="39" fillId="6" borderId="15" xfId="0" applyNumberFormat="1" applyFont="1" applyFill="1" applyBorder="1" applyAlignment="1">
      <alignment horizontal="center" vertical="center" wrapText="1"/>
    </xf>
    <xf numFmtId="0" fontId="15" fillId="5" borderId="17" xfId="0" applyFont="1" applyFill="1" applyBorder="1" applyAlignment="1">
      <alignment horizontal="left" vertical="center" wrapText="1"/>
    </xf>
    <xf numFmtId="0" fontId="15" fillId="5" borderId="18" xfId="0" applyFont="1" applyFill="1" applyBorder="1" applyAlignment="1">
      <alignment horizontal="left" vertical="center" wrapText="1"/>
    </xf>
    <xf numFmtId="3" fontId="39" fillId="6" borderId="20" xfId="0" applyNumberFormat="1" applyFont="1" applyFill="1" applyBorder="1" applyAlignment="1">
      <alignment horizontal="center" vertical="center" wrapText="1"/>
    </xf>
    <xf numFmtId="1" fontId="34" fillId="4" borderId="4" xfId="0" applyNumberFormat="1" applyFont="1" applyFill="1" applyBorder="1" applyAlignment="1">
      <alignment horizontal="center" vertical="center"/>
    </xf>
    <xf numFmtId="1" fontId="9" fillId="0" borderId="0" xfId="0" applyNumberFormat="1" applyFont="1" applyAlignment="1">
      <alignment horizontal="center" vertical="center"/>
    </xf>
    <xf numFmtId="1" fontId="34" fillId="7" borderId="25" xfId="0" applyNumberFormat="1" applyFont="1" applyFill="1" applyBorder="1" applyAlignment="1">
      <alignment horizontal="center" vertical="center" wrapText="1"/>
    </xf>
    <xf numFmtId="1" fontId="34" fillId="7" borderId="26" xfId="0" applyNumberFormat="1" applyFont="1" applyFill="1" applyBorder="1" applyAlignment="1">
      <alignment horizontal="center" vertical="center"/>
    </xf>
    <xf numFmtId="1" fontId="34" fillId="7" borderId="27" xfId="0" applyNumberFormat="1" applyFont="1" applyFill="1" applyBorder="1" applyAlignment="1">
      <alignment horizontal="center" vertical="center" wrapText="1"/>
    </xf>
    <xf numFmtId="1" fontId="8" fillId="0" borderId="0" xfId="0" applyNumberFormat="1" applyFont="1" applyAlignment="1">
      <alignment horizontal="center" vertical="center"/>
    </xf>
    <xf numFmtId="1" fontId="8" fillId="2" borderId="0" xfId="0" applyNumberFormat="1" applyFont="1" applyFill="1" applyAlignment="1">
      <alignment horizontal="center" vertical="center"/>
    </xf>
    <xf numFmtId="1" fontId="42" fillId="0" borderId="0" xfId="0" applyNumberFormat="1" applyFont="1" applyAlignment="1">
      <alignment horizontal="center"/>
    </xf>
    <xf numFmtId="166" fontId="42" fillId="2" borderId="5" xfId="0" applyNumberFormat="1" applyFont="1" applyFill="1" applyBorder="1" applyAlignment="1">
      <alignment horizontal="center" vertical="center"/>
    </xf>
    <xf numFmtId="0" fontId="43" fillId="0" borderId="0" xfId="0" applyFont="1"/>
    <xf numFmtId="1" fontId="42" fillId="0" borderId="0" xfId="0" applyNumberFormat="1" applyFont="1" applyAlignment="1">
      <alignment horizontal="center" vertical="center"/>
    </xf>
    <xf numFmtId="0" fontId="26" fillId="8" borderId="4" xfId="0" applyFont="1" applyFill="1" applyBorder="1" applyAlignment="1" applyProtection="1">
      <alignment horizontal="center" vertical="center" wrapText="1"/>
      <protection locked="0"/>
    </xf>
    <xf numFmtId="0" fontId="18" fillId="8" borderId="4" xfId="0" applyFont="1" applyFill="1" applyBorder="1" applyAlignment="1" applyProtection="1">
      <alignment horizontal="center" vertical="center" wrapText="1"/>
      <protection locked="0"/>
    </xf>
    <xf numFmtId="0" fontId="33" fillId="8" borderId="4" xfId="0" applyFont="1" applyFill="1" applyBorder="1" applyAlignment="1" applyProtection="1">
      <alignment horizontal="center" vertical="center" wrapText="1"/>
      <protection locked="0"/>
    </xf>
    <xf numFmtId="0" fontId="12" fillId="8" borderId="4" xfId="0" applyFont="1" applyFill="1" applyBorder="1" applyAlignment="1" applyProtection="1">
      <alignment horizontal="center" vertical="center" wrapText="1"/>
      <protection locked="0"/>
    </xf>
    <xf numFmtId="166" fontId="7" fillId="8" borderId="4" xfId="0" applyNumberFormat="1" applyFont="1" applyFill="1" applyBorder="1" applyAlignment="1" applyProtection="1">
      <alignment horizontal="left" vertical="center" wrapText="1"/>
      <protection locked="0"/>
    </xf>
    <xf numFmtId="0" fontId="7" fillId="8" borderId="4" xfId="0" applyFont="1" applyFill="1" applyBorder="1" applyAlignment="1" applyProtection="1">
      <alignment vertical="center" wrapText="1"/>
      <protection locked="0"/>
    </xf>
    <xf numFmtId="0" fontId="7" fillId="8" borderId="4" xfId="0" applyFont="1" applyFill="1" applyBorder="1" applyAlignment="1" applyProtection="1">
      <alignment horizontal="left" vertical="center" wrapText="1"/>
      <protection locked="0"/>
    </xf>
    <xf numFmtId="0" fontId="7" fillId="8" borderId="4" xfId="0" applyFont="1" applyFill="1" applyBorder="1" applyAlignment="1">
      <alignment vertical="center" wrapText="1"/>
    </xf>
    <xf numFmtId="0" fontId="7" fillId="8" borderId="4" xfId="0" applyFont="1" applyFill="1" applyBorder="1" applyAlignment="1">
      <alignment horizontal="right" vertical="center"/>
    </xf>
    <xf numFmtId="4" fontId="7" fillId="8" borderId="4" xfId="0" applyNumberFormat="1" applyFont="1" applyFill="1" applyBorder="1" applyAlignment="1">
      <alignment vertical="center"/>
    </xf>
    <xf numFmtId="166" fontId="8" fillId="2" borderId="29" xfId="0" applyNumberFormat="1" applyFont="1" applyFill="1" applyBorder="1" applyAlignment="1">
      <alignment horizontal="center" vertical="center"/>
    </xf>
    <xf numFmtId="0" fontId="7" fillId="8" borderId="25" xfId="0" applyFont="1" applyFill="1" applyBorder="1" applyAlignment="1">
      <alignment horizontal="left" vertical="center" wrapText="1"/>
    </xf>
    <xf numFmtId="0" fontId="26" fillId="8" borderId="26" xfId="0" applyFont="1" applyFill="1" applyBorder="1" applyAlignment="1" applyProtection="1">
      <alignment horizontal="center" vertical="center" wrapText="1"/>
      <protection locked="0"/>
    </xf>
    <xf numFmtId="0" fontId="18" fillId="8" borderId="26" xfId="0" applyFont="1" applyFill="1" applyBorder="1" applyAlignment="1" applyProtection="1">
      <alignment horizontal="center" vertical="center" wrapText="1"/>
      <protection locked="0"/>
    </xf>
    <xf numFmtId="0" fontId="33" fillId="8" borderId="26" xfId="0" applyFont="1" applyFill="1" applyBorder="1" applyAlignment="1" applyProtection="1">
      <alignment horizontal="center" vertical="center" wrapText="1"/>
      <protection locked="0"/>
    </xf>
    <xf numFmtId="0" fontId="12" fillId="8" borderId="26" xfId="0" applyFont="1" applyFill="1" applyBorder="1" applyAlignment="1" applyProtection="1">
      <alignment horizontal="center" vertical="center" wrapText="1"/>
      <protection locked="0"/>
    </xf>
    <xf numFmtId="166" fontId="7" fillId="8" borderId="26" xfId="0" applyNumberFormat="1" applyFont="1" applyFill="1" applyBorder="1" applyAlignment="1" applyProtection="1">
      <alignment horizontal="left" vertical="center" wrapText="1"/>
      <protection locked="0"/>
    </xf>
    <xf numFmtId="0" fontId="7" fillId="8" borderId="26" xfId="0" applyFont="1" applyFill="1" applyBorder="1" applyAlignment="1" applyProtection="1">
      <alignment vertical="center" wrapText="1"/>
      <protection locked="0"/>
    </xf>
    <xf numFmtId="0" fontId="7" fillId="8" borderId="26" xfId="0" applyFont="1" applyFill="1" applyBorder="1" applyAlignment="1" applyProtection="1">
      <alignment horizontal="left" vertical="center" wrapText="1"/>
      <protection locked="0"/>
    </xf>
    <xf numFmtId="0" fontId="7" fillId="8" borderId="26" xfId="0" applyFont="1" applyFill="1" applyBorder="1" applyAlignment="1">
      <alignment vertical="center" wrapText="1"/>
    </xf>
    <xf numFmtId="0" fontId="7" fillId="8" borderId="26" xfId="0" applyFont="1" applyFill="1" applyBorder="1" applyAlignment="1">
      <alignment horizontal="right" vertical="center"/>
    </xf>
    <xf numFmtId="4" fontId="7" fillId="8" borderId="26" xfId="0" applyNumberFormat="1" applyFont="1" applyFill="1" applyBorder="1" applyAlignment="1">
      <alignment vertical="center"/>
    </xf>
    <xf numFmtId="1" fontId="30" fillId="0" borderId="0" xfId="0" applyNumberFormat="1" applyFont="1" applyAlignment="1">
      <alignment horizontal="center" vertical="center"/>
    </xf>
    <xf numFmtId="0" fontId="26" fillId="8" borderId="26" xfId="0" applyFont="1" applyFill="1" applyBorder="1" applyAlignment="1">
      <alignment horizontal="center" vertical="center"/>
    </xf>
    <xf numFmtId="0" fontId="7" fillId="8" borderId="26" xfId="0" applyFont="1" applyFill="1" applyBorder="1" applyAlignment="1" applyProtection="1">
      <alignment horizontal="center" vertical="center" wrapText="1"/>
      <protection locked="0"/>
    </xf>
    <xf numFmtId="10" fontId="7" fillId="8" borderId="26" xfId="0" applyNumberFormat="1" applyFont="1" applyFill="1" applyBorder="1" applyAlignment="1" applyProtection="1">
      <alignment horizontal="left" vertical="center" wrapText="1"/>
      <protection locked="0"/>
    </xf>
    <xf numFmtId="1" fontId="8" fillId="2" borderId="0" xfId="0" applyNumberFormat="1" applyFont="1" applyFill="1" applyAlignment="1">
      <alignment horizontal="center"/>
    </xf>
    <xf numFmtId="0" fontId="9" fillId="2" borderId="0" xfId="0" applyFont="1" applyFill="1"/>
    <xf numFmtId="1" fontId="42" fillId="2" borderId="0" xfId="0" applyNumberFormat="1" applyFont="1" applyFill="1" applyAlignment="1">
      <alignment horizontal="center" vertical="center"/>
    </xf>
    <xf numFmtId="1" fontId="42" fillId="2" borderId="0" xfId="0" applyNumberFormat="1" applyFont="1" applyFill="1" applyAlignment="1">
      <alignment horizontal="center"/>
    </xf>
    <xf numFmtId="0" fontId="43" fillId="2" borderId="0" xfId="0" applyFont="1" applyFill="1"/>
    <xf numFmtId="0" fontId="26" fillId="8" borderId="4" xfId="0" applyFont="1" applyFill="1" applyBorder="1" applyAlignment="1">
      <alignment horizontal="center" vertical="center"/>
    </xf>
    <xf numFmtId="166" fontId="12" fillId="8" borderId="4" xfId="0" applyNumberFormat="1" applyFont="1" applyFill="1" applyBorder="1" applyAlignment="1" applyProtection="1">
      <alignment horizontal="left" vertical="center" wrapText="1"/>
      <protection locked="0"/>
    </xf>
    <xf numFmtId="0" fontId="12" fillId="8" borderId="4" xfId="0" applyFont="1" applyFill="1" applyBorder="1" applyAlignment="1" applyProtection="1">
      <alignment horizontal="left" vertical="center" wrapText="1"/>
      <protection locked="0"/>
    </xf>
    <xf numFmtId="0" fontId="12" fillId="8" borderId="4" xfId="0" applyFont="1" applyFill="1" applyBorder="1" applyAlignment="1" applyProtection="1">
      <alignment vertical="center" wrapText="1"/>
      <protection locked="0"/>
    </xf>
    <xf numFmtId="0" fontId="12" fillId="8" borderId="4" xfId="0" applyFont="1" applyFill="1" applyBorder="1" applyAlignment="1">
      <alignment vertical="center" wrapText="1"/>
    </xf>
    <xf numFmtId="0" fontId="12" fillId="8" borderId="4" xfId="0" applyFont="1" applyFill="1" applyBorder="1" applyAlignment="1">
      <alignment horizontal="right" vertical="center"/>
    </xf>
    <xf numFmtId="166" fontId="12" fillId="8" borderId="26" xfId="0" applyNumberFormat="1" applyFont="1" applyFill="1" applyBorder="1" applyAlignment="1" applyProtection="1">
      <alignment horizontal="left" vertical="center" wrapText="1"/>
      <protection locked="0"/>
    </xf>
    <xf numFmtId="10" fontId="12" fillId="8" borderId="26" xfId="0" applyNumberFormat="1" applyFont="1" applyFill="1" applyBorder="1" applyAlignment="1" applyProtection="1">
      <alignment horizontal="left" vertical="center" wrapText="1"/>
      <protection locked="0"/>
    </xf>
    <xf numFmtId="0" fontId="12" fillId="8" borderId="26" xfId="0" applyFont="1" applyFill="1" applyBorder="1" applyAlignment="1" applyProtection="1">
      <alignment horizontal="left" vertical="center" wrapText="1"/>
      <protection locked="0"/>
    </xf>
    <xf numFmtId="0" fontId="12" fillId="8" borderId="26" xfId="0" applyFont="1" applyFill="1" applyBorder="1" applyAlignment="1" applyProtection="1">
      <alignment vertical="center" wrapText="1"/>
      <protection locked="0"/>
    </xf>
    <xf numFmtId="0" fontId="12" fillId="8" borderId="26" xfId="0" applyFont="1" applyFill="1" applyBorder="1" applyAlignment="1">
      <alignment vertical="center" wrapText="1"/>
    </xf>
    <xf numFmtId="0" fontId="12" fillId="8" borderId="26" xfId="0" applyFont="1" applyFill="1" applyBorder="1" applyAlignment="1">
      <alignment horizontal="right" vertical="center"/>
    </xf>
    <xf numFmtId="1" fontId="45" fillId="0" borderId="0" xfId="0" applyNumberFormat="1" applyFont="1" applyAlignment="1">
      <alignment horizontal="center" vertical="center"/>
    </xf>
    <xf numFmtId="166" fontId="45" fillId="2" borderId="5" xfId="0" applyNumberFormat="1" applyFont="1" applyFill="1" applyBorder="1" applyAlignment="1">
      <alignment horizontal="center" vertical="center"/>
    </xf>
    <xf numFmtId="1" fontId="45" fillId="2" borderId="0" xfId="0" applyNumberFormat="1" applyFont="1" applyFill="1" applyAlignment="1">
      <alignment horizontal="center" vertical="center"/>
    </xf>
    <xf numFmtId="0" fontId="46" fillId="2" borderId="0" xfId="0" applyFont="1" applyFill="1"/>
    <xf numFmtId="4" fontId="12" fillId="8" borderId="4" xfId="0" applyNumberFormat="1" applyFont="1" applyFill="1" applyBorder="1" applyAlignment="1">
      <alignment horizontal="center" vertical="center"/>
    </xf>
    <xf numFmtId="4" fontId="12" fillId="8" borderId="26" xfId="0" applyNumberFormat="1" applyFont="1" applyFill="1" applyBorder="1" applyAlignment="1">
      <alignment horizontal="center" vertical="center"/>
    </xf>
    <xf numFmtId="0" fontId="11" fillId="2" borderId="0" xfId="0" applyFont="1" applyFill="1"/>
    <xf numFmtId="0" fontId="41" fillId="0" borderId="0" xfId="0" applyFont="1"/>
    <xf numFmtId="0" fontId="47" fillId="0" borderId="0" xfId="0" applyFont="1"/>
    <xf numFmtId="0" fontId="8" fillId="0" borderId="0" xfId="0" applyFont="1" applyAlignment="1">
      <alignment horizontal="center" vertical="center"/>
    </xf>
    <xf numFmtId="0" fontId="48" fillId="0" borderId="0" xfId="0" applyFont="1"/>
    <xf numFmtId="1" fontId="8" fillId="0" borderId="0" xfId="0" applyNumberFormat="1" applyFont="1" applyAlignment="1" applyProtection="1">
      <alignment horizontal="center" vertical="center"/>
      <protection locked="0"/>
    </xf>
    <xf numFmtId="1" fontId="8" fillId="2" borderId="0" xfId="0" applyNumberFormat="1" applyFont="1" applyFill="1" applyAlignment="1" applyProtection="1">
      <alignment horizontal="center" vertical="center"/>
      <protection locked="0"/>
    </xf>
    <xf numFmtId="1" fontId="42" fillId="0" borderId="0" xfId="0" applyNumberFormat="1" applyFont="1" applyAlignment="1" applyProtection="1">
      <alignment horizontal="center" vertical="center"/>
      <protection locked="0"/>
    </xf>
    <xf numFmtId="0" fontId="7" fillId="7" borderId="25" xfId="0" applyFont="1" applyFill="1" applyBorder="1" applyAlignment="1">
      <alignment horizontal="left" vertical="center" wrapText="1"/>
    </xf>
    <xf numFmtId="0" fontId="26" fillId="7" borderId="26" xfId="0" applyFont="1" applyFill="1" applyBorder="1" applyAlignment="1">
      <alignment horizontal="center" vertical="center"/>
    </xf>
    <xf numFmtId="0" fontId="12" fillId="7" borderId="26" xfId="0" applyFont="1" applyFill="1" applyBorder="1" applyAlignment="1" applyProtection="1">
      <alignment horizontal="center" vertical="center" wrapText="1"/>
      <protection locked="0"/>
    </xf>
    <xf numFmtId="0" fontId="33" fillId="7" borderId="26" xfId="0" applyFont="1" applyFill="1" applyBorder="1" applyAlignment="1" applyProtection="1">
      <alignment horizontal="center" vertical="center" wrapText="1"/>
      <protection locked="0"/>
    </xf>
    <xf numFmtId="166" fontId="12" fillId="7" borderId="26" xfId="0" applyNumberFormat="1" applyFont="1" applyFill="1" applyBorder="1" applyAlignment="1" applyProtection="1">
      <alignment horizontal="left" vertical="center" wrapText="1"/>
      <protection locked="0"/>
    </xf>
    <xf numFmtId="10" fontId="12" fillId="7" borderId="26" xfId="0" applyNumberFormat="1" applyFont="1" applyFill="1" applyBorder="1" applyAlignment="1" applyProtection="1">
      <alignment horizontal="left" vertical="center" wrapText="1"/>
      <protection locked="0"/>
    </xf>
    <xf numFmtId="0" fontId="12" fillId="7" borderId="26" xfId="0" applyFont="1" applyFill="1" applyBorder="1" applyAlignment="1" applyProtection="1">
      <alignment horizontal="left" vertical="center" wrapText="1"/>
      <protection locked="0"/>
    </xf>
    <xf numFmtId="0" fontId="12" fillId="7" borderId="26" xfId="0" applyFont="1" applyFill="1" applyBorder="1" applyAlignment="1" applyProtection="1">
      <alignment vertical="center" wrapText="1"/>
      <protection locked="0"/>
    </xf>
    <xf numFmtId="0" fontId="12" fillId="7" borderId="26" xfId="0" applyFont="1" applyFill="1" applyBorder="1" applyAlignment="1">
      <alignment vertical="center" wrapText="1"/>
    </xf>
    <xf numFmtId="0" fontId="12" fillId="7" borderId="26" xfId="0" applyFont="1" applyFill="1" applyBorder="1" applyAlignment="1">
      <alignment horizontal="right" vertical="center"/>
    </xf>
    <xf numFmtId="4" fontId="12" fillId="7" borderId="26" xfId="0" applyNumberFormat="1" applyFont="1" applyFill="1" applyBorder="1" applyAlignment="1">
      <alignment horizontal="center" vertical="center"/>
    </xf>
    <xf numFmtId="0" fontId="40" fillId="0" borderId="0" xfId="0" applyFont="1" applyAlignment="1">
      <alignment horizontal="center" vertical="center"/>
    </xf>
    <xf numFmtId="3" fontId="39" fillId="6" borderId="15" xfId="0" applyNumberFormat="1" applyFont="1" applyFill="1" applyBorder="1" applyAlignment="1">
      <alignment horizontal="center" vertical="center" wrapText="1"/>
    </xf>
    <xf numFmtId="3" fontId="39" fillId="6" borderId="20" xfId="0" applyNumberFormat="1" applyFont="1" applyFill="1" applyBorder="1" applyAlignment="1">
      <alignment horizontal="center" vertical="center" wrapText="1"/>
    </xf>
    <xf numFmtId="3" fontId="39" fillId="6" borderId="16" xfId="0" applyNumberFormat="1" applyFont="1" applyFill="1" applyBorder="1" applyAlignment="1">
      <alignment horizontal="center" vertical="center" wrapText="1"/>
    </xf>
    <xf numFmtId="3" fontId="39" fillId="6" borderId="21" xfId="0" applyNumberFormat="1" applyFont="1" applyFill="1" applyBorder="1" applyAlignment="1">
      <alignment horizontal="center" vertical="center" wrapText="1"/>
    </xf>
    <xf numFmtId="0" fontId="39" fillId="6" borderId="15" xfId="0" applyFont="1" applyFill="1" applyBorder="1" applyAlignment="1">
      <alignment horizontal="center" vertical="center" wrapText="1"/>
    </xf>
    <xf numFmtId="0" fontId="39" fillId="6" borderId="20" xfId="0" applyFont="1" applyFill="1" applyBorder="1" applyAlignment="1">
      <alignment horizontal="center" vertical="center" wrapText="1"/>
    </xf>
    <xf numFmtId="1" fontId="39" fillId="6" borderId="15" xfId="0" applyNumberFormat="1" applyFont="1" applyFill="1" applyBorder="1" applyAlignment="1">
      <alignment horizontal="center" vertical="center" wrapText="1"/>
    </xf>
    <xf numFmtId="1" fontId="39" fillId="6" borderId="20" xfId="0" applyNumberFormat="1" applyFont="1" applyFill="1" applyBorder="1" applyAlignment="1">
      <alignment horizontal="center" vertical="center" wrapText="1"/>
    </xf>
    <xf numFmtId="0" fontId="39" fillId="6" borderId="14" xfId="0" applyFont="1" applyFill="1" applyBorder="1" applyAlignment="1">
      <alignment horizontal="center" vertical="center" wrapText="1"/>
    </xf>
    <xf numFmtId="0" fontId="39" fillId="6" borderId="19" xfId="0" applyFont="1" applyFill="1" applyBorder="1" applyAlignment="1">
      <alignment horizontal="center" vertical="center" wrapText="1"/>
    </xf>
    <xf numFmtId="0" fontId="39" fillId="6" borderId="11" xfId="0"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4" borderId="2" xfId="0" applyFont="1" applyFill="1" applyBorder="1" applyAlignment="1">
      <alignment horizontal="left" vertical="center" wrapText="1"/>
    </xf>
    <xf numFmtId="0" fontId="15" fillId="4" borderId="3" xfId="0" applyFont="1" applyFill="1" applyBorder="1" applyAlignment="1">
      <alignment horizontal="left" vertical="center" wrapText="1"/>
    </xf>
    <xf numFmtId="3" fontId="39" fillId="6" borderId="11" xfId="0" applyNumberFormat="1" applyFont="1" applyFill="1" applyBorder="1" applyAlignment="1">
      <alignment horizontal="center" vertical="center" wrapText="1"/>
    </xf>
    <xf numFmtId="0" fontId="15" fillId="4" borderId="22"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39" fillId="6" borderId="10" xfId="0" applyFont="1" applyFill="1" applyBorder="1" applyAlignment="1">
      <alignment horizontal="center" vertical="center" wrapText="1"/>
    </xf>
    <xf numFmtId="1" fontId="39" fillId="6" borderId="11" xfId="0" applyNumberFormat="1" applyFont="1" applyFill="1" applyBorder="1" applyAlignment="1">
      <alignment horizontal="center" vertical="center" wrapText="1"/>
    </xf>
    <xf numFmtId="3" fontId="9" fillId="0" borderId="0" xfId="0" applyNumberFormat="1" applyFont="1" applyAlignment="1">
      <alignment horizontal="center"/>
    </xf>
    <xf numFmtId="3" fontId="9" fillId="0" borderId="0" xfId="0" applyNumberFormat="1" applyFont="1"/>
    <xf numFmtId="3" fontId="38" fillId="0" borderId="0" xfId="0" applyNumberFormat="1" applyFont="1" applyAlignment="1">
      <alignment horizontal="right" vertical="center"/>
    </xf>
    <xf numFmtId="3" fontId="39" fillId="6" borderId="12" xfId="0" applyNumberFormat="1" applyFont="1" applyFill="1" applyBorder="1" applyAlignment="1">
      <alignment horizontal="center" vertical="center" wrapText="1"/>
    </xf>
    <xf numFmtId="3" fontId="34" fillId="7" borderId="26" xfId="0" applyNumberFormat="1" applyFont="1" applyFill="1" applyBorder="1" applyAlignment="1">
      <alignment horizontal="center" vertical="center"/>
    </xf>
    <xf numFmtId="3" fontId="34" fillId="7" borderId="27" xfId="0" applyNumberFormat="1" applyFont="1" applyFill="1" applyBorder="1" applyAlignment="1">
      <alignment horizontal="center" vertical="center" wrapText="1"/>
    </xf>
    <xf numFmtId="3" fontId="34" fillId="7" borderId="28" xfId="0" applyNumberFormat="1" applyFont="1" applyFill="1" applyBorder="1" applyAlignment="1">
      <alignment horizontal="center" vertical="center"/>
    </xf>
    <xf numFmtId="3" fontId="7" fillId="8" borderId="26" xfId="0" applyNumberFormat="1" applyFont="1" applyFill="1" applyBorder="1" applyAlignment="1">
      <alignment vertical="center"/>
    </xf>
    <xf numFmtId="3" fontId="7" fillId="8" borderId="26" xfId="0" applyNumberFormat="1" applyFont="1" applyFill="1" applyBorder="1" applyAlignment="1">
      <alignment horizontal="right" vertical="center"/>
    </xf>
    <xf numFmtId="3" fontId="7" fillId="8" borderId="26" xfId="0" applyNumberFormat="1" applyFont="1" applyFill="1" applyBorder="1" applyAlignment="1">
      <alignment horizontal="left" vertical="center"/>
    </xf>
    <xf numFmtId="3" fontId="7" fillId="8" borderId="28" xfId="0" applyNumberFormat="1" applyFont="1" applyFill="1" applyBorder="1" applyAlignment="1">
      <alignment horizontal="right" vertical="center"/>
    </xf>
    <xf numFmtId="3" fontId="8" fillId="0" borderId="0" xfId="3" applyNumberFormat="1" applyFont="1" applyFill="1" applyBorder="1" applyAlignment="1" applyProtection="1">
      <protection locked="0"/>
    </xf>
    <xf numFmtId="3" fontId="7" fillId="8" borderId="4" xfId="0" applyNumberFormat="1" applyFont="1" applyFill="1" applyBorder="1" applyAlignment="1">
      <alignment vertical="center"/>
    </xf>
    <xf numFmtId="3" fontId="7" fillId="8" borderId="4" xfId="0" applyNumberFormat="1" applyFont="1" applyFill="1" applyBorder="1" applyAlignment="1">
      <alignment horizontal="right" vertical="center"/>
    </xf>
    <xf numFmtId="3" fontId="7" fillId="8" borderId="4" xfId="0" applyNumberFormat="1" applyFont="1" applyFill="1" applyBorder="1" applyAlignment="1">
      <alignment horizontal="left" vertical="center"/>
    </xf>
    <xf numFmtId="3" fontId="7" fillId="7" borderId="26" xfId="0" applyNumberFormat="1" applyFont="1" applyFill="1" applyBorder="1" applyAlignment="1">
      <alignment vertical="center"/>
    </xf>
    <xf numFmtId="3" fontId="7" fillId="7" borderId="26" xfId="0" applyNumberFormat="1" applyFont="1" applyFill="1" applyBorder="1" applyAlignment="1">
      <alignment horizontal="left" vertical="center"/>
    </xf>
    <xf numFmtId="3" fontId="7" fillId="7" borderId="28" xfId="0" applyNumberFormat="1" applyFont="1" applyFill="1" applyBorder="1" applyAlignment="1">
      <alignment horizontal="right" vertical="center"/>
    </xf>
    <xf numFmtId="3" fontId="26" fillId="7" borderId="26" xfId="0" applyNumberFormat="1" applyFont="1" applyFill="1" applyBorder="1" applyAlignment="1">
      <alignment vertical="center"/>
    </xf>
    <xf numFmtId="3" fontId="26" fillId="7" borderId="26" xfId="0" applyNumberFormat="1" applyFont="1" applyFill="1" applyBorder="1" applyAlignment="1">
      <alignment horizontal="left" vertical="center"/>
    </xf>
    <xf numFmtId="3" fontId="26" fillId="7" borderId="28" xfId="0" applyNumberFormat="1" applyFont="1" applyFill="1" applyBorder="1" applyAlignment="1">
      <alignment horizontal="right" vertical="center"/>
    </xf>
    <xf numFmtId="3" fontId="19" fillId="0" borderId="0" xfId="0" applyNumberFormat="1" applyFont="1" applyAlignment="1">
      <alignment horizontal="center" vertical="center" wrapText="1"/>
    </xf>
    <xf numFmtId="3" fontId="19" fillId="0" borderId="0" xfId="0" applyNumberFormat="1" applyFont="1" applyAlignment="1">
      <alignment horizontal="right" vertical="center" wrapText="1"/>
    </xf>
    <xf numFmtId="3" fontId="19" fillId="0" borderId="0" xfId="0" applyNumberFormat="1" applyFont="1" applyAlignment="1">
      <alignment horizontal="left" vertical="center" wrapText="1"/>
    </xf>
    <xf numFmtId="3" fontId="22" fillId="0" borderId="0" xfId="0" applyNumberFormat="1" applyFont="1" applyAlignment="1">
      <alignment horizontal="right" vertical="center"/>
    </xf>
    <xf numFmtId="3" fontId="24" fillId="0" borderId="0" xfId="0" applyNumberFormat="1" applyFont="1" applyAlignment="1">
      <alignment horizontal="left" vertical="center"/>
    </xf>
    <xf numFmtId="3" fontId="22" fillId="0" borderId="0" xfId="0" applyNumberFormat="1" applyFont="1" applyAlignment="1">
      <alignment horizontal="left" vertical="center"/>
    </xf>
    <xf numFmtId="3" fontId="32" fillId="0" borderId="0" xfId="0" applyNumberFormat="1" applyFont="1"/>
    <xf numFmtId="3" fontId="11" fillId="0" borderId="0" xfId="5" applyNumberFormat="1" applyFont="1" applyFill="1"/>
    <xf numFmtId="3" fontId="11" fillId="0" borderId="0" xfId="0" applyNumberFormat="1" applyFont="1"/>
    <xf numFmtId="3" fontId="11" fillId="0" borderId="0" xfId="0" applyNumberFormat="1" applyFont="1" applyAlignment="1">
      <alignment horizontal="right"/>
    </xf>
    <xf numFmtId="3" fontId="11" fillId="0" borderId="0" xfId="0" applyNumberFormat="1" applyFont="1" applyAlignment="1">
      <alignment horizontal="left"/>
    </xf>
    <xf numFmtId="3" fontId="16" fillId="0" borderId="0" xfId="0" applyNumberFormat="1" applyFont="1"/>
    <xf numFmtId="3" fontId="9" fillId="0" borderId="0" xfId="0" applyNumberFormat="1" applyFont="1" applyAlignment="1">
      <alignment horizontal="right"/>
    </xf>
    <xf numFmtId="3" fontId="9" fillId="0" borderId="0" xfId="0" applyNumberFormat="1" applyFont="1" applyAlignment="1">
      <alignment horizontal="left"/>
    </xf>
    <xf numFmtId="2" fontId="8" fillId="0" borderId="30" xfId="0" applyNumberFormat="1" applyFont="1" applyBorder="1"/>
    <xf numFmtId="0" fontId="8" fillId="0" borderId="31" xfId="0" applyFont="1" applyBorder="1" applyAlignment="1">
      <alignment horizontal="center"/>
    </xf>
    <xf numFmtId="0" fontId="8" fillId="0" borderId="31" xfId="0" applyFont="1" applyBorder="1" applyAlignment="1">
      <alignment horizontal="left"/>
    </xf>
    <xf numFmtId="1" fontId="8" fillId="0" borderId="31" xfId="0" applyNumberFormat="1" applyFont="1" applyBorder="1" applyAlignment="1">
      <alignment horizontal="center"/>
    </xf>
    <xf numFmtId="1" fontId="8" fillId="0" borderId="31" xfId="0" applyNumberFormat="1" applyFont="1" applyBorder="1" applyAlignment="1">
      <alignment horizontal="center" vertical="center"/>
    </xf>
    <xf numFmtId="14" fontId="8" fillId="0" borderId="31" xfId="0" applyNumberFormat="1" applyFont="1" applyBorder="1" applyAlignment="1">
      <alignment horizontal="left"/>
    </xf>
    <xf numFmtId="166" fontId="8" fillId="2" borderId="32" xfId="0" applyNumberFormat="1" applyFont="1" applyFill="1" applyBorder="1" applyAlignment="1">
      <alignment horizontal="center" vertical="center"/>
    </xf>
    <xf numFmtId="10" fontId="8" fillId="0" borderId="31" xfId="0" applyNumberFormat="1" applyFont="1" applyBorder="1" applyAlignment="1">
      <alignment horizontal="center"/>
    </xf>
    <xf numFmtId="0" fontId="8" fillId="0" borderId="31" xfId="0" applyFont="1" applyBorder="1"/>
    <xf numFmtId="3" fontId="8" fillId="0" borderId="31" xfId="0" applyNumberFormat="1" applyFont="1" applyBorder="1" applyAlignment="1">
      <alignment horizontal="center"/>
    </xf>
    <xf numFmtId="3" fontId="8" fillId="0" borderId="31" xfId="0" applyNumberFormat="1" applyFont="1" applyBorder="1" applyAlignment="1">
      <alignment wrapText="1"/>
    </xf>
    <xf numFmtId="3" fontId="8" fillId="0" borderId="31" xfId="0" applyNumberFormat="1" applyFont="1" applyBorder="1"/>
    <xf numFmtId="3" fontId="8" fillId="0" borderId="31" xfId="0" applyNumberFormat="1" applyFont="1" applyBorder="1" applyAlignment="1">
      <alignment horizontal="left"/>
    </xf>
    <xf numFmtId="3" fontId="8" fillId="0" borderId="33" xfId="0" applyNumberFormat="1" applyFont="1" applyBorder="1"/>
    <xf numFmtId="2" fontId="8" fillId="0" borderId="34" xfId="0" applyNumberFormat="1" applyFont="1" applyBorder="1"/>
    <xf numFmtId="0" fontId="8" fillId="0" borderId="0" xfId="0" applyFont="1" applyBorder="1" applyAlignment="1">
      <alignment horizontal="center"/>
    </xf>
    <xf numFmtId="0" fontId="8" fillId="0" borderId="0" xfId="0" applyFont="1" applyBorder="1" applyAlignment="1">
      <alignment horizontal="left"/>
    </xf>
    <xf numFmtId="1" fontId="8" fillId="0" borderId="0" xfId="0" applyNumberFormat="1" applyFont="1" applyBorder="1" applyAlignment="1">
      <alignment horizontal="center"/>
    </xf>
    <xf numFmtId="1" fontId="8" fillId="0" borderId="0" xfId="0" applyNumberFormat="1" applyFont="1" applyBorder="1" applyAlignment="1">
      <alignment horizontal="center" vertical="center"/>
    </xf>
    <xf numFmtId="14" fontId="8" fillId="0" borderId="0" xfId="0" applyNumberFormat="1" applyFont="1" applyBorder="1" applyAlignment="1">
      <alignment horizontal="left"/>
    </xf>
    <xf numFmtId="10" fontId="8" fillId="0" borderId="0" xfId="0" applyNumberFormat="1" applyFont="1" applyBorder="1" applyAlignment="1">
      <alignment horizontal="center"/>
    </xf>
    <xf numFmtId="0" fontId="8" fillId="0" borderId="0" xfId="0" applyFont="1" applyBorder="1"/>
    <xf numFmtId="3" fontId="8" fillId="0" borderId="0" xfId="0" applyNumberFormat="1" applyFont="1" applyBorder="1" applyAlignment="1">
      <alignment horizontal="center"/>
    </xf>
    <xf numFmtId="3" fontId="8" fillId="0" borderId="0" xfId="0" applyNumberFormat="1" applyFont="1" applyBorder="1" applyAlignment="1">
      <alignment wrapText="1"/>
    </xf>
    <xf numFmtId="3" fontId="8" fillId="0" borderId="0" xfId="0" applyNumberFormat="1" applyFont="1" applyBorder="1"/>
    <xf numFmtId="3" fontId="8" fillId="0" borderId="0" xfId="0" applyNumberFormat="1" applyFont="1" applyBorder="1" applyAlignment="1">
      <alignment horizontal="left"/>
    </xf>
    <xf numFmtId="3" fontId="8" fillId="0" borderId="35" xfId="0" applyNumberFormat="1" applyFont="1" applyBorder="1"/>
    <xf numFmtId="3" fontId="8" fillId="0" borderId="0" xfId="0" applyNumberFormat="1" applyFont="1" applyBorder="1" applyAlignment="1">
      <alignment horizontal="left" wrapText="1"/>
    </xf>
    <xf numFmtId="2" fontId="42" fillId="0" borderId="34" xfId="0" applyNumberFormat="1" applyFont="1" applyBorder="1"/>
    <xf numFmtId="0" fontId="42" fillId="0" borderId="0" xfId="0" applyFont="1" applyBorder="1" applyAlignment="1">
      <alignment horizontal="center"/>
    </xf>
    <xf numFmtId="0" fontId="42" fillId="0" borderId="0" xfId="0" applyFont="1" applyBorder="1" applyAlignment="1">
      <alignment horizontal="left"/>
    </xf>
    <xf numFmtId="1" fontId="42" fillId="0" borderId="0" xfId="0" applyNumberFormat="1" applyFont="1" applyBorder="1" applyAlignment="1">
      <alignment horizontal="center"/>
    </xf>
    <xf numFmtId="14" fontId="42" fillId="0" borderId="0" xfId="0" applyNumberFormat="1" applyFont="1" applyBorder="1" applyAlignment="1">
      <alignment horizontal="left"/>
    </xf>
    <xf numFmtId="10" fontId="42" fillId="0" borderId="0" xfId="0" applyNumberFormat="1" applyFont="1" applyBorder="1" applyAlignment="1">
      <alignment horizontal="center"/>
    </xf>
    <xf numFmtId="0" fontId="42" fillId="0" borderId="0" xfId="0" applyFont="1" applyBorder="1"/>
    <xf numFmtId="3" fontId="42" fillId="0" borderId="0" xfId="0" applyNumberFormat="1" applyFont="1" applyBorder="1" applyAlignment="1">
      <alignment horizontal="center"/>
    </xf>
    <xf numFmtId="3" fontId="42" fillId="0" borderId="0" xfId="0" applyNumberFormat="1" applyFont="1" applyBorder="1" applyAlignment="1">
      <alignment wrapText="1"/>
    </xf>
    <xf numFmtId="3" fontId="42" fillId="0" borderId="0" xfId="0" applyNumberFormat="1" applyFont="1" applyBorder="1"/>
    <xf numFmtId="3" fontId="42" fillId="2" borderId="0" xfId="0" applyNumberFormat="1" applyFont="1" applyFill="1" applyBorder="1" applyAlignment="1">
      <alignment horizontal="left"/>
    </xf>
    <xf numFmtId="3" fontId="42" fillId="0" borderId="0" xfId="0" applyNumberFormat="1" applyFont="1" applyBorder="1" applyAlignment="1">
      <alignment horizontal="left"/>
    </xf>
    <xf numFmtId="3" fontId="42" fillId="0" borderId="35" xfId="0" applyNumberFormat="1" applyFont="1" applyBorder="1"/>
    <xf numFmtId="1" fontId="8" fillId="2" borderId="0" xfId="0" applyNumberFormat="1" applyFont="1" applyFill="1" applyBorder="1" applyAlignment="1">
      <alignment horizontal="center" vertical="center"/>
    </xf>
    <xf numFmtId="1" fontId="42" fillId="0" borderId="0" xfId="0" applyNumberFormat="1" applyFont="1" applyBorder="1" applyAlignment="1">
      <alignment horizontal="center" vertical="center"/>
    </xf>
    <xf numFmtId="3" fontId="44" fillId="0" borderId="0" xfId="0" applyNumberFormat="1" applyFont="1" applyBorder="1" applyAlignment="1">
      <alignment horizontal="center"/>
    </xf>
    <xf numFmtId="3" fontId="8" fillId="0" borderId="0" xfId="0" applyNumberFormat="1" applyFont="1" applyBorder="1" applyAlignment="1">
      <alignment horizontal="right" wrapText="1"/>
    </xf>
    <xf numFmtId="3" fontId="30" fillId="0" borderId="0" xfId="0" applyNumberFormat="1" applyFont="1" applyBorder="1" applyAlignment="1">
      <alignment horizontal="center"/>
    </xf>
    <xf numFmtId="3" fontId="8" fillId="0" borderId="0" xfId="0" applyNumberFormat="1" applyFont="1" applyBorder="1" applyAlignment="1">
      <alignment horizontal="right"/>
    </xf>
    <xf numFmtId="14" fontId="8" fillId="2" borderId="0" xfId="0" applyNumberFormat="1" applyFont="1" applyFill="1" applyBorder="1" applyAlignment="1">
      <alignment horizontal="left"/>
    </xf>
    <xf numFmtId="0" fontId="8" fillId="2" borderId="0" xfId="0" applyFont="1" applyFill="1" applyBorder="1"/>
    <xf numFmtId="0" fontId="8" fillId="2" borderId="0" xfId="0" applyFont="1" applyFill="1" applyBorder="1" applyAlignment="1">
      <alignment horizontal="left"/>
    </xf>
    <xf numFmtId="2" fontId="30" fillId="0" borderId="34" xfId="0" applyNumberFormat="1" applyFont="1" applyBorder="1"/>
    <xf numFmtId="0" fontId="30" fillId="0" borderId="0" xfId="0" applyFont="1" applyBorder="1" applyAlignment="1">
      <alignment horizontal="center"/>
    </xf>
    <xf numFmtId="14" fontId="30" fillId="2" borderId="0" xfId="0" applyNumberFormat="1" applyFont="1" applyFill="1" applyBorder="1" applyAlignment="1">
      <alignment horizontal="left"/>
    </xf>
    <xf numFmtId="10" fontId="30" fillId="0" borderId="0" xfId="0" applyNumberFormat="1" applyFont="1" applyBorder="1" applyAlignment="1">
      <alignment horizontal="center"/>
    </xf>
    <xf numFmtId="0" fontId="30" fillId="0" borderId="0" xfId="0" applyFont="1" applyBorder="1" applyAlignment="1">
      <alignment horizontal="left"/>
    </xf>
    <xf numFmtId="0" fontId="30" fillId="2" borderId="0" xfId="0" applyFont="1" applyFill="1" applyBorder="1"/>
    <xf numFmtId="0" fontId="30" fillId="2" borderId="0" xfId="0" applyFont="1" applyFill="1" applyBorder="1" applyAlignment="1">
      <alignment horizontal="left"/>
    </xf>
    <xf numFmtId="3" fontId="30" fillId="0" borderId="0" xfId="0" applyNumberFormat="1" applyFont="1" applyBorder="1"/>
    <xf numFmtId="3" fontId="30" fillId="0" borderId="0" xfId="0" applyNumberFormat="1" applyFont="1" applyBorder="1" applyAlignment="1">
      <alignment horizontal="left"/>
    </xf>
    <xf numFmtId="3" fontId="8" fillId="2" borderId="0" xfId="0" applyNumberFormat="1" applyFont="1" applyFill="1" applyBorder="1" applyAlignment="1">
      <alignment horizontal="left"/>
    </xf>
    <xf numFmtId="3" fontId="8" fillId="2" borderId="0" xfId="0" applyNumberFormat="1" applyFont="1" applyFill="1" applyBorder="1"/>
    <xf numFmtId="1" fontId="30" fillId="0" borderId="0" xfId="0" applyNumberFormat="1" applyFont="1" applyBorder="1" applyAlignment="1">
      <alignment horizontal="center"/>
    </xf>
    <xf numFmtId="1" fontId="30" fillId="0" borderId="0" xfId="0" applyNumberFormat="1" applyFont="1" applyBorder="1" applyAlignment="1">
      <alignment horizontal="center" vertical="center"/>
    </xf>
    <xf numFmtId="0" fontId="30" fillId="0" borderId="0" xfId="0" applyFont="1" applyBorder="1"/>
    <xf numFmtId="3" fontId="30" fillId="2" borderId="0" xfId="0" applyNumberFormat="1" applyFont="1" applyFill="1" applyBorder="1" applyAlignment="1">
      <alignment horizontal="left"/>
    </xf>
    <xf numFmtId="3" fontId="30" fillId="0" borderId="35" xfId="0" applyNumberFormat="1" applyFont="1" applyBorder="1"/>
    <xf numFmtId="0" fontId="8" fillId="0" borderId="0" xfId="0" applyFont="1" applyBorder="1" applyAlignment="1">
      <alignment horizontal="left" vertical="center" wrapText="1"/>
    </xf>
    <xf numFmtId="0" fontId="8" fillId="0" borderId="0" xfId="0" applyFont="1" applyBorder="1" applyAlignment="1">
      <alignment vertical="center" wrapText="1"/>
    </xf>
    <xf numFmtId="0" fontId="8" fillId="0" borderId="0" xfId="0" applyFont="1" applyBorder="1" applyAlignment="1">
      <alignment vertical="center"/>
    </xf>
    <xf numFmtId="0" fontId="8" fillId="0" borderId="0" xfId="1" applyFont="1" applyBorder="1" applyAlignment="1">
      <alignment horizontal="left"/>
    </xf>
    <xf numFmtId="0" fontId="30" fillId="0" borderId="0" xfId="1" applyFont="1" applyBorder="1" applyAlignment="1">
      <alignment horizontal="left"/>
    </xf>
    <xf numFmtId="0" fontId="30" fillId="0" borderId="0" xfId="0" applyFont="1" applyBorder="1" applyAlignment="1">
      <alignment vertical="center"/>
    </xf>
    <xf numFmtId="2" fontId="8" fillId="2" borderId="34" xfId="0" applyNumberFormat="1" applyFont="1" applyFill="1" applyBorder="1"/>
    <xf numFmtId="0" fontId="8" fillId="2" borderId="0" xfId="0" applyFont="1" applyFill="1" applyBorder="1" applyAlignment="1">
      <alignment horizontal="center"/>
    </xf>
    <xf numFmtId="1" fontId="8" fillId="2" borderId="0" xfId="0" applyNumberFormat="1" applyFont="1" applyFill="1" applyBorder="1" applyAlignment="1">
      <alignment horizontal="center"/>
    </xf>
    <xf numFmtId="10" fontId="8" fillId="2" borderId="0" xfId="0" applyNumberFormat="1" applyFont="1" applyFill="1" applyBorder="1" applyAlignment="1">
      <alignment horizontal="center"/>
    </xf>
    <xf numFmtId="0" fontId="8" fillId="2" borderId="0" xfId="0" applyFont="1" applyFill="1" applyBorder="1" applyAlignment="1">
      <alignment vertical="center"/>
    </xf>
    <xf numFmtId="3" fontId="44" fillId="2" borderId="0" xfId="0" applyNumberFormat="1" applyFont="1" applyFill="1" applyBorder="1" applyAlignment="1">
      <alignment horizontal="center"/>
    </xf>
    <xf numFmtId="3" fontId="8" fillId="2" borderId="35" xfId="0" applyNumberFormat="1" applyFont="1" applyFill="1" applyBorder="1"/>
    <xf numFmtId="2" fontId="42" fillId="2" borderId="34" xfId="0" applyNumberFormat="1" applyFont="1" applyFill="1" applyBorder="1"/>
    <xf numFmtId="0" fontId="42" fillId="2" borderId="0" xfId="0" applyFont="1" applyFill="1" applyBorder="1" applyAlignment="1">
      <alignment horizontal="center"/>
    </xf>
    <xf numFmtId="0" fontId="42" fillId="2" borderId="0" xfId="0" applyFont="1" applyFill="1" applyBorder="1" applyAlignment="1">
      <alignment horizontal="left"/>
    </xf>
    <xf numFmtId="1" fontId="42" fillId="2" borderId="0" xfId="0" applyNumberFormat="1" applyFont="1" applyFill="1" applyBorder="1" applyAlignment="1">
      <alignment horizontal="center"/>
    </xf>
    <xf numFmtId="1" fontId="42" fillId="2" borderId="0" xfId="0" applyNumberFormat="1" applyFont="1" applyFill="1" applyBorder="1" applyAlignment="1">
      <alignment horizontal="center" vertical="center"/>
    </xf>
    <xf numFmtId="10" fontId="42" fillId="2" borderId="0" xfId="0" applyNumberFormat="1" applyFont="1" applyFill="1" applyBorder="1" applyAlignment="1">
      <alignment horizontal="center"/>
    </xf>
    <xf numFmtId="0" fontId="42" fillId="2" borderId="0" xfId="0" applyFont="1" applyFill="1" applyBorder="1" applyAlignment="1">
      <alignment vertical="center"/>
    </xf>
    <xf numFmtId="3" fontId="42" fillId="2" borderId="0" xfId="0" applyNumberFormat="1" applyFont="1" applyFill="1" applyBorder="1" applyAlignment="1">
      <alignment horizontal="center"/>
    </xf>
    <xf numFmtId="3" fontId="42" fillId="2" borderId="0" xfId="0" applyNumberFormat="1" applyFont="1" applyFill="1" applyBorder="1"/>
    <xf numFmtId="3" fontId="42" fillId="2" borderId="35" xfId="0" applyNumberFormat="1" applyFont="1" applyFill="1" applyBorder="1"/>
    <xf numFmtId="166" fontId="8" fillId="2" borderId="0" xfId="0" applyNumberFormat="1" applyFont="1" applyFill="1" applyBorder="1" applyAlignment="1">
      <alignment horizontal="center" vertical="center"/>
    </xf>
    <xf numFmtId="0" fontId="42" fillId="2" borderId="0" xfId="0" applyFont="1" applyFill="1" applyBorder="1"/>
    <xf numFmtId="0" fontId="8" fillId="2" borderId="0" xfId="0" applyFont="1" applyFill="1" applyBorder="1" applyAlignment="1">
      <alignment horizontal="right"/>
    </xf>
    <xf numFmtId="2" fontId="45" fillId="2" borderId="34" xfId="0" applyNumberFormat="1" applyFont="1" applyFill="1" applyBorder="1"/>
    <xf numFmtId="0" fontId="45" fillId="2" borderId="0" xfId="0" applyFont="1" applyFill="1" applyBorder="1" applyAlignment="1">
      <alignment horizontal="center"/>
    </xf>
    <xf numFmtId="0" fontId="45" fillId="2" borderId="0" xfId="0" applyFont="1" applyFill="1" applyBorder="1" applyAlignment="1">
      <alignment horizontal="left"/>
    </xf>
    <xf numFmtId="1" fontId="45" fillId="2" borderId="0" xfId="0" applyNumberFormat="1" applyFont="1" applyFill="1" applyBorder="1" applyAlignment="1">
      <alignment horizontal="center"/>
    </xf>
    <xf numFmtId="1" fontId="45" fillId="2" borderId="0" xfId="0" applyNumberFormat="1" applyFont="1" applyFill="1" applyBorder="1" applyAlignment="1">
      <alignment horizontal="center" vertical="center"/>
    </xf>
    <xf numFmtId="10" fontId="45" fillId="2" borderId="0" xfId="0" applyNumberFormat="1" applyFont="1" applyFill="1" applyBorder="1" applyAlignment="1">
      <alignment horizontal="center"/>
    </xf>
    <xf numFmtId="0" fontId="45" fillId="2" borderId="0" xfId="0" applyFont="1" applyFill="1" applyBorder="1"/>
    <xf numFmtId="3" fontId="45" fillId="2" borderId="0" xfId="0" applyNumberFormat="1" applyFont="1" applyFill="1" applyBorder="1"/>
    <xf numFmtId="3" fontId="45" fillId="2" borderId="0" xfId="0" applyNumberFormat="1" applyFont="1" applyFill="1" applyBorder="1" applyAlignment="1">
      <alignment horizontal="left"/>
    </xf>
    <xf numFmtId="3" fontId="45" fillId="2" borderId="35" xfId="0" applyNumberFormat="1" applyFont="1" applyFill="1" applyBorder="1"/>
    <xf numFmtId="3" fontId="19" fillId="2" borderId="0" xfId="0" applyNumberFormat="1" applyFont="1" applyFill="1" applyBorder="1" applyAlignment="1">
      <alignment horizontal="left"/>
    </xf>
    <xf numFmtId="0" fontId="8" fillId="0" borderId="0" xfId="2" applyFont="1" applyBorder="1" applyAlignment="1">
      <alignment horizontal="left"/>
    </xf>
    <xf numFmtId="3" fontId="8" fillId="0" borderId="0" xfId="2" applyNumberFormat="1" applyFont="1" applyBorder="1"/>
    <xf numFmtId="0" fontId="8" fillId="0" borderId="0" xfId="2" applyFont="1" applyBorder="1"/>
    <xf numFmtId="1" fontId="8" fillId="0" borderId="0" xfId="0" applyNumberFormat="1" applyFont="1" applyBorder="1" applyAlignment="1">
      <alignment horizontal="left"/>
    </xf>
    <xf numFmtId="1" fontId="8" fillId="0" borderId="0" xfId="0" applyNumberFormat="1" applyFont="1" applyBorder="1"/>
    <xf numFmtId="14" fontId="8" fillId="0" borderId="0" xfId="0" applyNumberFormat="1" applyFont="1" applyBorder="1"/>
    <xf numFmtId="4" fontId="8" fillId="0" borderId="0" xfId="0" applyNumberFormat="1" applyFont="1" applyBorder="1" applyAlignment="1">
      <alignment horizontal="left"/>
    </xf>
    <xf numFmtId="0" fontId="7" fillId="8" borderId="36" xfId="0" applyFont="1" applyFill="1" applyBorder="1" applyAlignment="1">
      <alignment horizontal="left" vertical="center" wrapText="1"/>
    </xf>
    <xf numFmtId="3" fontId="7" fillId="8" borderId="37" xfId="0" applyNumberFormat="1" applyFont="1" applyFill="1" applyBorder="1" applyAlignment="1">
      <alignment horizontal="right" vertical="center"/>
    </xf>
    <xf numFmtId="0" fontId="8" fillId="0" borderId="0" xfId="0" applyFont="1" applyBorder="1" applyAlignment="1">
      <alignment horizontal="center" vertical="center"/>
    </xf>
    <xf numFmtId="2" fontId="45" fillId="0" borderId="34" xfId="0" applyNumberFormat="1" applyFont="1" applyBorder="1"/>
    <xf numFmtId="0" fontId="45" fillId="0" borderId="0" xfId="0" applyFont="1" applyBorder="1" applyAlignment="1">
      <alignment horizontal="center"/>
    </xf>
    <xf numFmtId="0" fontId="45" fillId="0" borderId="0" xfId="0" applyFont="1" applyBorder="1" applyAlignment="1">
      <alignment horizontal="left"/>
    </xf>
    <xf numFmtId="1" fontId="45" fillId="0" borderId="0" xfId="0" applyNumberFormat="1" applyFont="1" applyBorder="1" applyAlignment="1">
      <alignment horizontal="center"/>
    </xf>
    <xf numFmtId="1" fontId="45" fillId="0" borderId="0" xfId="0" applyNumberFormat="1" applyFont="1" applyBorder="1" applyAlignment="1">
      <alignment horizontal="center" vertical="center"/>
    </xf>
    <xf numFmtId="10" fontId="45" fillId="0" borderId="0" xfId="0" applyNumberFormat="1" applyFont="1" applyBorder="1" applyAlignment="1">
      <alignment horizontal="center"/>
    </xf>
    <xf numFmtId="0" fontId="45" fillId="0" borderId="0" xfId="0" applyFont="1" applyBorder="1"/>
    <xf numFmtId="3" fontId="45" fillId="0" borderId="0" xfId="0" applyNumberFormat="1" applyFont="1" applyBorder="1"/>
    <xf numFmtId="3" fontId="45" fillId="0" borderId="0" xfId="0" applyNumberFormat="1" applyFont="1" applyBorder="1" applyAlignment="1">
      <alignment horizontal="left"/>
    </xf>
    <xf numFmtId="3" fontId="45" fillId="0" borderId="35" xfId="0" applyNumberFormat="1" applyFont="1" applyBorder="1"/>
    <xf numFmtId="0" fontId="8" fillId="0" borderId="0" xfId="0" applyFont="1" applyBorder="1" applyAlignment="1">
      <alignment horizontal="right"/>
    </xf>
    <xf numFmtId="0" fontId="8" fillId="0" borderId="0" xfId="0" applyFont="1" applyBorder="1" applyAlignment="1">
      <alignment horizontal="left" vertical="center"/>
    </xf>
    <xf numFmtId="3" fontId="8" fillId="0" borderId="0" xfId="0" applyNumberFormat="1"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1" fontId="8" fillId="0" borderId="0" xfId="0" applyNumberFormat="1" applyFont="1" applyBorder="1" applyAlignment="1" applyProtection="1">
      <alignment horizontal="center" vertical="center"/>
      <protection locked="0"/>
    </xf>
    <xf numFmtId="1" fontId="8" fillId="2" borderId="0" xfId="0" applyNumberFormat="1" applyFont="1" applyFill="1" applyBorder="1" applyAlignment="1" applyProtection="1">
      <alignment horizontal="center" vertical="center"/>
      <protection locked="0"/>
    </xf>
    <xf numFmtId="0" fontId="8" fillId="2" borderId="0" xfId="0" applyFont="1" applyFill="1" applyBorder="1" applyAlignment="1">
      <alignment horizontal="left" vertical="center"/>
    </xf>
    <xf numFmtId="0" fontId="8" fillId="2" borderId="0" xfId="0" applyFont="1" applyFill="1" applyBorder="1" applyAlignment="1" applyProtection="1">
      <alignment horizontal="left" vertical="center"/>
      <protection locked="0"/>
    </xf>
    <xf numFmtId="0" fontId="8" fillId="2" borderId="0" xfId="0" applyFont="1" applyFill="1" applyBorder="1" applyAlignment="1" applyProtection="1">
      <alignment vertical="center"/>
      <protection locked="0"/>
    </xf>
    <xf numFmtId="3" fontId="8" fillId="2" borderId="0" xfId="0" applyNumberFormat="1" applyFont="1" applyFill="1" applyBorder="1" applyAlignment="1" applyProtection="1">
      <alignment vertical="center"/>
      <protection locked="0"/>
    </xf>
    <xf numFmtId="1" fontId="42" fillId="0" borderId="0" xfId="0" applyNumberFormat="1" applyFont="1" applyBorder="1" applyAlignment="1" applyProtection="1">
      <alignment horizontal="center" vertical="center"/>
      <protection locked="0"/>
    </xf>
    <xf numFmtId="0" fontId="42" fillId="0" borderId="0" xfId="0" applyFont="1" applyBorder="1" applyAlignment="1">
      <alignment horizontal="left" vertical="center"/>
    </xf>
    <xf numFmtId="0" fontId="42" fillId="0" borderId="0" xfId="0" applyFont="1" applyBorder="1" applyAlignment="1" applyProtection="1">
      <alignment horizontal="left" vertical="center"/>
      <protection locked="0"/>
    </xf>
    <xf numFmtId="0" fontId="42" fillId="0" borderId="0" xfId="0" applyFont="1" applyBorder="1" applyAlignment="1" applyProtection="1">
      <alignment vertical="center"/>
      <protection locked="0"/>
    </xf>
    <xf numFmtId="3" fontId="42" fillId="0" borderId="0" xfId="0" applyNumberFormat="1" applyFont="1" applyBorder="1" applyAlignment="1" applyProtection="1">
      <alignment vertical="center"/>
      <protection locked="0"/>
    </xf>
  </cellXfs>
  <cellStyles count="11">
    <cellStyle name="Comma" xfId="5" builtinId="3"/>
    <cellStyle name="Comma 2" xfId="9" xr:uid="{00000000-0005-0000-0000-000000000000}"/>
    <cellStyle name="Comma 5" xfId="3" xr:uid="{00000000-0005-0000-0000-000001000000}"/>
    <cellStyle name="Comma 5 2" xfId="4" xr:uid="{00000000-0005-0000-0000-000002000000}"/>
    <cellStyle name="Comma 5 2 2" xfId="8" xr:uid="{00000000-0005-0000-0000-000003000000}"/>
    <cellStyle name="Comma 5 3" xfId="7" xr:uid="{00000000-0005-0000-0000-000004000000}"/>
    <cellStyle name="Normal" xfId="0" builtinId="0"/>
    <cellStyle name="Normal 2" xfId="6" xr:uid="{00000000-0005-0000-0000-000006000000}"/>
    <cellStyle name="Normal 2 2" xfId="10" xr:uid="{00000000-0005-0000-0000-000007000000}"/>
    <cellStyle name="Normal 3 2" xfId="2" xr:uid="{00000000-0005-0000-0000-000008000000}"/>
    <cellStyle name="Normal 5" xfId="1" xr:uid="{00000000-0005-0000-0000-000009000000}"/>
  </cellStyles>
  <dxfs count="7">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5DD5FF"/>
      <color rgb="FF0000FF"/>
      <color rgb="FFA3E7FF"/>
      <color rgb="FFAFEBAF"/>
      <color rgb="FF00FF00"/>
      <color rgb="FFFFD9FF"/>
      <color rgb="FFFFFF99"/>
      <color rgb="FFC1EA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DD5FF"/>
    <pageSetUpPr fitToPage="1"/>
  </sheetPr>
  <dimension ref="A1:AC3192"/>
  <sheetViews>
    <sheetView tabSelected="1" topLeftCell="C1" zoomScale="60" zoomScaleNormal="60" workbookViewId="0">
      <pane ySplit="11" topLeftCell="A12" activePane="bottomLeft" state="frozen"/>
      <selection activeCell="B1" sqref="B1"/>
      <selection pane="bottomLeft" activeCell="H24" sqref="H24"/>
    </sheetView>
  </sheetViews>
  <sheetFormatPr defaultColWidth="31.42578125" defaultRowHeight="15" x14ac:dyDescent="0.25"/>
  <cols>
    <col min="1" max="1" width="26.5703125" style="12" hidden="1" customWidth="1"/>
    <col min="2" max="2" width="11.5703125" style="12" hidden="1" customWidth="1"/>
    <col min="3" max="3" width="25" style="3" customWidth="1"/>
    <col min="4" max="4" width="15.7109375" style="15" customWidth="1"/>
    <col min="5" max="5" width="12.85546875" style="5" customWidth="1"/>
    <col min="6" max="6" width="38.7109375" style="3" customWidth="1"/>
    <col min="7" max="7" width="11.140625" style="5" customWidth="1"/>
    <col min="8" max="8" width="15.28515625" style="12" customWidth="1"/>
    <col min="9" max="9" width="42.5703125" style="3" customWidth="1"/>
    <col min="10" max="10" width="16.5703125" style="3" customWidth="1"/>
    <col min="11" max="11" width="40" style="3" customWidth="1"/>
    <col min="12" max="12" width="22.28515625" style="3" customWidth="1"/>
    <col min="13" max="13" width="21.7109375" style="3" customWidth="1"/>
    <col min="14" max="14" width="17" style="6" customWidth="1"/>
    <col min="15" max="15" width="20.85546875" style="16" customWidth="1"/>
    <col min="16" max="16" width="17.5703125" style="3" customWidth="1"/>
    <col min="17" max="17" width="22.42578125" style="3" customWidth="1"/>
    <col min="18" max="18" width="19.28515625" style="3" customWidth="1"/>
    <col min="19" max="19" width="16.5703125" style="5" customWidth="1"/>
    <col min="20" max="20" width="31.7109375" style="153" customWidth="1"/>
    <col min="21" max="21" width="31" style="153" customWidth="1"/>
    <col min="22" max="22" width="33.85546875" style="153" customWidth="1"/>
    <col min="23" max="23" width="15.140625" style="185" customWidth="1"/>
    <col min="24" max="24" width="24.42578125" style="153" customWidth="1"/>
    <col min="25" max="25" width="38.7109375" style="153" customWidth="1"/>
    <col min="26" max="26" width="25.42578125" style="186" customWidth="1"/>
    <col min="27" max="27" width="16.5703125" style="153" customWidth="1"/>
    <col min="28" max="28" width="31.5703125" style="153" customWidth="1"/>
    <col min="29" max="29" width="35.7109375" style="153" customWidth="1"/>
    <col min="30" max="16384" width="31.42578125" style="3"/>
  </cols>
  <sheetData>
    <row r="1" spans="1:29" ht="11.25" customHeight="1" x14ac:dyDescent="0.25">
      <c r="A1" s="5"/>
      <c r="B1" s="5"/>
      <c r="C1" s="5"/>
      <c r="D1" s="5"/>
      <c r="F1" s="5"/>
      <c r="H1" s="5"/>
      <c r="I1" s="5"/>
      <c r="J1" s="5"/>
      <c r="K1" s="5"/>
      <c r="L1" s="5"/>
      <c r="M1" s="5"/>
      <c r="N1" s="5"/>
      <c r="P1" s="5"/>
      <c r="Q1" s="5"/>
      <c r="R1" s="5"/>
      <c r="T1" s="152"/>
      <c r="U1" s="152"/>
      <c r="V1" s="152"/>
      <c r="W1" s="152"/>
      <c r="X1" s="152"/>
      <c r="Y1" s="152"/>
      <c r="Z1" s="152"/>
      <c r="AA1" s="152"/>
      <c r="AB1" s="152"/>
      <c r="AC1" s="152"/>
    </row>
    <row r="2" spans="1:29" ht="31.5" customHeight="1" x14ac:dyDescent="0.25">
      <c r="A2" s="5"/>
      <c r="B2" s="5"/>
      <c r="C2" s="131" t="s">
        <v>0</v>
      </c>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row>
    <row r="3" spans="1:29" ht="27" customHeight="1" x14ac:dyDescent="0.25">
      <c r="A3" s="3"/>
      <c r="B3" s="3"/>
      <c r="C3" s="131" t="s">
        <v>14902</v>
      </c>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row>
    <row r="4" spans="1:29" ht="19.5" thickBot="1" x14ac:dyDescent="0.3">
      <c r="A4" s="3"/>
      <c r="B4" s="3"/>
      <c r="D4" s="3"/>
      <c r="E4" s="3"/>
      <c r="G4" s="3"/>
      <c r="H4" s="3"/>
      <c r="N4" s="3"/>
      <c r="S4" s="3"/>
      <c r="W4" s="153"/>
      <c r="Z4" s="153"/>
      <c r="AC4" s="154" t="s">
        <v>14775</v>
      </c>
    </row>
    <row r="5" spans="1:29" s="11" customFormat="1" ht="32.25" customHeight="1" thickTop="1" x14ac:dyDescent="0.25">
      <c r="A5" s="143" t="s">
        <v>13309</v>
      </c>
      <c r="B5" s="147" t="s">
        <v>9899</v>
      </c>
      <c r="C5" s="150" t="s">
        <v>1</v>
      </c>
      <c r="D5" s="142" t="s">
        <v>2</v>
      </c>
      <c r="E5" s="142" t="s">
        <v>3</v>
      </c>
      <c r="F5" s="142" t="s">
        <v>4</v>
      </c>
      <c r="G5" s="151" t="s">
        <v>5</v>
      </c>
      <c r="H5" s="142" t="s">
        <v>15287</v>
      </c>
      <c r="I5" s="142" t="s">
        <v>6</v>
      </c>
      <c r="J5" s="142" t="s">
        <v>7</v>
      </c>
      <c r="K5" s="142" t="s">
        <v>8</v>
      </c>
      <c r="L5" s="142" t="s">
        <v>9</v>
      </c>
      <c r="M5" s="142" t="s">
        <v>10</v>
      </c>
      <c r="N5" s="142" t="s">
        <v>11</v>
      </c>
      <c r="O5" s="142" t="s">
        <v>12</v>
      </c>
      <c r="P5" s="142" t="s">
        <v>13</v>
      </c>
      <c r="Q5" s="142" t="s">
        <v>14</v>
      </c>
      <c r="R5" s="142" t="s">
        <v>15</v>
      </c>
      <c r="S5" s="142" t="s">
        <v>16</v>
      </c>
      <c r="T5" s="146" t="s">
        <v>17</v>
      </c>
      <c r="U5" s="146"/>
      <c r="V5" s="146"/>
      <c r="W5" s="146" t="s">
        <v>18</v>
      </c>
      <c r="X5" s="146" t="s">
        <v>19</v>
      </c>
      <c r="Y5" s="146" t="s">
        <v>20</v>
      </c>
      <c r="Z5" s="146" t="s">
        <v>21</v>
      </c>
      <c r="AA5" s="146" t="s">
        <v>13822</v>
      </c>
      <c r="AB5" s="146" t="s">
        <v>22</v>
      </c>
      <c r="AC5" s="155"/>
    </row>
    <row r="6" spans="1:29" s="11" customFormat="1" ht="36.75" customHeight="1" x14ac:dyDescent="0.25">
      <c r="A6" s="144"/>
      <c r="B6" s="148"/>
      <c r="C6" s="140"/>
      <c r="D6" s="136"/>
      <c r="E6" s="136"/>
      <c r="F6" s="136"/>
      <c r="G6" s="138"/>
      <c r="H6" s="136"/>
      <c r="I6" s="136"/>
      <c r="J6" s="136"/>
      <c r="K6" s="136"/>
      <c r="L6" s="136"/>
      <c r="M6" s="136"/>
      <c r="N6" s="136"/>
      <c r="O6" s="136"/>
      <c r="P6" s="136"/>
      <c r="Q6" s="136"/>
      <c r="R6" s="136"/>
      <c r="S6" s="136"/>
      <c r="T6" s="132" t="s">
        <v>23</v>
      </c>
      <c r="U6" s="132"/>
      <c r="V6" s="132" t="s">
        <v>24</v>
      </c>
      <c r="W6" s="132"/>
      <c r="X6" s="132"/>
      <c r="Y6" s="132"/>
      <c r="Z6" s="132"/>
      <c r="AA6" s="132"/>
      <c r="AB6" s="132" t="s">
        <v>25</v>
      </c>
      <c r="AC6" s="134" t="s">
        <v>26</v>
      </c>
    </row>
    <row r="7" spans="1:29" s="11" customFormat="1" ht="39" customHeight="1" thickBot="1" x14ac:dyDescent="0.3">
      <c r="A7" s="145"/>
      <c r="B7" s="149"/>
      <c r="C7" s="140"/>
      <c r="D7" s="136"/>
      <c r="E7" s="136"/>
      <c r="F7" s="136"/>
      <c r="G7" s="138"/>
      <c r="H7" s="136"/>
      <c r="I7" s="136"/>
      <c r="J7" s="136"/>
      <c r="K7" s="136"/>
      <c r="L7" s="136"/>
      <c r="M7" s="136"/>
      <c r="N7" s="136"/>
      <c r="O7" s="136"/>
      <c r="P7" s="136"/>
      <c r="Q7" s="136"/>
      <c r="R7" s="136"/>
      <c r="S7" s="136"/>
      <c r="T7" s="48" t="s">
        <v>25</v>
      </c>
      <c r="U7" s="48" t="s">
        <v>27</v>
      </c>
      <c r="V7" s="132"/>
      <c r="W7" s="132"/>
      <c r="X7" s="132"/>
      <c r="Y7" s="132"/>
      <c r="Z7" s="132"/>
      <c r="AA7" s="132"/>
      <c r="AB7" s="132"/>
      <c r="AC7" s="134"/>
    </row>
    <row r="8" spans="1:29" s="11" customFormat="1" ht="40.5" customHeight="1" thickTop="1" thickBot="1" x14ac:dyDescent="0.3">
      <c r="A8" s="44"/>
      <c r="B8" s="45"/>
      <c r="C8" s="140" t="s">
        <v>15259</v>
      </c>
      <c r="D8" s="136" t="s">
        <v>15260</v>
      </c>
      <c r="E8" s="136" t="s">
        <v>15261</v>
      </c>
      <c r="F8" s="136" t="s">
        <v>15262</v>
      </c>
      <c r="G8" s="138" t="s">
        <v>15263</v>
      </c>
      <c r="H8" s="138" t="s">
        <v>15288</v>
      </c>
      <c r="I8" s="136" t="s">
        <v>15264</v>
      </c>
      <c r="J8" s="136" t="s">
        <v>15265</v>
      </c>
      <c r="K8" s="136" t="s">
        <v>15266</v>
      </c>
      <c r="L8" s="136" t="s">
        <v>15267</v>
      </c>
      <c r="M8" s="136" t="s">
        <v>15268</v>
      </c>
      <c r="N8" s="136" t="s">
        <v>15269</v>
      </c>
      <c r="O8" s="136" t="s">
        <v>15270</v>
      </c>
      <c r="P8" s="136" t="s">
        <v>15271</v>
      </c>
      <c r="Q8" s="136" t="s">
        <v>15272</v>
      </c>
      <c r="R8" s="136" t="s">
        <v>15273</v>
      </c>
      <c r="S8" s="136" t="s">
        <v>15274</v>
      </c>
      <c r="T8" s="132" t="s">
        <v>15275</v>
      </c>
      <c r="U8" s="132"/>
      <c r="V8" s="132"/>
      <c r="W8" s="132" t="s">
        <v>15276</v>
      </c>
      <c r="X8" s="132" t="s">
        <v>15277</v>
      </c>
      <c r="Y8" s="132" t="s">
        <v>15278</v>
      </c>
      <c r="Z8" s="132" t="s">
        <v>15279</v>
      </c>
      <c r="AA8" s="132" t="s">
        <v>15280</v>
      </c>
      <c r="AB8" s="132" t="s">
        <v>15281</v>
      </c>
      <c r="AC8" s="134"/>
    </row>
    <row r="9" spans="1:29" s="11" customFormat="1" ht="40.5" customHeight="1" thickTop="1" thickBot="1" x14ac:dyDescent="0.3">
      <c r="A9" s="46"/>
      <c r="B9" s="47"/>
      <c r="C9" s="140"/>
      <c r="D9" s="136"/>
      <c r="E9" s="136"/>
      <c r="F9" s="136"/>
      <c r="G9" s="138"/>
      <c r="H9" s="138"/>
      <c r="I9" s="136"/>
      <c r="J9" s="136"/>
      <c r="K9" s="136"/>
      <c r="L9" s="136"/>
      <c r="M9" s="136"/>
      <c r="N9" s="136"/>
      <c r="O9" s="136"/>
      <c r="P9" s="136"/>
      <c r="Q9" s="136"/>
      <c r="R9" s="136"/>
      <c r="S9" s="136"/>
      <c r="T9" s="132" t="s">
        <v>15282</v>
      </c>
      <c r="U9" s="132"/>
      <c r="V9" s="132" t="s">
        <v>15283</v>
      </c>
      <c r="W9" s="132"/>
      <c r="X9" s="132"/>
      <c r="Y9" s="132"/>
      <c r="Z9" s="132"/>
      <c r="AA9" s="132"/>
      <c r="AB9" s="132" t="s">
        <v>15284</v>
      </c>
      <c r="AC9" s="134" t="s">
        <v>15285</v>
      </c>
    </row>
    <row r="10" spans="1:29" s="11" customFormat="1" ht="40.5" customHeight="1" thickTop="1" thickBot="1" x14ac:dyDescent="0.3">
      <c r="A10" s="49"/>
      <c r="B10" s="50"/>
      <c r="C10" s="141"/>
      <c r="D10" s="137"/>
      <c r="E10" s="137"/>
      <c r="F10" s="137"/>
      <c r="G10" s="139"/>
      <c r="H10" s="139"/>
      <c r="I10" s="137"/>
      <c r="J10" s="137"/>
      <c r="K10" s="137"/>
      <c r="L10" s="137"/>
      <c r="M10" s="137"/>
      <c r="N10" s="137"/>
      <c r="O10" s="137"/>
      <c r="P10" s="137"/>
      <c r="Q10" s="137"/>
      <c r="R10" s="137"/>
      <c r="S10" s="137"/>
      <c r="T10" s="51" t="s">
        <v>15284</v>
      </c>
      <c r="U10" s="51" t="s">
        <v>15286</v>
      </c>
      <c r="V10" s="133"/>
      <c r="W10" s="133"/>
      <c r="X10" s="133"/>
      <c r="Y10" s="133"/>
      <c r="Z10" s="133"/>
      <c r="AA10" s="133"/>
      <c r="AB10" s="133"/>
      <c r="AC10" s="135"/>
    </row>
    <row r="11" spans="1:29" s="53" customFormat="1" ht="24.75" customHeight="1" thickTop="1" thickBot="1" x14ac:dyDescent="0.3">
      <c r="A11" s="52"/>
      <c r="B11" s="52">
        <v>5</v>
      </c>
      <c r="C11" s="54">
        <v>0</v>
      </c>
      <c r="D11" s="55">
        <v>1</v>
      </c>
      <c r="E11" s="55">
        <v>2</v>
      </c>
      <c r="F11" s="55">
        <v>3</v>
      </c>
      <c r="G11" s="56">
        <v>4</v>
      </c>
      <c r="H11" s="55">
        <v>5</v>
      </c>
      <c r="I11" s="55">
        <v>6</v>
      </c>
      <c r="J11" s="55">
        <v>7</v>
      </c>
      <c r="K11" s="56">
        <v>8</v>
      </c>
      <c r="L11" s="55">
        <v>9</v>
      </c>
      <c r="M11" s="55">
        <v>10</v>
      </c>
      <c r="N11" s="55">
        <v>11</v>
      </c>
      <c r="O11" s="56">
        <v>12</v>
      </c>
      <c r="P11" s="55">
        <v>13</v>
      </c>
      <c r="Q11" s="55">
        <v>14</v>
      </c>
      <c r="R11" s="55">
        <v>15</v>
      </c>
      <c r="S11" s="56">
        <v>16</v>
      </c>
      <c r="T11" s="156">
        <v>17</v>
      </c>
      <c r="U11" s="156">
        <v>18</v>
      </c>
      <c r="V11" s="156">
        <v>19</v>
      </c>
      <c r="W11" s="157">
        <v>20</v>
      </c>
      <c r="X11" s="156">
        <v>21</v>
      </c>
      <c r="Y11" s="156">
        <v>22</v>
      </c>
      <c r="Z11" s="156">
        <v>23</v>
      </c>
      <c r="AA11" s="157">
        <v>24</v>
      </c>
      <c r="AB11" s="156">
        <v>25</v>
      </c>
      <c r="AC11" s="158">
        <v>26</v>
      </c>
    </row>
    <row r="12" spans="1:29" ht="18" customHeight="1" thickTop="1" x14ac:dyDescent="0.25">
      <c r="A12" s="57">
        <v>1</v>
      </c>
      <c r="B12" s="57">
        <v>115743</v>
      </c>
      <c r="C12" s="187" t="s">
        <v>28</v>
      </c>
      <c r="D12" s="188">
        <v>1</v>
      </c>
      <c r="E12" s="188" t="s">
        <v>29</v>
      </c>
      <c r="F12" s="189" t="s">
        <v>10515</v>
      </c>
      <c r="G12" s="190">
        <v>155</v>
      </c>
      <c r="H12" s="191">
        <v>115743</v>
      </c>
      <c r="I12" s="189" t="s">
        <v>8160</v>
      </c>
      <c r="J12" s="189" t="s">
        <v>10584</v>
      </c>
      <c r="K12" s="192" t="s">
        <v>30</v>
      </c>
      <c r="L12" s="193">
        <v>42394</v>
      </c>
      <c r="M12" s="193">
        <v>43520</v>
      </c>
      <c r="N12" s="194">
        <f t="shared" ref="N12:N75" si="0">T12/(T12+U12+V12)</f>
        <v>0.84694999999999998</v>
      </c>
      <c r="O12" s="189" t="s">
        <v>31</v>
      </c>
      <c r="P12" s="195" t="s">
        <v>32</v>
      </c>
      <c r="Q12" s="195" t="s">
        <v>32</v>
      </c>
      <c r="R12" s="189" t="s">
        <v>33</v>
      </c>
      <c r="S12" s="196">
        <v>121</v>
      </c>
      <c r="T12" s="197">
        <v>1024470.72</v>
      </c>
      <c r="U12" s="198">
        <v>0</v>
      </c>
      <c r="V12" s="198">
        <v>185129.28</v>
      </c>
      <c r="W12" s="198">
        <v>0</v>
      </c>
      <c r="X12" s="198">
        <v>0</v>
      </c>
      <c r="Y12" s="198">
        <v>1209600</v>
      </c>
      <c r="Z12" s="199" t="s">
        <v>34</v>
      </c>
      <c r="AA12" s="199" t="s">
        <v>35</v>
      </c>
      <c r="AB12" s="198">
        <v>950861.95999999985</v>
      </c>
      <c r="AC12" s="200">
        <v>0</v>
      </c>
    </row>
    <row r="13" spans="1:29" ht="16.149999999999999" customHeight="1" x14ac:dyDescent="0.25">
      <c r="A13" s="57">
        <v>2</v>
      </c>
      <c r="B13" s="57">
        <v>115744</v>
      </c>
      <c r="C13" s="201" t="s">
        <v>28</v>
      </c>
      <c r="D13" s="202">
        <v>2</v>
      </c>
      <c r="E13" s="202" t="s">
        <v>29</v>
      </c>
      <c r="F13" s="203" t="s">
        <v>10515</v>
      </c>
      <c r="G13" s="204">
        <v>155</v>
      </c>
      <c r="H13" s="205">
        <v>115744</v>
      </c>
      <c r="I13" s="203" t="s">
        <v>8161</v>
      </c>
      <c r="J13" s="203" t="s">
        <v>10584</v>
      </c>
      <c r="K13" s="206" t="s">
        <v>36</v>
      </c>
      <c r="L13" s="1">
        <v>42394</v>
      </c>
      <c r="M13" s="1">
        <v>42786</v>
      </c>
      <c r="N13" s="207">
        <f t="shared" si="0"/>
        <v>0.84694999999999998</v>
      </c>
      <c r="O13" s="203" t="s">
        <v>31</v>
      </c>
      <c r="P13" s="208" t="s">
        <v>32</v>
      </c>
      <c r="Q13" s="208" t="s">
        <v>32</v>
      </c>
      <c r="R13" s="203" t="s">
        <v>33</v>
      </c>
      <c r="S13" s="209">
        <v>121</v>
      </c>
      <c r="T13" s="210">
        <v>640294.19999999995</v>
      </c>
      <c r="U13" s="211">
        <v>0</v>
      </c>
      <c r="V13" s="211">
        <v>115705.8</v>
      </c>
      <c r="W13" s="211">
        <v>0</v>
      </c>
      <c r="X13" s="211">
        <v>0</v>
      </c>
      <c r="Y13" s="211">
        <v>756000</v>
      </c>
      <c r="Z13" s="212" t="s">
        <v>34</v>
      </c>
      <c r="AA13" s="212"/>
      <c r="AB13" s="211">
        <v>597171.92000000004</v>
      </c>
      <c r="AC13" s="213">
        <v>0</v>
      </c>
    </row>
    <row r="14" spans="1:29" ht="16.149999999999999" customHeight="1" x14ac:dyDescent="0.25">
      <c r="A14" s="57">
        <v>3</v>
      </c>
      <c r="B14" s="57">
        <v>115693</v>
      </c>
      <c r="C14" s="201" t="s">
        <v>28</v>
      </c>
      <c r="D14" s="202">
        <v>3</v>
      </c>
      <c r="E14" s="202" t="s">
        <v>29</v>
      </c>
      <c r="F14" s="203" t="s">
        <v>10515</v>
      </c>
      <c r="G14" s="204">
        <v>155</v>
      </c>
      <c r="H14" s="205">
        <v>115693</v>
      </c>
      <c r="I14" s="203" t="s">
        <v>8162</v>
      </c>
      <c r="J14" s="203" t="s">
        <v>10585</v>
      </c>
      <c r="K14" s="206" t="s">
        <v>37</v>
      </c>
      <c r="L14" s="1">
        <v>42415</v>
      </c>
      <c r="M14" s="1">
        <v>43569</v>
      </c>
      <c r="N14" s="207">
        <f t="shared" si="0"/>
        <v>0.84694999999999998</v>
      </c>
      <c r="O14" s="203" t="s">
        <v>38</v>
      </c>
      <c r="P14" s="208" t="s">
        <v>39</v>
      </c>
      <c r="Q14" s="208" t="s">
        <v>40</v>
      </c>
      <c r="R14" s="203" t="s">
        <v>33</v>
      </c>
      <c r="S14" s="209">
        <v>121</v>
      </c>
      <c r="T14" s="210">
        <v>1646470.8</v>
      </c>
      <c r="U14" s="211">
        <v>0</v>
      </c>
      <c r="V14" s="211">
        <v>297529.2</v>
      </c>
      <c r="W14" s="211">
        <v>0</v>
      </c>
      <c r="X14" s="211">
        <v>0</v>
      </c>
      <c r="Y14" s="211">
        <v>1944000</v>
      </c>
      <c r="Z14" s="212" t="s">
        <v>34</v>
      </c>
      <c r="AA14" s="212" t="s">
        <v>41</v>
      </c>
      <c r="AB14" s="211">
        <v>630262.63</v>
      </c>
      <c r="AC14" s="213">
        <v>0</v>
      </c>
    </row>
    <row r="15" spans="1:29" ht="16.149999999999999" customHeight="1" x14ac:dyDescent="0.25">
      <c r="A15" s="57">
        <v>4</v>
      </c>
      <c r="B15" s="57">
        <v>119434</v>
      </c>
      <c r="C15" s="201" t="s">
        <v>28</v>
      </c>
      <c r="D15" s="202">
        <v>4</v>
      </c>
      <c r="E15" s="202" t="s">
        <v>29</v>
      </c>
      <c r="F15" s="203" t="s">
        <v>10515</v>
      </c>
      <c r="G15" s="204">
        <v>155</v>
      </c>
      <c r="H15" s="205">
        <v>119434</v>
      </c>
      <c r="I15" s="203" t="s">
        <v>8163</v>
      </c>
      <c r="J15" s="203" t="s">
        <v>10586</v>
      </c>
      <c r="K15" s="206" t="s">
        <v>42</v>
      </c>
      <c r="L15" s="1">
        <v>42309</v>
      </c>
      <c r="M15" s="1">
        <v>45291</v>
      </c>
      <c r="N15" s="207">
        <f t="shared" si="0"/>
        <v>0.84695000047666469</v>
      </c>
      <c r="O15" s="203" t="s">
        <v>43</v>
      </c>
      <c r="P15" s="208" t="s">
        <v>32</v>
      </c>
      <c r="Q15" s="208" t="s">
        <v>32</v>
      </c>
      <c r="R15" s="203" t="s">
        <v>33</v>
      </c>
      <c r="S15" s="209">
        <v>121</v>
      </c>
      <c r="T15" s="210">
        <v>23454098.52</v>
      </c>
      <c r="U15" s="211">
        <v>0</v>
      </c>
      <c r="V15" s="211">
        <v>4238325.4800000004</v>
      </c>
      <c r="W15" s="211">
        <v>0</v>
      </c>
      <c r="X15" s="211">
        <v>26412</v>
      </c>
      <c r="Y15" s="211">
        <v>27718836</v>
      </c>
      <c r="Z15" s="212" t="s">
        <v>44</v>
      </c>
      <c r="AA15" s="212" t="s">
        <v>7710</v>
      </c>
      <c r="AB15" s="211">
        <v>7888411</v>
      </c>
      <c r="AC15" s="213">
        <v>0</v>
      </c>
    </row>
    <row r="16" spans="1:29" ht="15.75" x14ac:dyDescent="0.25">
      <c r="A16" s="57">
        <v>5</v>
      </c>
      <c r="B16" s="57">
        <v>115713</v>
      </c>
      <c r="C16" s="201" t="s">
        <v>28</v>
      </c>
      <c r="D16" s="202">
        <v>5</v>
      </c>
      <c r="E16" s="202" t="s">
        <v>29</v>
      </c>
      <c r="F16" s="203" t="s">
        <v>10515</v>
      </c>
      <c r="G16" s="204">
        <v>155</v>
      </c>
      <c r="H16" s="205">
        <v>115713</v>
      </c>
      <c r="I16" s="203" t="s">
        <v>8164</v>
      </c>
      <c r="J16" s="203" t="s">
        <v>10587</v>
      </c>
      <c r="K16" s="206" t="s">
        <v>46</v>
      </c>
      <c r="L16" s="1">
        <v>42370</v>
      </c>
      <c r="M16" s="1">
        <v>45291</v>
      </c>
      <c r="N16" s="207">
        <f t="shared" si="0"/>
        <v>0.84695000644842544</v>
      </c>
      <c r="O16" s="203" t="s">
        <v>47</v>
      </c>
      <c r="P16" s="208" t="s">
        <v>48</v>
      </c>
      <c r="Q16" s="208" t="s">
        <v>48</v>
      </c>
      <c r="R16" s="203" t="s">
        <v>33</v>
      </c>
      <c r="S16" s="209">
        <v>121</v>
      </c>
      <c r="T16" s="210">
        <v>1031823.88</v>
      </c>
      <c r="U16" s="211">
        <v>0</v>
      </c>
      <c r="V16" s="211">
        <v>186458.04</v>
      </c>
      <c r="W16" s="211">
        <v>0</v>
      </c>
      <c r="X16" s="211">
        <v>0</v>
      </c>
      <c r="Y16" s="211">
        <v>1218281.92</v>
      </c>
      <c r="Z16" s="212" t="s">
        <v>44</v>
      </c>
      <c r="AA16" s="212" t="s">
        <v>10221</v>
      </c>
      <c r="AB16" s="211">
        <v>816923.94</v>
      </c>
      <c r="AC16" s="213">
        <v>0</v>
      </c>
    </row>
    <row r="17" spans="1:29" ht="15.75" x14ac:dyDescent="0.25">
      <c r="A17" s="57">
        <v>6</v>
      </c>
      <c r="B17" s="57">
        <v>114994</v>
      </c>
      <c r="C17" s="201" t="s">
        <v>28</v>
      </c>
      <c r="D17" s="202">
        <v>6</v>
      </c>
      <c r="E17" s="202" t="s">
        <v>29</v>
      </c>
      <c r="F17" s="203" t="s">
        <v>10515</v>
      </c>
      <c r="G17" s="204">
        <v>155</v>
      </c>
      <c r="H17" s="205">
        <v>114994</v>
      </c>
      <c r="I17" s="203" t="s">
        <v>8165</v>
      </c>
      <c r="J17" s="203" t="s">
        <v>10588</v>
      </c>
      <c r="K17" s="206" t="s">
        <v>49</v>
      </c>
      <c r="L17" s="1">
        <v>42370</v>
      </c>
      <c r="M17" s="1">
        <v>45291</v>
      </c>
      <c r="N17" s="207">
        <f t="shared" si="0"/>
        <v>0.84694999874034349</v>
      </c>
      <c r="O17" s="203" t="s">
        <v>50</v>
      </c>
      <c r="P17" s="208" t="s">
        <v>51</v>
      </c>
      <c r="Q17" s="208" t="s">
        <v>52</v>
      </c>
      <c r="R17" s="203" t="s">
        <v>33</v>
      </c>
      <c r="S17" s="209">
        <v>121</v>
      </c>
      <c r="T17" s="210">
        <v>4900201.8600000003</v>
      </c>
      <c r="U17" s="211">
        <v>0</v>
      </c>
      <c r="V17" s="211">
        <v>885501.98</v>
      </c>
      <c r="W17" s="211">
        <v>0</v>
      </c>
      <c r="X17" s="211">
        <v>0</v>
      </c>
      <c r="Y17" s="211">
        <v>5785703.8399999999</v>
      </c>
      <c r="Z17" s="212" t="s">
        <v>44</v>
      </c>
      <c r="AA17" s="212" t="s">
        <v>9471</v>
      </c>
      <c r="AB17" s="211">
        <v>2183403.2800000003</v>
      </c>
      <c r="AC17" s="213">
        <v>0</v>
      </c>
    </row>
    <row r="18" spans="1:29" ht="15.75" x14ac:dyDescent="0.25">
      <c r="A18" s="57">
        <v>7</v>
      </c>
      <c r="B18" s="57">
        <v>115625</v>
      </c>
      <c r="C18" s="201" t="s">
        <v>28</v>
      </c>
      <c r="D18" s="202">
        <v>7</v>
      </c>
      <c r="E18" s="202" t="s">
        <v>29</v>
      </c>
      <c r="F18" s="203" t="s">
        <v>10515</v>
      </c>
      <c r="G18" s="204">
        <v>155</v>
      </c>
      <c r="H18" s="205">
        <v>115625</v>
      </c>
      <c r="I18" s="203" t="s">
        <v>8166</v>
      </c>
      <c r="J18" s="203" t="s">
        <v>10589</v>
      </c>
      <c r="K18" s="206" t="s">
        <v>54</v>
      </c>
      <c r="L18" s="1">
        <v>42461</v>
      </c>
      <c r="M18" s="1">
        <v>44316</v>
      </c>
      <c r="N18" s="207">
        <f t="shared" si="0"/>
        <v>0.84695000366115392</v>
      </c>
      <c r="O18" s="203" t="s">
        <v>55</v>
      </c>
      <c r="P18" s="208" t="s">
        <v>56</v>
      </c>
      <c r="Q18" s="208" t="s">
        <v>57</v>
      </c>
      <c r="R18" s="203" t="s">
        <v>33</v>
      </c>
      <c r="S18" s="209">
        <v>121</v>
      </c>
      <c r="T18" s="210">
        <v>2137759.08</v>
      </c>
      <c r="U18" s="211">
        <v>0</v>
      </c>
      <c r="V18" s="211">
        <v>386308.54</v>
      </c>
      <c r="W18" s="211">
        <v>0</v>
      </c>
      <c r="X18" s="211">
        <v>0</v>
      </c>
      <c r="Y18" s="211">
        <v>2524067.62</v>
      </c>
      <c r="Z18" s="212" t="s">
        <v>34</v>
      </c>
      <c r="AA18" s="212" t="s">
        <v>6728</v>
      </c>
      <c r="AB18" s="211">
        <v>1384820.5600000003</v>
      </c>
      <c r="AC18" s="213">
        <v>0</v>
      </c>
    </row>
    <row r="19" spans="1:29" ht="15.75" x14ac:dyDescent="0.25">
      <c r="A19" s="57">
        <v>8</v>
      </c>
      <c r="B19" s="57">
        <v>115741</v>
      </c>
      <c r="C19" s="201" t="s">
        <v>28</v>
      </c>
      <c r="D19" s="202">
        <v>8</v>
      </c>
      <c r="E19" s="202" t="s">
        <v>29</v>
      </c>
      <c r="F19" s="203" t="s">
        <v>10515</v>
      </c>
      <c r="G19" s="204">
        <v>155</v>
      </c>
      <c r="H19" s="205">
        <v>115741</v>
      </c>
      <c r="I19" s="203" t="s">
        <v>8167</v>
      </c>
      <c r="J19" s="203" t="s">
        <v>10584</v>
      </c>
      <c r="K19" s="206" t="s">
        <v>58</v>
      </c>
      <c r="L19" s="1">
        <v>42339</v>
      </c>
      <c r="M19" s="1">
        <v>43100</v>
      </c>
      <c r="N19" s="207">
        <f t="shared" si="0"/>
        <v>0.84695004736808222</v>
      </c>
      <c r="O19" s="203" t="s">
        <v>31</v>
      </c>
      <c r="P19" s="208" t="s">
        <v>32</v>
      </c>
      <c r="Q19" s="208" t="s">
        <v>32</v>
      </c>
      <c r="R19" s="203" t="s">
        <v>33</v>
      </c>
      <c r="S19" s="209">
        <v>121</v>
      </c>
      <c r="T19" s="210">
        <v>36833.18</v>
      </c>
      <c r="U19" s="211">
        <v>0</v>
      </c>
      <c r="V19" s="211">
        <v>6656.02</v>
      </c>
      <c r="W19" s="211">
        <v>0</v>
      </c>
      <c r="X19" s="211">
        <v>0</v>
      </c>
      <c r="Y19" s="211">
        <v>43489.2</v>
      </c>
      <c r="Z19" s="212" t="s">
        <v>34</v>
      </c>
      <c r="AA19" s="212"/>
      <c r="AB19" s="211">
        <v>33847.919999999998</v>
      </c>
      <c r="AC19" s="213">
        <v>0</v>
      </c>
    </row>
    <row r="20" spans="1:29" ht="15.75" x14ac:dyDescent="0.25">
      <c r="A20" s="57">
        <v>9</v>
      </c>
      <c r="B20" s="57">
        <v>115731</v>
      </c>
      <c r="C20" s="201" t="s">
        <v>28</v>
      </c>
      <c r="D20" s="202">
        <v>9</v>
      </c>
      <c r="E20" s="202" t="s">
        <v>29</v>
      </c>
      <c r="F20" s="203" t="s">
        <v>10515</v>
      </c>
      <c r="G20" s="204">
        <v>155</v>
      </c>
      <c r="H20" s="205">
        <v>115731</v>
      </c>
      <c r="I20" s="203" t="s">
        <v>8168</v>
      </c>
      <c r="J20" s="203" t="s">
        <v>10590</v>
      </c>
      <c r="K20" s="206" t="s">
        <v>59</v>
      </c>
      <c r="L20" s="1">
        <v>42401</v>
      </c>
      <c r="M20" s="1">
        <v>43100</v>
      </c>
      <c r="N20" s="207">
        <f t="shared" si="0"/>
        <v>0.84694998695878965</v>
      </c>
      <c r="O20" s="203" t="s">
        <v>60</v>
      </c>
      <c r="P20" s="208" t="s">
        <v>61</v>
      </c>
      <c r="Q20" s="208" t="s">
        <v>62</v>
      </c>
      <c r="R20" s="203" t="s">
        <v>33</v>
      </c>
      <c r="S20" s="209">
        <v>121</v>
      </c>
      <c r="T20" s="210">
        <v>290949.68</v>
      </c>
      <c r="U20" s="211">
        <v>0</v>
      </c>
      <c r="V20" s="211">
        <v>52576.72</v>
      </c>
      <c r="W20" s="211">
        <v>0</v>
      </c>
      <c r="X20" s="211">
        <v>0</v>
      </c>
      <c r="Y20" s="211">
        <v>343526.40000000002</v>
      </c>
      <c r="Z20" s="212" t="s">
        <v>34</v>
      </c>
      <c r="AA20" s="212"/>
      <c r="AB20" s="211">
        <v>191153.22</v>
      </c>
      <c r="AC20" s="213">
        <v>0</v>
      </c>
    </row>
    <row r="21" spans="1:29" ht="16.5" customHeight="1" x14ac:dyDescent="0.25">
      <c r="A21" s="57">
        <v>10</v>
      </c>
      <c r="B21" s="57">
        <v>115239</v>
      </c>
      <c r="C21" s="201" t="s">
        <v>28</v>
      </c>
      <c r="D21" s="202">
        <v>10</v>
      </c>
      <c r="E21" s="202" t="s">
        <v>29</v>
      </c>
      <c r="F21" s="203" t="s">
        <v>10515</v>
      </c>
      <c r="G21" s="204">
        <v>155</v>
      </c>
      <c r="H21" s="205">
        <v>115239</v>
      </c>
      <c r="I21" s="203" t="s">
        <v>8169</v>
      </c>
      <c r="J21" s="203" t="s">
        <v>10590</v>
      </c>
      <c r="K21" s="206" t="s">
        <v>63</v>
      </c>
      <c r="L21" s="1">
        <v>42370</v>
      </c>
      <c r="M21" s="1">
        <v>43465</v>
      </c>
      <c r="N21" s="207">
        <f t="shared" si="0"/>
        <v>0.84694999982784835</v>
      </c>
      <c r="O21" s="203" t="s">
        <v>60</v>
      </c>
      <c r="P21" s="208" t="s">
        <v>61</v>
      </c>
      <c r="Q21" s="208" t="s">
        <v>62</v>
      </c>
      <c r="R21" s="203" t="s">
        <v>33</v>
      </c>
      <c r="S21" s="209">
        <v>121</v>
      </c>
      <c r="T21" s="210">
        <v>1411979.7</v>
      </c>
      <c r="U21" s="211">
        <v>0</v>
      </c>
      <c r="V21" s="211">
        <v>255154.96</v>
      </c>
      <c r="W21" s="211">
        <v>0</v>
      </c>
      <c r="X21" s="211">
        <v>0</v>
      </c>
      <c r="Y21" s="211">
        <v>1667134.66</v>
      </c>
      <c r="Z21" s="212" t="s">
        <v>34</v>
      </c>
      <c r="AA21" s="212"/>
      <c r="AB21" s="211">
        <v>1070641.6600000001</v>
      </c>
      <c r="AC21" s="213">
        <v>0</v>
      </c>
    </row>
    <row r="22" spans="1:29" ht="15.75" x14ac:dyDescent="0.25">
      <c r="A22" s="57">
        <v>11</v>
      </c>
      <c r="B22" s="57">
        <v>118843</v>
      </c>
      <c r="C22" s="201" t="s">
        <v>28</v>
      </c>
      <c r="D22" s="202">
        <v>11</v>
      </c>
      <c r="E22" s="202" t="s">
        <v>29</v>
      </c>
      <c r="F22" s="203" t="s">
        <v>10515</v>
      </c>
      <c r="G22" s="204">
        <v>155</v>
      </c>
      <c r="H22" s="205">
        <v>118843</v>
      </c>
      <c r="I22" s="203" t="s">
        <v>8170</v>
      </c>
      <c r="J22" s="203" t="s">
        <v>10590</v>
      </c>
      <c r="K22" s="206" t="s">
        <v>64</v>
      </c>
      <c r="L22" s="1">
        <v>42370</v>
      </c>
      <c r="M22" s="1">
        <v>43100</v>
      </c>
      <c r="N22" s="207">
        <f t="shared" si="0"/>
        <v>0.84694999999999998</v>
      </c>
      <c r="O22" s="203" t="s">
        <v>60</v>
      </c>
      <c r="P22" s="208" t="s">
        <v>61</v>
      </c>
      <c r="Q22" s="208" t="s">
        <v>62</v>
      </c>
      <c r="R22" s="203" t="s">
        <v>33</v>
      </c>
      <c r="S22" s="209">
        <v>121</v>
      </c>
      <c r="T22" s="210">
        <v>569150.4</v>
      </c>
      <c r="U22" s="211">
        <v>0</v>
      </c>
      <c r="V22" s="211">
        <v>102849.60000000001</v>
      </c>
      <c r="W22" s="211">
        <v>0</v>
      </c>
      <c r="X22" s="211">
        <v>0</v>
      </c>
      <c r="Y22" s="211">
        <v>672000</v>
      </c>
      <c r="Z22" s="212" t="s">
        <v>34</v>
      </c>
      <c r="AA22" s="212"/>
      <c r="AB22" s="211">
        <v>348851.29</v>
      </c>
      <c r="AC22" s="213">
        <v>0</v>
      </c>
    </row>
    <row r="23" spans="1:29" ht="16.5" customHeight="1" x14ac:dyDescent="0.25">
      <c r="A23" s="57">
        <v>12</v>
      </c>
      <c r="B23" s="57">
        <v>115729</v>
      </c>
      <c r="C23" s="201" t="s">
        <v>28</v>
      </c>
      <c r="D23" s="202">
        <v>12</v>
      </c>
      <c r="E23" s="202" t="s">
        <v>29</v>
      </c>
      <c r="F23" s="203" t="s">
        <v>10515</v>
      </c>
      <c r="G23" s="204">
        <v>155</v>
      </c>
      <c r="H23" s="205">
        <v>115729</v>
      </c>
      <c r="I23" s="203" t="s">
        <v>8171</v>
      </c>
      <c r="J23" s="203" t="s">
        <v>10587</v>
      </c>
      <c r="K23" s="206" t="s">
        <v>65</v>
      </c>
      <c r="L23" s="1">
        <v>42461</v>
      </c>
      <c r="M23" s="1">
        <v>42735</v>
      </c>
      <c r="N23" s="207">
        <f t="shared" si="0"/>
        <v>0.84694998606555627</v>
      </c>
      <c r="O23" s="203" t="s">
        <v>47</v>
      </c>
      <c r="P23" s="208" t="s">
        <v>48</v>
      </c>
      <c r="Q23" s="208" t="s">
        <v>48</v>
      </c>
      <c r="R23" s="203" t="s">
        <v>33</v>
      </c>
      <c r="S23" s="209">
        <v>121</v>
      </c>
      <c r="T23" s="210">
        <v>197538.38</v>
      </c>
      <c r="U23" s="211">
        <v>0</v>
      </c>
      <c r="V23" s="211">
        <v>35696.620000000003</v>
      </c>
      <c r="W23" s="211">
        <v>0</v>
      </c>
      <c r="X23" s="211">
        <v>0</v>
      </c>
      <c r="Y23" s="211">
        <v>233235</v>
      </c>
      <c r="Z23" s="212" t="s">
        <v>34</v>
      </c>
      <c r="AA23" s="212" t="s">
        <v>66</v>
      </c>
      <c r="AB23" s="211">
        <v>72612.44</v>
      </c>
      <c r="AC23" s="213">
        <v>0</v>
      </c>
    </row>
    <row r="24" spans="1:29" ht="16.5" customHeight="1" x14ac:dyDescent="0.25">
      <c r="A24" s="57">
        <v>13</v>
      </c>
      <c r="B24" s="57">
        <v>115719</v>
      </c>
      <c r="C24" s="201" t="s">
        <v>28</v>
      </c>
      <c r="D24" s="202">
        <v>13</v>
      </c>
      <c r="E24" s="202" t="s">
        <v>29</v>
      </c>
      <c r="F24" s="203" t="s">
        <v>10515</v>
      </c>
      <c r="G24" s="204">
        <v>155</v>
      </c>
      <c r="H24" s="205">
        <v>115719</v>
      </c>
      <c r="I24" s="203" t="s">
        <v>8172</v>
      </c>
      <c r="J24" s="203" t="s">
        <v>10591</v>
      </c>
      <c r="K24" s="206" t="s">
        <v>67</v>
      </c>
      <c r="L24" s="1">
        <v>42370</v>
      </c>
      <c r="M24" s="1">
        <v>43100</v>
      </c>
      <c r="N24" s="207">
        <f t="shared" si="0"/>
        <v>0.84694998257666265</v>
      </c>
      <c r="O24" s="203" t="s">
        <v>68</v>
      </c>
      <c r="P24" s="208" t="s">
        <v>69</v>
      </c>
      <c r="Q24" s="208" t="s">
        <v>70</v>
      </c>
      <c r="R24" s="203" t="s">
        <v>33</v>
      </c>
      <c r="S24" s="209">
        <v>121</v>
      </c>
      <c r="T24" s="210">
        <v>136108.25</v>
      </c>
      <c r="U24" s="211">
        <v>0</v>
      </c>
      <c r="V24" s="211">
        <v>24595.75</v>
      </c>
      <c r="W24" s="211">
        <v>0</v>
      </c>
      <c r="X24" s="211">
        <v>0</v>
      </c>
      <c r="Y24" s="211">
        <v>160704</v>
      </c>
      <c r="Z24" s="212" t="s">
        <v>34</v>
      </c>
      <c r="AA24" s="212" t="s">
        <v>71</v>
      </c>
      <c r="AB24" s="211">
        <v>126778.25</v>
      </c>
      <c r="AC24" s="213">
        <v>0</v>
      </c>
    </row>
    <row r="25" spans="1:29" ht="15.75" x14ac:dyDescent="0.25">
      <c r="A25" s="57">
        <v>14</v>
      </c>
      <c r="B25" s="57">
        <v>115727</v>
      </c>
      <c r="C25" s="201" t="s">
        <v>28</v>
      </c>
      <c r="D25" s="202">
        <v>14</v>
      </c>
      <c r="E25" s="202" t="s">
        <v>29</v>
      </c>
      <c r="F25" s="203" t="s">
        <v>10515</v>
      </c>
      <c r="G25" s="204">
        <v>155</v>
      </c>
      <c r="H25" s="205">
        <v>115727</v>
      </c>
      <c r="I25" s="203" t="s">
        <v>8173</v>
      </c>
      <c r="J25" s="203" t="s">
        <v>10590</v>
      </c>
      <c r="K25" s="206" t="s">
        <v>72</v>
      </c>
      <c r="L25" s="1">
        <v>42401</v>
      </c>
      <c r="M25" s="1">
        <v>43100</v>
      </c>
      <c r="N25" s="207">
        <f t="shared" si="0"/>
        <v>0.84695001214771626</v>
      </c>
      <c r="O25" s="203" t="s">
        <v>60</v>
      </c>
      <c r="P25" s="208" t="s">
        <v>61</v>
      </c>
      <c r="Q25" s="208" t="s">
        <v>62</v>
      </c>
      <c r="R25" s="203" t="s">
        <v>33</v>
      </c>
      <c r="S25" s="209">
        <v>121</v>
      </c>
      <c r="T25" s="210">
        <v>83665.11</v>
      </c>
      <c r="U25" s="211">
        <v>0</v>
      </c>
      <c r="V25" s="211">
        <v>15118.89</v>
      </c>
      <c r="W25" s="211">
        <v>0</v>
      </c>
      <c r="X25" s="211">
        <v>0</v>
      </c>
      <c r="Y25" s="211">
        <v>98784</v>
      </c>
      <c r="Z25" s="212" t="s">
        <v>34</v>
      </c>
      <c r="AA25" s="212"/>
      <c r="AB25" s="211">
        <v>59180.22</v>
      </c>
      <c r="AC25" s="213">
        <v>0</v>
      </c>
    </row>
    <row r="26" spans="1:29" ht="16.5" customHeight="1" x14ac:dyDescent="0.25">
      <c r="A26" s="57">
        <v>15</v>
      </c>
      <c r="B26" s="57">
        <v>115127</v>
      </c>
      <c r="C26" s="201" t="s">
        <v>28</v>
      </c>
      <c r="D26" s="202">
        <v>15</v>
      </c>
      <c r="E26" s="202" t="s">
        <v>29</v>
      </c>
      <c r="F26" s="203" t="s">
        <v>10515</v>
      </c>
      <c r="G26" s="204">
        <v>155</v>
      </c>
      <c r="H26" s="205">
        <v>115127</v>
      </c>
      <c r="I26" s="203" t="s">
        <v>8174</v>
      </c>
      <c r="J26" s="203" t="s">
        <v>10592</v>
      </c>
      <c r="K26" s="206" t="s">
        <v>73</v>
      </c>
      <c r="L26" s="1">
        <v>42370</v>
      </c>
      <c r="M26" s="1">
        <v>44196</v>
      </c>
      <c r="N26" s="207">
        <f t="shared" si="0"/>
        <v>0.84695000052012359</v>
      </c>
      <c r="O26" s="203" t="s">
        <v>74</v>
      </c>
      <c r="P26" s="208" t="s">
        <v>75</v>
      </c>
      <c r="Q26" s="208" t="s">
        <v>76</v>
      </c>
      <c r="R26" s="203" t="s">
        <v>33</v>
      </c>
      <c r="S26" s="209">
        <v>121</v>
      </c>
      <c r="T26" s="210">
        <v>3256726.02</v>
      </c>
      <c r="U26" s="211">
        <v>0</v>
      </c>
      <c r="V26" s="211">
        <v>588513.98</v>
      </c>
      <c r="W26" s="211">
        <v>0</v>
      </c>
      <c r="X26" s="211">
        <v>0</v>
      </c>
      <c r="Y26" s="211">
        <v>3845240</v>
      </c>
      <c r="Z26" s="212" t="s">
        <v>34</v>
      </c>
      <c r="AA26" s="212"/>
      <c r="AB26" s="211">
        <v>3124042.399999999</v>
      </c>
      <c r="AC26" s="213">
        <v>0</v>
      </c>
    </row>
    <row r="27" spans="1:29" ht="16.5" customHeight="1" x14ac:dyDescent="0.25">
      <c r="A27" s="57">
        <v>16</v>
      </c>
      <c r="B27" s="57">
        <v>115721</v>
      </c>
      <c r="C27" s="201" t="s">
        <v>28</v>
      </c>
      <c r="D27" s="202">
        <v>16</v>
      </c>
      <c r="E27" s="202" t="s">
        <v>29</v>
      </c>
      <c r="F27" s="203" t="s">
        <v>10515</v>
      </c>
      <c r="G27" s="204">
        <v>155</v>
      </c>
      <c r="H27" s="205">
        <v>115721</v>
      </c>
      <c r="I27" s="203" t="s">
        <v>8175</v>
      </c>
      <c r="J27" s="203" t="s">
        <v>10591</v>
      </c>
      <c r="K27" s="206" t="s">
        <v>77</v>
      </c>
      <c r="L27" s="1">
        <v>42401</v>
      </c>
      <c r="M27" s="1">
        <v>43100</v>
      </c>
      <c r="N27" s="207">
        <f t="shared" si="0"/>
        <v>0.84694999679466643</v>
      </c>
      <c r="O27" s="203" t="s">
        <v>68</v>
      </c>
      <c r="P27" s="208" t="s">
        <v>69</v>
      </c>
      <c r="Q27" s="208" t="s">
        <v>70</v>
      </c>
      <c r="R27" s="203" t="s">
        <v>33</v>
      </c>
      <c r="S27" s="209">
        <v>121</v>
      </c>
      <c r="T27" s="210">
        <v>132115.73000000001</v>
      </c>
      <c r="U27" s="211">
        <v>0</v>
      </c>
      <c r="V27" s="211">
        <v>23874.27</v>
      </c>
      <c r="W27" s="211">
        <v>0</v>
      </c>
      <c r="X27" s="211">
        <v>0</v>
      </c>
      <c r="Y27" s="211">
        <v>155990</v>
      </c>
      <c r="Z27" s="212" t="s">
        <v>34</v>
      </c>
      <c r="AA27" s="212"/>
      <c r="AB27" s="211">
        <v>88068.26</v>
      </c>
      <c r="AC27" s="213">
        <v>0</v>
      </c>
    </row>
    <row r="28" spans="1:29" ht="16.5" customHeight="1" x14ac:dyDescent="0.25">
      <c r="A28" s="57">
        <v>17</v>
      </c>
      <c r="B28" s="57">
        <v>115696</v>
      </c>
      <c r="C28" s="201" t="s">
        <v>28</v>
      </c>
      <c r="D28" s="202">
        <v>17</v>
      </c>
      <c r="E28" s="202" t="s">
        <v>29</v>
      </c>
      <c r="F28" s="203" t="s">
        <v>10515</v>
      </c>
      <c r="G28" s="204">
        <v>155</v>
      </c>
      <c r="H28" s="205">
        <v>115696</v>
      </c>
      <c r="I28" s="203" t="s">
        <v>8176</v>
      </c>
      <c r="J28" s="203" t="s">
        <v>10585</v>
      </c>
      <c r="K28" s="206" t="s">
        <v>78</v>
      </c>
      <c r="L28" s="1">
        <v>42461</v>
      </c>
      <c r="M28" s="1">
        <v>43100</v>
      </c>
      <c r="N28" s="207">
        <f t="shared" si="0"/>
        <v>0.84695001102292766</v>
      </c>
      <c r="O28" s="203" t="s">
        <v>38</v>
      </c>
      <c r="P28" s="208" t="s">
        <v>39</v>
      </c>
      <c r="Q28" s="208" t="s">
        <v>40</v>
      </c>
      <c r="R28" s="203" t="s">
        <v>33</v>
      </c>
      <c r="S28" s="209">
        <v>121</v>
      </c>
      <c r="T28" s="210">
        <v>307341.21999999997</v>
      </c>
      <c r="U28" s="211">
        <v>0</v>
      </c>
      <c r="V28" s="211">
        <v>55538.78</v>
      </c>
      <c r="W28" s="211">
        <v>0</v>
      </c>
      <c r="X28" s="211">
        <v>0</v>
      </c>
      <c r="Y28" s="211">
        <v>362880</v>
      </c>
      <c r="Z28" s="212" t="s">
        <v>34</v>
      </c>
      <c r="AA28" s="212"/>
      <c r="AB28" s="211">
        <v>166002.20000000001</v>
      </c>
      <c r="AC28" s="213">
        <v>0</v>
      </c>
    </row>
    <row r="29" spans="1:29" ht="15.75" x14ac:dyDescent="0.25">
      <c r="A29" s="57">
        <v>18</v>
      </c>
      <c r="B29" s="57">
        <v>115695</v>
      </c>
      <c r="C29" s="201" t="s">
        <v>28</v>
      </c>
      <c r="D29" s="202">
        <v>18</v>
      </c>
      <c r="E29" s="202" t="s">
        <v>29</v>
      </c>
      <c r="F29" s="203" t="s">
        <v>10515</v>
      </c>
      <c r="G29" s="204">
        <v>155</v>
      </c>
      <c r="H29" s="205">
        <v>115695</v>
      </c>
      <c r="I29" s="203" t="s">
        <v>8177</v>
      </c>
      <c r="J29" s="203" t="s">
        <v>10585</v>
      </c>
      <c r="K29" s="206" t="s">
        <v>79</v>
      </c>
      <c r="L29" s="1">
        <v>42415</v>
      </c>
      <c r="M29" s="1">
        <v>42735</v>
      </c>
      <c r="N29" s="207">
        <f t="shared" si="0"/>
        <v>0.84695001764083266</v>
      </c>
      <c r="O29" s="203" t="s">
        <v>38</v>
      </c>
      <c r="P29" s="208" t="s">
        <v>39</v>
      </c>
      <c r="Q29" s="208" t="s">
        <v>40</v>
      </c>
      <c r="R29" s="203" t="s">
        <v>33</v>
      </c>
      <c r="S29" s="209">
        <v>121</v>
      </c>
      <c r="T29" s="210">
        <v>180040.4</v>
      </c>
      <c r="U29" s="211">
        <v>0</v>
      </c>
      <c r="V29" s="211">
        <v>32534.6</v>
      </c>
      <c r="W29" s="211">
        <v>0</v>
      </c>
      <c r="X29" s="211">
        <v>0</v>
      </c>
      <c r="Y29" s="211">
        <v>212575</v>
      </c>
      <c r="Z29" s="212" t="s">
        <v>34</v>
      </c>
      <c r="AA29" s="212"/>
      <c r="AB29" s="211">
        <v>75189.399999999994</v>
      </c>
      <c r="AC29" s="213">
        <v>0</v>
      </c>
    </row>
    <row r="30" spans="1:29" ht="15.75" x14ac:dyDescent="0.25">
      <c r="A30" s="57">
        <v>19</v>
      </c>
      <c r="B30" s="57">
        <v>115386</v>
      </c>
      <c r="C30" s="201" t="s">
        <v>28</v>
      </c>
      <c r="D30" s="202">
        <v>19</v>
      </c>
      <c r="E30" s="202" t="s">
        <v>29</v>
      </c>
      <c r="F30" s="203" t="s">
        <v>10515</v>
      </c>
      <c r="G30" s="204">
        <v>155</v>
      </c>
      <c r="H30" s="205">
        <v>115386</v>
      </c>
      <c r="I30" s="203" t="s">
        <v>8178</v>
      </c>
      <c r="J30" s="203" t="s">
        <v>10589</v>
      </c>
      <c r="K30" s="206" t="s">
        <v>80</v>
      </c>
      <c r="L30" s="1">
        <v>42461</v>
      </c>
      <c r="M30" s="1">
        <v>43100</v>
      </c>
      <c r="N30" s="207">
        <f t="shared" si="0"/>
        <v>0.84694998224018836</v>
      </c>
      <c r="O30" s="203" t="s">
        <v>55</v>
      </c>
      <c r="P30" s="208" t="s">
        <v>56</v>
      </c>
      <c r="Q30" s="208" t="s">
        <v>57</v>
      </c>
      <c r="R30" s="203" t="s">
        <v>33</v>
      </c>
      <c r="S30" s="209">
        <v>121</v>
      </c>
      <c r="T30" s="210">
        <v>234868.97</v>
      </c>
      <c r="U30" s="211">
        <v>0</v>
      </c>
      <c r="V30" s="211">
        <v>42442.53</v>
      </c>
      <c r="W30" s="211">
        <v>0</v>
      </c>
      <c r="X30" s="211">
        <v>0</v>
      </c>
      <c r="Y30" s="211">
        <v>277311.5</v>
      </c>
      <c r="Z30" s="212" t="s">
        <v>34</v>
      </c>
      <c r="AA30" s="212"/>
      <c r="AB30" s="211">
        <v>57124.39</v>
      </c>
      <c r="AC30" s="213">
        <v>0</v>
      </c>
    </row>
    <row r="31" spans="1:29" ht="15.75" x14ac:dyDescent="0.25">
      <c r="A31" s="57">
        <v>20</v>
      </c>
      <c r="B31" s="57">
        <v>115170</v>
      </c>
      <c r="C31" s="201" t="s">
        <v>28</v>
      </c>
      <c r="D31" s="202">
        <v>20</v>
      </c>
      <c r="E31" s="202" t="s">
        <v>29</v>
      </c>
      <c r="F31" s="203" t="s">
        <v>10515</v>
      </c>
      <c r="G31" s="204">
        <v>155</v>
      </c>
      <c r="H31" s="205">
        <v>115170</v>
      </c>
      <c r="I31" s="203" t="s">
        <v>8179</v>
      </c>
      <c r="J31" s="203" t="s">
        <v>10592</v>
      </c>
      <c r="K31" s="206" t="s">
        <v>81</v>
      </c>
      <c r="L31" s="1">
        <v>42461</v>
      </c>
      <c r="M31" s="1">
        <v>42735</v>
      </c>
      <c r="N31" s="207">
        <f t="shared" si="0"/>
        <v>0.84694999182989128</v>
      </c>
      <c r="O31" s="203" t="s">
        <v>74</v>
      </c>
      <c r="P31" s="208" t="s">
        <v>75</v>
      </c>
      <c r="Q31" s="208" t="s">
        <v>76</v>
      </c>
      <c r="R31" s="203" t="s">
        <v>33</v>
      </c>
      <c r="S31" s="209">
        <v>121</v>
      </c>
      <c r="T31" s="210">
        <v>119214.14</v>
      </c>
      <c r="U31" s="211">
        <v>0</v>
      </c>
      <c r="V31" s="211">
        <v>21542.86</v>
      </c>
      <c r="W31" s="211">
        <v>0</v>
      </c>
      <c r="X31" s="211">
        <v>0</v>
      </c>
      <c r="Y31" s="211">
        <v>140757</v>
      </c>
      <c r="Z31" s="212" t="s">
        <v>34</v>
      </c>
      <c r="AA31" s="212"/>
      <c r="AB31" s="211">
        <v>66589.42</v>
      </c>
      <c r="AC31" s="213">
        <v>0</v>
      </c>
    </row>
    <row r="32" spans="1:29" ht="15.75" x14ac:dyDescent="0.25">
      <c r="A32" s="57">
        <v>21</v>
      </c>
      <c r="B32" s="57">
        <v>115169</v>
      </c>
      <c r="C32" s="201" t="s">
        <v>28</v>
      </c>
      <c r="D32" s="202">
        <v>21</v>
      </c>
      <c r="E32" s="202" t="s">
        <v>29</v>
      </c>
      <c r="F32" s="203" t="s">
        <v>10515</v>
      </c>
      <c r="G32" s="204">
        <v>155</v>
      </c>
      <c r="H32" s="205">
        <v>115169</v>
      </c>
      <c r="I32" s="203" t="s">
        <v>8180</v>
      </c>
      <c r="J32" s="203" t="s">
        <v>10592</v>
      </c>
      <c r="K32" s="206" t="s">
        <v>82</v>
      </c>
      <c r="L32" s="1">
        <v>42430</v>
      </c>
      <c r="M32" s="1">
        <v>42735</v>
      </c>
      <c r="N32" s="207">
        <f t="shared" si="0"/>
        <v>0.84694996230247266</v>
      </c>
      <c r="O32" s="203" t="s">
        <v>74</v>
      </c>
      <c r="P32" s="208" t="s">
        <v>75</v>
      </c>
      <c r="Q32" s="208" t="s">
        <v>76</v>
      </c>
      <c r="R32" s="203" t="s">
        <v>33</v>
      </c>
      <c r="S32" s="209">
        <v>121</v>
      </c>
      <c r="T32" s="210">
        <v>110088.25</v>
      </c>
      <c r="U32" s="211">
        <v>0</v>
      </c>
      <c r="V32" s="211">
        <v>19893.75</v>
      </c>
      <c r="W32" s="211">
        <v>0</v>
      </c>
      <c r="X32" s="211">
        <v>0</v>
      </c>
      <c r="Y32" s="211">
        <v>129982</v>
      </c>
      <c r="Z32" s="212" t="s">
        <v>34</v>
      </c>
      <c r="AA32" s="212"/>
      <c r="AB32" s="211">
        <v>57545.39</v>
      </c>
      <c r="AC32" s="213">
        <v>0</v>
      </c>
    </row>
    <row r="33" spans="1:29" ht="16.5" customHeight="1" x14ac:dyDescent="0.25">
      <c r="A33" s="57">
        <v>22</v>
      </c>
      <c r="B33" s="57">
        <v>115742</v>
      </c>
      <c r="C33" s="201" t="s">
        <v>28</v>
      </c>
      <c r="D33" s="202">
        <v>22</v>
      </c>
      <c r="E33" s="202" t="s">
        <v>29</v>
      </c>
      <c r="F33" s="203" t="s">
        <v>10515</v>
      </c>
      <c r="G33" s="204">
        <v>155</v>
      </c>
      <c r="H33" s="205">
        <v>115742</v>
      </c>
      <c r="I33" s="203" t="s">
        <v>8181</v>
      </c>
      <c r="J33" s="203" t="s">
        <v>10584</v>
      </c>
      <c r="K33" s="206" t="s">
        <v>83</v>
      </c>
      <c r="L33" s="1">
        <v>42461</v>
      </c>
      <c r="M33" s="1">
        <v>43465</v>
      </c>
      <c r="N33" s="207">
        <f t="shared" si="0"/>
        <v>0.84694997931112603</v>
      </c>
      <c r="O33" s="203" t="s">
        <v>31</v>
      </c>
      <c r="P33" s="208" t="s">
        <v>32</v>
      </c>
      <c r="Q33" s="208" t="s">
        <v>32</v>
      </c>
      <c r="R33" s="203" t="s">
        <v>33</v>
      </c>
      <c r="S33" s="209">
        <v>121</v>
      </c>
      <c r="T33" s="210">
        <v>100788.03</v>
      </c>
      <c r="U33" s="211">
        <v>0</v>
      </c>
      <c r="V33" s="211">
        <v>18213.13</v>
      </c>
      <c r="W33" s="211">
        <v>0</v>
      </c>
      <c r="X33" s="211">
        <v>0</v>
      </c>
      <c r="Y33" s="211">
        <v>119001.16</v>
      </c>
      <c r="Z33" s="212" t="s">
        <v>34</v>
      </c>
      <c r="AA33" s="212"/>
      <c r="AB33" s="211">
        <v>30320.050000000003</v>
      </c>
      <c r="AC33" s="213">
        <v>0</v>
      </c>
    </row>
    <row r="34" spans="1:29" ht="15.75" x14ac:dyDescent="0.25">
      <c r="A34" s="57">
        <v>23</v>
      </c>
      <c r="B34" s="57">
        <v>115593</v>
      </c>
      <c r="C34" s="201" t="s">
        <v>28</v>
      </c>
      <c r="D34" s="202">
        <v>23</v>
      </c>
      <c r="E34" s="202" t="s">
        <v>29</v>
      </c>
      <c r="F34" s="203" t="s">
        <v>10515</v>
      </c>
      <c r="G34" s="204">
        <v>155</v>
      </c>
      <c r="H34" s="205">
        <v>115593</v>
      </c>
      <c r="I34" s="203" t="s">
        <v>8182</v>
      </c>
      <c r="J34" s="203" t="s">
        <v>10588</v>
      </c>
      <c r="K34" s="206" t="s">
        <v>84</v>
      </c>
      <c r="L34" s="1">
        <v>42461</v>
      </c>
      <c r="M34" s="1">
        <v>42735</v>
      </c>
      <c r="N34" s="207">
        <f t="shared" si="0"/>
        <v>0.84694994850891514</v>
      </c>
      <c r="O34" s="203" t="s">
        <v>50</v>
      </c>
      <c r="P34" s="208" t="s">
        <v>51</v>
      </c>
      <c r="Q34" s="208" t="s">
        <v>52</v>
      </c>
      <c r="R34" s="203" t="s">
        <v>33</v>
      </c>
      <c r="S34" s="209">
        <v>121</v>
      </c>
      <c r="T34" s="210">
        <v>78541.48</v>
      </c>
      <c r="U34" s="211">
        <v>0</v>
      </c>
      <c r="V34" s="211">
        <v>14193.02</v>
      </c>
      <c r="W34" s="211">
        <v>0</v>
      </c>
      <c r="X34" s="211">
        <v>0</v>
      </c>
      <c r="Y34" s="211">
        <v>92734.5</v>
      </c>
      <c r="Z34" s="212" t="s">
        <v>34</v>
      </c>
      <c r="AA34" s="212"/>
      <c r="AB34" s="211">
        <v>76878.97</v>
      </c>
      <c r="AC34" s="213">
        <v>0</v>
      </c>
    </row>
    <row r="35" spans="1:29" ht="15.75" x14ac:dyDescent="0.25">
      <c r="A35" s="57">
        <v>24</v>
      </c>
      <c r="B35" s="57">
        <v>115619</v>
      </c>
      <c r="C35" s="201" t="s">
        <v>28</v>
      </c>
      <c r="D35" s="202">
        <v>24</v>
      </c>
      <c r="E35" s="202" t="s">
        <v>29</v>
      </c>
      <c r="F35" s="203" t="s">
        <v>10515</v>
      </c>
      <c r="G35" s="204">
        <v>155</v>
      </c>
      <c r="H35" s="205">
        <v>115619</v>
      </c>
      <c r="I35" s="203" t="s">
        <v>8183</v>
      </c>
      <c r="J35" s="203" t="s">
        <v>10588</v>
      </c>
      <c r="K35" s="206" t="s">
        <v>85</v>
      </c>
      <c r="L35" s="1">
        <v>42461</v>
      </c>
      <c r="M35" s="1">
        <v>42735</v>
      </c>
      <c r="N35" s="207">
        <f t="shared" si="0"/>
        <v>0.84695001632442946</v>
      </c>
      <c r="O35" s="203" t="s">
        <v>50</v>
      </c>
      <c r="P35" s="208" t="s">
        <v>51</v>
      </c>
      <c r="Q35" s="208" t="s">
        <v>52</v>
      </c>
      <c r="R35" s="203" t="s">
        <v>33</v>
      </c>
      <c r="S35" s="209">
        <v>121</v>
      </c>
      <c r="T35" s="210">
        <v>130925.15</v>
      </c>
      <c r="U35" s="211">
        <v>0</v>
      </c>
      <c r="V35" s="211">
        <v>23659.119999999999</v>
      </c>
      <c r="W35" s="211">
        <v>0</v>
      </c>
      <c r="X35" s="211">
        <v>0</v>
      </c>
      <c r="Y35" s="211">
        <v>154584.26999999999</v>
      </c>
      <c r="Z35" s="212" t="s">
        <v>34</v>
      </c>
      <c r="AA35" s="212"/>
      <c r="AB35" s="211">
        <v>70422.39</v>
      </c>
      <c r="AC35" s="213">
        <v>0</v>
      </c>
    </row>
    <row r="36" spans="1:29" ht="15.75" x14ac:dyDescent="0.25">
      <c r="A36" s="57">
        <v>25</v>
      </c>
      <c r="B36" s="57">
        <v>119711</v>
      </c>
      <c r="C36" s="201" t="s">
        <v>28</v>
      </c>
      <c r="D36" s="202">
        <v>25</v>
      </c>
      <c r="E36" s="202" t="s">
        <v>29</v>
      </c>
      <c r="F36" s="203" t="s">
        <v>10515</v>
      </c>
      <c r="G36" s="204">
        <v>155</v>
      </c>
      <c r="H36" s="205">
        <v>119711</v>
      </c>
      <c r="I36" s="203" t="s">
        <v>8184</v>
      </c>
      <c r="J36" s="203" t="s">
        <v>10593</v>
      </c>
      <c r="K36" s="206" t="s">
        <v>86</v>
      </c>
      <c r="L36" s="1">
        <v>42473</v>
      </c>
      <c r="M36" s="1">
        <v>43100</v>
      </c>
      <c r="N36" s="207">
        <f t="shared" si="0"/>
        <v>0.84694997483928136</v>
      </c>
      <c r="O36" s="203" t="s">
        <v>43</v>
      </c>
      <c r="P36" s="208" t="s">
        <v>32</v>
      </c>
      <c r="Q36" s="208" t="s">
        <v>32</v>
      </c>
      <c r="R36" s="203" t="s">
        <v>33</v>
      </c>
      <c r="S36" s="209">
        <v>121</v>
      </c>
      <c r="T36" s="210">
        <v>57544.5</v>
      </c>
      <c r="U36" s="211">
        <v>0</v>
      </c>
      <c r="V36" s="211">
        <v>10398.709999999999</v>
      </c>
      <c r="W36" s="211">
        <v>0</v>
      </c>
      <c r="X36" s="211">
        <v>0</v>
      </c>
      <c r="Y36" s="211">
        <v>67943.209999999992</v>
      </c>
      <c r="Z36" s="212" t="s">
        <v>34</v>
      </c>
      <c r="AA36" s="212"/>
      <c r="AB36" s="211">
        <v>14374.599999999999</v>
      </c>
      <c r="AC36" s="213">
        <v>0</v>
      </c>
    </row>
    <row r="37" spans="1:29" ht="15.75" x14ac:dyDescent="0.25">
      <c r="A37" s="57">
        <v>26</v>
      </c>
      <c r="B37" s="57">
        <v>115623</v>
      </c>
      <c r="C37" s="201" t="s">
        <v>28</v>
      </c>
      <c r="D37" s="202">
        <v>26</v>
      </c>
      <c r="E37" s="202" t="s">
        <v>29</v>
      </c>
      <c r="F37" s="203" t="s">
        <v>10515</v>
      </c>
      <c r="G37" s="204">
        <v>155</v>
      </c>
      <c r="H37" s="205">
        <v>115623</v>
      </c>
      <c r="I37" s="203" t="s">
        <v>8185</v>
      </c>
      <c r="J37" s="203" t="s">
        <v>10591</v>
      </c>
      <c r="K37" s="206" t="s">
        <v>87</v>
      </c>
      <c r="L37" s="1">
        <v>42370</v>
      </c>
      <c r="M37" s="1">
        <v>42735</v>
      </c>
      <c r="N37" s="207">
        <f t="shared" si="0"/>
        <v>0.84694998252558173</v>
      </c>
      <c r="O37" s="203" t="s">
        <v>68</v>
      </c>
      <c r="P37" s="208" t="s">
        <v>69</v>
      </c>
      <c r="Q37" s="208" t="s">
        <v>70</v>
      </c>
      <c r="R37" s="203" t="s">
        <v>33</v>
      </c>
      <c r="S37" s="209">
        <v>121</v>
      </c>
      <c r="T37" s="210">
        <v>208412.37</v>
      </c>
      <c r="U37" s="211">
        <v>0</v>
      </c>
      <c r="V37" s="211">
        <v>37661.629999999997</v>
      </c>
      <c r="W37" s="211">
        <v>0</v>
      </c>
      <c r="X37" s="211">
        <v>0</v>
      </c>
      <c r="Y37" s="211">
        <v>246074</v>
      </c>
      <c r="Z37" s="212" t="s">
        <v>34</v>
      </c>
      <c r="AA37" s="212"/>
      <c r="AB37" s="211">
        <v>68944.41</v>
      </c>
      <c r="AC37" s="213">
        <v>0</v>
      </c>
    </row>
    <row r="38" spans="1:29" ht="15.75" x14ac:dyDescent="0.25">
      <c r="A38" s="57">
        <v>27</v>
      </c>
      <c r="B38" s="57">
        <v>115712</v>
      </c>
      <c r="C38" s="201" t="s">
        <v>28</v>
      </c>
      <c r="D38" s="202">
        <v>27</v>
      </c>
      <c r="E38" s="202" t="s">
        <v>29</v>
      </c>
      <c r="F38" s="203" t="s">
        <v>10515</v>
      </c>
      <c r="G38" s="204">
        <v>155</v>
      </c>
      <c r="H38" s="205">
        <v>115712</v>
      </c>
      <c r="I38" s="203" t="s">
        <v>8186</v>
      </c>
      <c r="J38" s="203" t="s">
        <v>10591</v>
      </c>
      <c r="K38" s="206" t="s">
        <v>88</v>
      </c>
      <c r="L38" s="1">
        <v>42522</v>
      </c>
      <c r="M38" s="1">
        <v>43100</v>
      </c>
      <c r="N38" s="207">
        <f t="shared" si="0"/>
        <v>0.84694992695791016</v>
      </c>
      <c r="O38" s="203" t="s">
        <v>68</v>
      </c>
      <c r="P38" s="208" t="s">
        <v>69</v>
      </c>
      <c r="Q38" s="208" t="s">
        <v>70</v>
      </c>
      <c r="R38" s="203" t="s">
        <v>33</v>
      </c>
      <c r="S38" s="209">
        <v>121</v>
      </c>
      <c r="T38" s="210">
        <v>40230.129999999997</v>
      </c>
      <c r="U38" s="211">
        <v>0</v>
      </c>
      <c r="V38" s="211">
        <v>7269.88</v>
      </c>
      <c r="W38" s="211">
        <v>0</v>
      </c>
      <c r="X38" s="211">
        <v>0</v>
      </c>
      <c r="Y38" s="211">
        <v>47500.009999999995</v>
      </c>
      <c r="Z38" s="212" t="s">
        <v>34</v>
      </c>
      <c r="AA38" s="212"/>
      <c r="AB38" s="211">
        <v>36471.760000000002</v>
      </c>
      <c r="AC38" s="213">
        <v>0</v>
      </c>
    </row>
    <row r="39" spans="1:29" ht="15.75" x14ac:dyDescent="0.25">
      <c r="A39" s="57">
        <v>28</v>
      </c>
      <c r="B39" s="57">
        <v>115725</v>
      </c>
      <c r="C39" s="201" t="s">
        <v>28</v>
      </c>
      <c r="D39" s="202">
        <v>28</v>
      </c>
      <c r="E39" s="202" t="s">
        <v>29</v>
      </c>
      <c r="F39" s="203" t="s">
        <v>10515</v>
      </c>
      <c r="G39" s="204">
        <v>155</v>
      </c>
      <c r="H39" s="205">
        <v>115725</v>
      </c>
      <c r="I39" s="203" t="s">
        <v>8187</v>
      </c>
      <c r="J39" s="203" t="s">
        <v>10587</v>
      </c>
      <c r="K39" s="206" t="s">
        <v>89</v>
      </c>
      <c r="L39" s="1">
        <v>42522</v>
      </c>
      <c r="M39" s="1">
        <v>42735</v>
      </c>
      <c r="N39" s="207">
        <f t="shared" si="0"/>
        <v>0.84695000057116099</v>
      </c>
      <c r="O39" s="203" t="s">
        <v>47</v>
      </c>
      <c r="P39" s="208" t="s">
        <v>48</v>
      </c>
      <c r="Q39" s="208" t="s">
        <v>48</v>
      </c>
      <c r="R39" s="203" t="s">
        <v>33</v>
      </c>
      <c r="S39" s="209">
        <v>121</v>
      </c>
      <c r="T39" s="210">
        <v>88971.42</v>
      </c>
      <c r="U39" s="211">
        <v>0</v>
      </c>
      <c r="V39" s="211">
        <v>16077.78</v>
      </c>
      <c r="W39" s="211">
        <v>0</v>
      </c>
      <c r="X39" s="211">
        <v>0</v>
      </c>
      <c r="Y39" s="211">
        <v>105049.2</v>
      </c>
      <c r="Z39" s="212" t="s">
        <v>34</v>
      </c>
      <c r="AA39" s="212" t="s">
        <v>66</v>
      </c>
      <c r="AB39" s="211">
        <v>37960.32</v>
      </c>
      <c r="AC39" s="213">
        <v>0</v>
      </c>
    </row>
    <row r="40" spans="1:29" ht="15.75" x14ac:dyDescent="0.25">
      <c r="A40" s="57">
        <v>29</v>
      </c>
      <c r="B40" s="57">
        <v>115171</v>
      </c>
      <c r="C40" s="201" t="s">
        <v>28</v>
      </c>
      <c r="D40" s="202">
        <v>29</v>
      </c>
      <c r="E40" s="202" t="s">
        <v>29</v>
      </c>
      <c r="F40" s="203" t="s">
        <v>10515</v>
      </c>
      <c r="G40" s="204">
        <v>155</v>
      </c>
      <c r="H40" s="205">
        <v>115171</v>
      </c>
      <c r="I40" s="203" t="s">
        <v>8188</v>
      </c>
      <c r="J40" s="203" t="s">
        <v>10592</v>
      </c>
      <c r="K40" s="206" t="s">
        <v>90</v>
      </c>
      <c r="L40" s="1">
        <v>42522</v>
      </c>
      <c r="M40" s="1">
        <v>42735</v>
      </c>
      <c r="N40" s="207">
        <f t="shared" si="0"/>
        <v>0.84694997486173951</v>
      </c>
      <c r="O40" s="203" t="s">
        <v>74</v>
      </c>
      <c r="P40" s="208" t="s">
        <v>75</v>
      </c>
      <c r="Q40" s="208" t="s">
        <v>76</v>
      </c>
      <c r="R40" s="203" t="s">
        <v>33</v>
      </c>
      <c r="S40" s="209">
        <v>121</v>
      </c>
      <c r="T40" s="210">
        <v>67383.34</v>
      </c>
      <c r="U40" s="211">
        <v>0</v>
      </c>
      <c r="V40" s="211">
        <v>12176.66</v>
      </c>
      <c r="W40" s="211">
        <v>0</v>
      </c>
      <c r="X40" s="211">
        <v>0</v>
      </c>
      <c r="Y40" s="211">
        <v>79560</v>
      </c>
      <c r="Z40" s="212" t="s">
        <v>34</v>
      </c>
      <c r="AA40" s="212"/>
      <c r="AB40" s="211">
        <v>64180.39</v>
      </c>
      <c r="AC40" s="213">
        <v>0</v>
      </c>
    </row>
    <row r="41" spans="1:29" ht="15.75" x14ac:dyDescent="0.25">
      <c r="A41" s="57">
        <v>30</v>
      </c>
      <c r="B41" s="57">
        <v>115613</v>
      </c>
      <c r="C41" s="201" t="s">
        <v>28</v>
      </c>
      <c r="D41" s="202">
        <v>30</v>
      </c>
      <c r="E41" s="202" t="s">
        <v>29</v>
      </c>
      <c r="F41" s="203" t="s">
        <v>10515</v>
      </c>
      <c r="G41" s="204">
        <v>155</v>
      </c>
      <c r="H41" s="205">
        <v>115613</v>
      </c>
      <c r="I41" s="203" t="s">
        <v>8189</v>
      </c>
      <c r="J41" s="203" t="s">
        <v>10588</v>
      </c>
      <c r="K41" s="206" t="s">
        <v>91</v>
      </c>
      <c r="L41" s="1">
        <v>42461</v>
      </c>
      <c r="M41" s="1">
        <v>42735</v>
      </c>
      <c r="N41" s="207">
        <f t="shared" si="0"/>
        <v>0.84694981282270132</v>
      </c>
      <c r="O41" s="203" t="s">
        <v>50</v>
      </c>
      <c r="P41" s="208" t="s">
        <v>51</v>
      </c>
      <c r="Q41" s="208" t="s">
        <v>52</v>
      </c>
      <c r="R41" s="203" t="s">
        <v>33</v>
      </c>
      <c r="S41" s="209">
        <v>121</v>
      </c>
      <c r="T41" s="210">
        <v>20045.099999999999</v>
      </c>
      <c r="U41" s="211">
        <v>0</v>
      </c>
      <c r="V41" s="211">
        <v>3622.3</v>
      </c>
      <c r="W41" s="211">
        <v>0</v>
      </c>
      <c r="X41" s="211">
        <v>0.04</v>
      </c>
      <c r="Y41" s="211">
        <v>23667.439999999999</v>
      </c>
      <c r="Z41" s="212" t="s">
        <v>34</v>
      </c>
      <c r="AA41" s="212"/>
      <c r="AB41" s="211">
        <v>13357.74</v>
      </c>
      <c r="AC41" s="213">
        <v>0</v>
      </c>
    </row>
    <row r="42" spans="1:29" ht="15.75" x14ac:dyDescent="0.25">
      <c r="A42" s="57">
        <v>31</v>
      </c>
      <c r="B42" s="57">
        <v>119653</v>
      </c>
      <c r="C42" s="201" t="s">
        <v>28</v>
      </c>
      <c r="D42" s="202">
        <v>31</v>
      </c>
      <c r="E42" s="202" t="s">
        <v>29</v>
      </c>
      <c r="F42" s="203" t="s">
        <v>10515</v>
      </c>
      <c r="G42" s="204">
        <v>155</v>
      </c>
      <c r="H42" s="205">
        <v>119653</v>
      </c>
      <c r="I42" s="203" t="s">
        <v>92</v>
      </c>
      <c r="J42" s="203" t="s">
        <v>10593</v>
      </c>
      <c r="K42" s="206" t="s">
        <v>92</v>
      </c>
      <c r="L42" s="1">
        <v>42491</v>
      </c>
      <c r="M42" s="1">
        <v>43100</v>
      </c>
      <c r="N42" s="207">
        <f t="shared" si="0"/>
        <v>0.8469500924214417</v>
      </c>
      <c r="O42" s="203" t="s">
        <v>43</v>
      </c>
      <c r="P42" s="208" t="s">
        <v>32</v>
      </c>
      <c r="Q42" s="208" t="s">
        <v>32</v>
      </c>
      <c r="R42" s="203" t="s">
        <v>33</v>
      </c>
      <c r="S42" s="209">
        <v>121</v>
      </c>
      <c r="T42" s="210">
        <v>40321.599999999999</v>
      </c>
      <c r="U42" s="211">
        <v>0</v>
      </c>
      <c r="V42" s="211">
        <v>7286.4</v>
      </c>
      <c r="W42" s="211">
        <v>0</v>
      </c>
      <c r="X42" s="211">
        <v>0</v>
      </c>
      <c r="Y42" s="211">
        <v>47608</v>
      </c>
      <c r="Z42" s="212" t="s">
        <v>34</v>
      </c>
      <c r="AA42" s="212"/>
      <c r="AB42" s="211">
        <v>18206.73</v>
      </c>
      <c r="AC42" s="213">
        <v>0</v>
      </c>
    </row>
    <row r="43" spans="1:29" ht="15.75" x14ac:dyDescent="0.25">
      <c r="A43" s="57">
        <v>32</v>
      </c>
      <c r="B43" s="57">
        <v>119701</v>
      </c>
      <c r="C43" s="201" t="s">
        <v>28</v>
      </c>
      <c r="D43" s="202">
        <v>32</v>
      </c>
      <c r="E43" s="202" t="s">
        <v>29</v>
      </c>
      <c r="F43" s="203" t="s">
        <v>10515</v>
      </c>
      <c r="G43" s="204">
        <v>155</v>
      </c>
      <c r="H43" s="205">
        <v>119701</v>
      </c>
      <c r="I43" s="203" t="s">
        <v>93</v>
      </c>
      <c r="J43" s="203" t="s">
        <v>10593</v>
      </c>
      <c r="K43" s="206" t="s">
        <v>93</v>
      </c>
      <c r="L43" s="1">
        <v>42541</v>
      </c>
      <c r="M43" s="1">
        <v>43100</v>
      </c>
      <c r="N43" s="207">
        <f t="shared" si="0"/>
        <v>0.84694997234097535</v>
      </c>
      <c r="O43" s="203" t="s">
        <v>43</v>
      </c>
      <c r="P43" s="208" t="s">
        <v>32</v>
      </c>
      <c r="Q43" s="208" t="s">
        <v>32</v>
      </c>
      <c r="R43" s="203" t="s">
        <v>33</v>
      </c>
      <c r="S43" s="209">
        <v>121</v>
      </c>
      <c r="T43" s="210">
        <v>91495.87</v>
      </c>
      <c r="U43" s="211">
        <v>0</v>
      </c>
      <c r="V43" s="211">
        <v>16533.97</v>
      </c>
      <c r="W43" s="211">
        <v>0</v>
      </c>
      <c r="X43" s="211">
        <v>0</v>
      </c>
      <c r="Y43" s="211">
        <v>108029.84</v>
      </c>
      <c r="Z43" s="212" t="s">
        <v>34</v>
      </c>
      <c r="AA43" s="212"/>
      <c r="AB43" s="211">
        <v>16001.48</v>
      </c>
      <c r="AC43" s="213">
        <v>0</v>
      </c>
    </row>
    <row r="44" spans="1:29" ht="15.75" x14ac:dyDescent="0.25">
      <c r="A44" s="57">
        <v>33</v>
      </c>
      <c r="B44" s="57">
        <v>119559</v>
      </c>
      <c r="C44" s="201" t="s">
        <v>28</v>
      </c>
      <c r="D44" s="202">
        <v>33</v>
      </c>
      <c r="E44" s="202" t="s">
        <v>29</v>
      </c>
      <c r="F44" s="203" t="s">
        <v>10515</v>
      </c>
      <c r="G44" s="204">
        <v>155</v>
      </c>
      <c r="H44" s="205">
        <v>119559</v>
      </c>
      <c r="I44" s="203" t="s">
        <v>8190</v>
      </c>
      <c r="J44" s="203" t="s">
        <v>10593</v>
      </c>
      <c r="K44" s="206" t="s">
        <v>94</v>
      </c>
      <c r="L44" s="1">
        <v>42473</v>
      </c>
      <c r="M44" s="1">
        <v>43100</v>
      </c>
      <c r="N44" s="207">
        <f t="shared" si="0"/>
        <v>0.84694998208260064</v>
      </c>
      <c r="O44" s="203" t="s">
        <v>43</v>
      </c>
      <c r="P44" s="208" t="s">
        <v>32</v>
      </c>
      <c r="Q44" s="208" t="s">
        <v>32</v>
      </c>
      <c r="R44" s="203" t="s">
        <v>33</v>
      </c>
      <c r="S44" s="209">
        <v>121</v>
      </c>
      <c r="T44" s="210">
        <v>108058.52</v>
      </c>
      <c r="U44" s="211">
        <v>0</v>
      </c>
      <c r="V44" s="211">
        <v>19526.96</v>
      </c>
      <c r="W44" s="211">
        <v>0</v>
      </c>
      <c r="X44" s="211">
        <v>0</v>
      </c>
      <c r="Y44" s="211">
        <v>127585.48000000001</v>
      </c>
      <c r="Z44" s="212" t="s">
        <v>34</v>
      </c>
      <c r="AA44" s="212"/>
      <c r="AB44" s="211">
        <v>105627.21</v>
      </c>
      <c r="AC44" s="213">
        <v>0</v>
      </c>
    </row>
    <row r="45" spans="1:29" ht="15.75" x14ac:dyDescent="0.25">
      <c r="A45" s="57">
        <v>34</v>
      </c>
      <c r="B45" s="57">
        <v>120388</v>
      </c>
      <c r="C45" s="201" t="s">
        <v>28</v>
      </c>
      <c r="D45" s="202">
        <v>34</v>
      </c>
      <c r="E45" s="202" t="s">
        <v>29</v>
      </c>
      <c r="F45" s="203" t="s">
        <v>10515</v>
      </c>
      <c r="G45" s="204">
        <v>155</v>
      </c>
      <c r="H45" s="205">
        <v>120388</v>
      </c>
      <c r="I45" s="203" t="s">
        <v>8191</v>
      </c>
      <c r="J45" s="203" t="s">
        <v>10593</v>
      </c>
      <c r="K45" s="206" t="s">
        <v>95</v>
      </c>
      <c r="L45" s="1">
        <v>42673</v>
      </c>
      <c r="M45" s="1">
        <v>43951</v>
      </c>
      <c r="N45" s="207">
        <f t="shared" si="0"/>
        <v>0.8469500002155721</v>
      </c>
      <c r="O45" s="203" t="s">
        <v>43</v>
      </c>
      <c r="P45" s="208" t="s">
        <v>32</v>
      </c>
      <c r="Q45" s="208" t="s">
        <v>32</v>
      </c>
      <c r="R45" s="203" t="s">
        <v>33</v>
      </c>
      <c r="S45" s="209">
        <v>121</v>
      </c>
      <c r="T45" s="210">
        <v>3339521.31</v>
      </c>
      <c r="U45" s="211">
        <v>0</v>
      </c>
      <c r="V45" s="211">
        <v>603475.68999999994</v>
      </c>
      <c r="W45" s="211">
        <v>0</v>
      </c>
      <c r="X45" s="211">
        <v>0</v>
      </c>
      <c r="Y45" s="211">
        <v>3942997</v>
      </c>
      <c r="Z45" s="212" t="s">
        <v>34</v>
      </c>
      <c r="AA45" s="212"/>
      <c r="AB45" s="211">
        <v>54248.87</v>
      </c>
      <c r="AC45" s="213">
        <v>0</v>
      </c>
    </row>
    <row r="46" spans="1:29" ht="15.75" x14ac:dyDescent="0.25">
      <c r="A46" s="43">
        <v>35</v>
      </c>
      <c r="B46" s="43">
        <v>123330</v>
      </c>
      <c r="C46" s="201" t="s">
        <v>28</v>
      </c>
      <c r="D46" s="202">
        <v>35</v>
      </c>
      <c r="E46" s="202" t="s">
        <v>29</v>
      </c>
      <c r="F46" s="203" t="s">
        <v>10515</v>
      </c>
      <c r="G46" s="204">
        <v>155</v>
      </c>
      <c r="H46" s="204">
        <v>123330</v>
      </c>
      <c r="I46" s="203" t="s">
        <v>8192</v>
      </c>
      <c r="J46" s="203" t="s">
        <v>10594</v>
      </c>
      <c r="K46" s="206" t="s">
        <v>96</v>
      </c>
      <c r="L46" s="1">
        <v>42339</v>
      </c>
      <c r="M46" s="1">
        <v>45291</v>
      </c>
      <c r="N46" s="207">
        <f t="shared" si="0"/>
        <v>0.84694999986447372</v>
      </c>
      <c r="O46" s="203" t="s">
        <v>43</v>
      </c>
      <c r="P46" s="208" t="s">
        <v>32</v>
      </c>
      <c r="Q46" s="208" t="s">
        <v>32</v>
      </c>
      <c r="R46" s="203" t="s">
        <v>33</v>
      </c>
      <c r="S46" s="209">
        <v>121</v>
      </c>
      <c r="T46" s="210">
        <v>134048395</v>
      </c>
      <c r="U46" s="211">
        <v>0</v>
      </c>
      <c r="V46" s="210">
        <v>24223516</v>
      </c>
      <c r="W46" s="211">
        <v>0</v>
      </c>
      <c r="X46" s="210">
        <v>15827191</v>
      </c>
      <c r="Y46" s="210">
        <v>174099102</v>
      </c>
      <c r="Z46" s="212" t="s">
        <v>44</v>
      </c>
      <c r="AA46" s="212" t="s">
        <v>9837</v>
      </c>
      <c r="AB46" s="211">
        <v>70764494.600000009</v>
      </c>
      <c r="AC46" s="213">
        <v>0</v>
      </c>
    </row>
    <row r="47" spans="1:29" ht="15.75" x14ac:dyDescent="0.25">
      <c r="A47" s="57">
        <v>36</v>
      </c>
      <c r="B47" s="57">
        <v>120125</v>
      </c>
      <c r="C47" s="201" t="s">
        <v>28</v>
      </c>
      <c r="D47" s="202">
        <v>36</v>
      </c>
      <c r="E47" s="202" t="s">
        <v>29</v>
      </c>
      <c r="F47" s="203" t="s">
        <v>10515</v>
      </c>
      <c r="G47" s="204">
        <v>155</v>
      </c>
      <c r="H47" s="205">
        <v>120125</v>
      </c>
      <c r="I47" s="203" t="s">
        <v>8193</v>
      </c>
      <c r="J47" s="203" t="s">
        <v>10593</v>
      </c>
      <c r="K47" s="206" t="s">
        <v>97</v>
      </c>
      <c r="L47" s="1">
        <v>42592</v>
      </c>
      <c r="M47" s="1">
        <v>43100</v>
      </c>
      <c r="N47" s="207">
        <f t="shared" si="0"/>
        <v>0.84694999999999998</v>
      </c>
      <c r="O47" s="203" t="s">
        <v>43</v>
      </c>
      <c r="P47" s="208" t="s">
        <v>32</v>
      </c>
      <c r="Q47" s="208" t="s">
        <v>32</v>
      </c>
      <c r="R47" s="203" t="s">
        <v>33</v>
      </c>
      <c r="S47" s="209">
        <v>121</v>
      </c>
      <c r="T47" s="210">
        <v>10163.4</v>
      </c>
      <c r="U47" s="211">
        <v>0</v>
      </c>
      <c r="V47" s="211">
        <v>1836.6</v>
      </c>
      <c r="W47" s="211">
        <v>0</v>
      </c>
      <c r="X47" s="211">
        <v>0</v>
      </c>
      <c r="Y47" s="211">
        <v>12000</v>
      </c>
      <c r="Z47" s="212" t="s">
        <v>34</v>
      </c>
      <c r="AA47" s="212"/>
      <c r="AB47" s="211">
        <v>9788.9</v>
      </c>
      <c r="AC47" s="213">
        <v>0</v>
      </c>
    </row>
    <row r="48" spans="1:29" ht="15.75" x14ac:dyDescent="0.25">
      <c r="A48" s="57">
        <v>37</v>
      </c>
      <c r="B48" s="57">
        <v>115621</v>
      </c>
      <c r="C48" s="201" t="s">
        <v>28</v>
      </c>
      <c r="D48" s="202">
        <v>37</v>
      </c>
      <c r="E48" s="202" t="s">
        <v>29</v>
      </c>
      <c r="F48" s="203" t="s">
        <v>10515</v>
      </c>
      <c r="G48" s="204">
        <v>155</v>
      </c>
      <c r="H48" s="205">
        <v>115621</v>
      </c>
      <c r="I48" s="203" t="s">
        <v>8194</v>
      </c>
      <c r="J48" s="203" t="s">
        <v>10591</v>
      </c>
      <c r="K48" s="206" t="s">
        <v>98</v>
      </c>
      <c r="L48" s="1">
        <v>42370</v>
      </c>
      <c r="M48" s="1">
        <v>42735</v>
      </c>
      <c r="N48" s="207">
        <f t="shared" si="0"/>
        <v>0.84695000031845513</v>
      </c>
      <c r="O48" s="203" t="s">
        <v>68</v>
      </c>
      <c r="P48" s="208" t="s">
        <v>69</v>
      </c>
      <c r="Q48" s="208" t="s">
        <v>70</v>
      </c>
      <c r="R48" s="203" t="s">
        <v>33</v>
      </c>
      <c r="S48" s="209">
        <v>121</v>
      </c>
      <c r="T48" s="210">
        <v>4226037.41</v>
      </c>
      <c r="U48" s="211">
        <v>0</v>
      </c>
      <c r="V48" s="211">
        <v>763675.57</v>
      </c>
      <c r="W48" s="211">
        <v>0</v>
      </c>
      <c r="X48" s="211">
        <v>0</v>
      </c>
      <c r="Y48" s="211">
        <v>4989712.9800000004</v>
      </c>
      <c r="Z48" s="212" t="s">
        <v>34</v>
      </c>
      <c r="AA48" s="212"/>
      <c r="AB48" s="211">
        <v>3929339.83</v>
      </c>
      <c r="AC48" s="213">
        <v>0</v>
      </c>
    </row>
    <row r="49" spans="1:29" ht="16.5" customHeight="1" x14ac:dyDescent="0.25">
      <c r="A49" s="57">
        <v>38</v>
      </c>
      <c r="B49" s="57">
        <v>115222</v>
      </c>
      <c r="C49" s="201" t="s">
        <v>28</v>
      </c>
      <c r="D49" s="202">
        <v>38</v>
      </c>
      <c r="E49" s="202" t="s">
        <v>29</v>
      </c>
      <c r="F49" s="203" t="s">
        <v>10515</v>
      </c>
      <c r="G49" s="204">
        <v>155</v>
      </c>
      <c r="H49" s="205">
        <v>115222</v>
      </c>
      <c r="I49" s="203" t="s">
        <v>8195</v>
      </c>
      <c r="J49" s="203" t="s">
        <v>10588</v>
      </c>
      <c r="K49" s="206" t="s">
        <v>99</v>
      </c>
      <c r="L49" s="1">
        <v>42370</v>
      </c>
      <c r="M49" s="1">
        <v>42735</v>
      </c>
      <c r="N49" s="207">
        <f t="shared" si="0"/>
        <v>0.84694999966457551</v>
      </c>
      <c r="O49" s="203" t="s">
        <v>50</v>
      </c>
      <c r="P49" s="208" t="s">
        <v>51</v>
      </c>
      <c r="Q49" s="208" t="s">
        <v>52</v>
      </c>
      <c r="R49" s="203" t="s">
        <v>33</v>
      </c>
      <c r="S49" s="209">
        <v>121</v>
      </c>
      <c r="T49" s="210">
        <v>4509666.1399999997</v>
      </c>
      <c r="U49" s="211">
        <v>0</v>
      </c>
      <c r="V49" s="211">
        <v>814929.34</v>
      </c>
      <c r="W49" s="211">
        <v>0</v>
      </c>
      <c r="X49" s="211">
        <v>229952.52</v>
      </c>
      <c r="Y49" s="211">
        <v>5554547.9999999991</v>
      </c>
      <c r="Z49" s="212" t="s">
        <v>34</v>
      </c>
      <c r="AA49" s="212"/>
      <c r="AB49" s="211">
        <v>4095690.9800000004</v>
      </c>
      <c r="AC49" s="213">
        <v>0</v>
      </c>
    </row>
    <row r="50" spans="1:29" ht="16.5" customHeight="1" x14ac:dyDescent="0.25">
      <c r="A50" s="57">
        <v>39</v>
      </c>
      <c r="B50" s="57">
        <v>115746</v>
      </c>
      <c r="C50" s="201" t="s">
        <v>28</v>
      </c>
      <c r="D50" s="202">
        <v>39</v>
      </c>
      <c r="E50" s="202" t="s">
        <v>29</v>
      </c>
      <c r="F50" s="203" t="s">
        <v>10515</v>
      </c>
      <c r="G50" s="204">
        <v>155</v>
      </c>
      <c r="H50" s="205">
        <v>115746</v>
      </c>
      <c r="I50" s="203" t="s">
        <v>8196</v>
      </c>
      <c r="J50" s="203" t="s">
        <v>10587</v>
      </c>
      <c r="K50" s="206" t="s">
        <v>100</v>
      </c>
      <c r="L50" s="1">
        <v>42370</v>
      </c>
      <c r="M50" s="1">
        <v>43100</v>
      </c>
      <c r="N50" s="207">
        <f t="shared" si="0"/>
        <v>0.84695000073082582</v>
      </c>
      <c r="O50" s="203" t="s">
        <v>47</v>
      </c>
      <c r="P50" s="208" t="s">
        <v>48</v>
      </c>
      <c r="Q50" s="208" t="s">
        <v>48</v>
      </c>
      <c r="R50" s="203" t="s">
        <v>33</v>
      </c>
      <c r="S50" s="209">
        <v>121</v>
      </c>
      <c r="T50" s="210">
        <v>3553170.48</v>
      </c>
      <c r="U50" s="211">
        <v>0</v>
      </c>
      <c r="V50" s="211">
        <v>642083.64</v>
      </c>
      <c r="W50" s="211">
        <v>0</v>
      </c>
      <c r="X50" s="211">
        <v>51886.8</v>
      </c>
      <c r="Y50" s="211">
        <v>4247140.92</v>
      </c>
      <c r="Z50" s="212" t="s">
        <v>34</v>
      </c>
      <c r="AA50" s="212"/>
      <c r="AB50" s="211">
        <v>2998442.6900000004</v>
      </c>
      <c r="AC50" s="213">
        <v>0</v>
      </c>
    </row>
    <row r="51" spans="1:29" ht="15.75" x14ac:dyDescent="0.25">
      <c r="A51" s="57">
        <v>40</v>
      </c>
      <c r="B51" s="57">
        <v>115692</v>
      </c>
      <c r="C51" s="201" t="s">
        <v>28</v>
      </c>
      <c r="D51" s="202">
        <v>40</v>
      </c>
      <c r="E51" s="202" t="s">
        <v>29</v>
      </c>
      <c r="F51" s="203" t="s">
        <v>10515</v>
      </c>
      <c r="G51" s="204">
        <v>155</v>
      </c>
      <c r="H51" s="205">
        <v>115692</v>
      </c>
      <c r="I51" s="203" t="s">
        <v>8197</v>
      </c>
      <c r="J51" s="203" t="s">
        <v>10585</v>
      </c>
      <c r="K51" s="206" t="s">
        <v>101</v>
      </c>
      <c r="L51" s="1">
        <v>42370</v>
      </c>
      <c r="M51" s="1">
        <v>43100</v>
      </c>
      <c r="N51" s="207">
        <f t="shared" si="0"/>
        <v>0.84695000020807132</v>
      </c>
      <c r="O51" s="203" t="s">
        <v>38</v>
      </c>
      <c r="P51" s="208" t="s">
        <v>39</v>
      </c>
      <c r="Q51" s="208" t="s">
        <v>40</v>
      </c>
      <c r="R51" s="203" t="s">
        <v>33</v>
      </c>
      <c r="S51" s="209">
        <v>121</v>
      </c>
      <c r="T51" s="210">
        <v>3850671.49</v>
      </c>
      <c r="U51" s="211">
        <v>0</v>
      </c>
      <c r="V51" s="211">
        <v>695844.23</v>
      </c>
      <c r="W51" s="211">
        <v>0</v>
      </c>
      <c r="X51" s="211">
        <v>316643.76</v>
      </c>
      <c r="Y51" s="211">
        <v>4863159.4800000004</v>
      </c>
      <c r="Z51" s="212" t="s">
        <v>34</v>
      </c>
      <c r="AA51" s="212" t="s">
        <v>102</v>
      </c>
      <c r="AB51" s="211">
        <v>3728533.07</v>
      </c>
      <c r="AC51" s="213">
        <v>0</v>
      </c>
    </row>
    <row r="52" spans="1:29" ht="15.75" x14ac:dyDescent="0.25">
      <c r="A52" s="57">
        <v>41</v>
      </c>
      <c r="B52" s="57">
        <v>115694</v>
      </c>
      <c r="C52" s="201" t="s">
        <v>28</v>
      </c>
      <c r="D52" s="202">
        <v>41</v>
      </c>
      <c r="E52" s="202" t="s">
        <v>29</v>
      </c>
      <c r="F52" s="203" t="s">
        <v>10515</v>
      </c>
      <c r="G52" s="204">
        <v>155</v>
      </c>
      <c r="H52" s="205">
        <v>115694</v>
      </c>
      <c r="I52" s="203" t="s">
        <v>8198</v>
      </c>
      <c r="J52" s="203" t="s">
        <v>10585</v>
      </c>
      <c r="K52" s="206" t="s">
        <v>103</v>
      </c>
      <c r="L52" s="1">
        <v>42583</v>
      </c>
      <c r="M52" s="1">
        <v>42735</v>
      </c>
      <c r="N52" s="207">
        <f t="shared" si="0"/>
        <v>0.84694999023540185</v>
      </c>
      <c r="O52" s="203" t="s">
        <v>38</v>
      </c>
      <c r="P52" s="208" t="s">
        <v>39</v>
      </c>
      <c r="Q52" s="208" t="s">
        <v>40</v>
      </c>
      <c r="R52" s="203" t="s">
        <v>33</v>
      </c>
      <c r="S52" s="209">
        <v>121</v>
      </c>
      <c r="T52" s="210">
        <v>112757.84</v>
      </c>
      <c r="U52" s="211">
        <v>0</v>
      </c>
      <c r="V52" s="211">
        <v>20376.16</v>
      </c>
      <c r="W52" s="211">
        <v>0</v>
      </c>
      <c r="X52" s="211">
        <v>0</v>
      </c>
      <c r="Y52" s="211">
        <v>133134</v>
      </c>
      <c r="Z52" s="212" t="s">
        <v>34</v>
      </c>
      <c r="AA52" s="212"/>
      <c r="AB52" s="211">
        <v>64222.07</v>
      </c>
      <c r="AC52" s="213">
        <v>0</v>
      </c>
    </row>
    <row r="53" spans="1:29" ht="15.75" x14ac:dyDescent="0.25">
      <c r="A53" s="57">
        <v>42</v>
      </c>
      <c r="B53" s="57">
        <v>115221</v>
      </c>
      <c r="C53" s="201" t="s">
        <v>28</v>
      </c>
      <c r="D53" s="202">
        <v>42</v>
      </c>
      <c r="E53" s="202" t="s">
        <v>29</v>
      </c>
      <c r="F53" s="203" t="s">
        <v>10515</v>
      </c>
      <c r="G53" s="204">
        <v>155</v>
      </c>
      <c r="H53" s="205">
        <v>115221</v>
      </c>
      <c r="I53" s="203" t="s">
        <v>8199</v>
      </c>
      <c r="J53" s="203" t="s">
        <v>10590</v>
      </c>
      <c r="K53" s="206" t="s">
        <v>104</v>
      </c>
      <c r="L53" s="1">
        <v>42370</v>
      </c>
      <c r="M53" s="1">
        <v>43100</v>
      </c>
      <c r="N53" s="207">
        <f t="shared" si="0"/>
        <v>0.84694999921845382</v>
      </c>
      <c r="O53" s="203" t="s">
        <v>60</v>
      </c>
      <c r="P53" s="208" t="s">
        <v>61</v>
      </c>
      <c r="Q53" s="208" t="s">
        <v>62</v>
      </c>
      <c r="R53" s="203" t="s">
        <v>33</v>
      </c>
      <c r="S53" s="209">
        <v>121</v>
      </c>
      <c r="T53" s="210">
        <v>4529804</v>
      </c>
      <c r="U53" s="211">
        <v>0</v>
      </c>
      <c r="V53" s="211">
        <v>818568.4</v>
      </c>
      <c r="W53" s="211">
        <v>0</v>
      </c>
      <c r="X53" s="211">
        <v>232268.4</v>
      </c>
      <c r="Y53" s="211">
        <v>5580640.8000000007</v>
      </c>
      <c r="Z53" s="212" t="s">
        <v>34</v>
      </c>
      <c r="AA53" s="212"/>
      <c r="AB53" s="211">
        <v>4376595.49</v>
      </c>
      <c r="AC53" s="213">
        <v>0</v>
      </c>
    </row>
    <row r="54" spans="1:29" ht="15.75" x14ac:dyDescent="0.25">
      <c r="A54" s="57">
        <v>43</v>
      </c>
      <c r="B54" s="57">
        <v>115700</v>
      </c>
      <c r="C54" s="201" t="s">
        <v>28</v>
      </c>
      <c r="D54" s="202">
        <v>43</v>
      </c>
      <c r="E54" s="202" t="s">
        <v>29</v>
      </c>
      <c r="F54" s="203" t="s">
        <v>10515</v>
      </c>
      <c r="G54" s="204">
        <v>155</v>
      </c>
      <c r="H54" s="205">
        <v>115700</v>
      </c>
      <c r="I54" s="203" t="s">
        <v>8200</v>
      </c>
      <c r="J54" s="203" t="s">
        <v>10589</v>
      </c>
      <c r="K54" s="206" t="s">
        <v>105</v>
      </c>
      <c r="L54" s="1">
        <v>42370</v>
      </c>
      <c r="M54" s="1">
        <v>42735</v>
      </c>
      <c r="N54" s="207">
        <f t="shared" si="0"/>
        <v>0.8469500007021542</v>
      </c>
      <c r="O54" s="203" t="s">
        <v>55</v>
      </c>
      <c r="P54" s="208" t="s">
        <v>56</v>
      </c>
      <c r="Q54" s="208" t="s">
        <v>57</v>
      </c>
      <c r="R54" s="203" t="s">
        <v>33</v>
      </c>
      <c r="S54" s="209">
        <v>121</v>
      </c>
      <c r="T54" s="210">
        <v>4542008.82</v>
      </c>
      <c r="U54" s="211">
        <v>0</v>
      </c>
      <c r="V54" s="211">
        <v>820773.89</v>
      </c>
      <c r="W54" s="211">
        <v>0</v>
      </c>
      <c r="X54" s="211">
        <v>131706.85</v>
      </c>
      <c r="Y54" s="211">
        <v>5494489.5599999996</v>
      </c>
      <c r="Z54" s="212" t="s">
        <v>34</v>
      </c>
      <c r="AA54" s="212"/>
      <c r="AB54" s="211">
        <v>4242929.84</v>
      </c>
      <c r="AC54" s="213">
        <v>0</v>
      </c>
    </row>
    <row r="55" spans="1:29" ht="15.75" x14ac:dyDescent="0.25">
      <c r="A55" s="57">
        <v>44</v>
      </c>
      <c r="B55" s="57">
        <v>115739</v>
      </c>
      <c r="C55" s="201" t="s">
        <v>28</v>
      </c>
      <c r="D55" s="202">
        <v>44</v>
      </c>
      <c r="E55" s="202" t="s">
        <v>29</v>
      </c>
      <c r="F55" s="203" t="s">
        <v>10515</v>
      </c>
      <c r="G55" s="204">
        <v>155</v>
      </c>
      <c r="H55" s="205">
        <v>115739</v>
      </c>
      <c r="I55" s="203" t="s">
        <v>8201</v>
      </c>
      <c r="J55" s="203" t="s">
        <v>10584</v>
      </c>
      <c r="K55" s="206" t="s">
        <v>106</v>
      </c>
      <c r="L55" s="1">
        <v>42370</v>
      </c>
      <c r="M55" s="1">
        <v>43100</v>
      </c>
      <c r="N55" s="207">
        <f t="shared" si="0"/>
        <v>0.84695000015336741</v>
      </c>
      <c r="O55" s="203" t="s">
        <v>31</v>
      </c>
      <c r="P55" s="208" t="s">
        <v>32</v>
      </c>
      <c r="Q55" s="208" t="s">
        <v>32</v>
      </c>
      <c r="R55" s="203" t="s">
        <v>33</v>
      </c>
      <c r="S55" s="209">
        <v>121</v>
      </c>
      <c r="T55" s="210">
        <v>4196995.68</v>
      </c>
      <c r="U55" s="211">
        <v>0</v>
      </c>
      <c r="V55" s="211">
        <v>758427.52</v>
      </c>
      <c r="W55" s="211">
        <v>0</v>
      </c>
      <c r="X55" s="211">
        <v>384735.39</v>
      </c>
      <c r="Y55" s="211">
        <v>5340158.5899999989</v>
      </c>
      <c r="Z55" s="212" t="s">
        <v>34</v>
      </c>
      <c r="AA55" s="212"/>
      <c r="AB55" s="211">
        <v>3793854.09</v>
      </c>
      <c r="AC55" s="213">
        <v>0</v>
      </c>
    </row>
    <row r="56" spans="1:29" ht="15.75" x14ac:dyDescent="0.25">
      <c r="A56" s="57">
        <v>45</v>
      </c>
      <c r="B56" s="57">
        <v>115168</v>
      </c>
      <c r="C56" s="201" t="s">
        <v>28</v>
      </c>
      <c r="D56" s="202">
        <v>45</v>
      </c>
      <c r="E56" s="202" t="s">
        <v>29</v>
      </c>
      <c r="F56" s="203" t="s">
        <v>10515</v>
      </c>
      <c r="G56" s="204">
        <v>155</v>
      </c>
      <c r="H56" s="205">
        <v>115168</v>
      </c>
      <c r="I56" s="203" t="s">
        <v>8202</v>
      </c>
      <c r="J56" s="203" t="s">
        <v>10592</v>
      </c>
      <c r="K56" s="206" t="s">
        <v>107</v>
      </c>
      <c r="L56" s="1">
        <v>42370</v>
      </c>
      <c r="M56" s="1">
        <v>42735</v>
      </c>
      <c r="N56" s="207">
        <f t="shared" si="0"/>
        <v>0.8469499999666027</v>
      </c>
      <c r="O56" s="203" t="s">
        <v>74</v>
      </c>
      <c r="P56" s="208" t="s">
        <v>75</v>
      </c>
      <c r="Q56" s="208" t="s">
        <v>76</v>
      </c>
      <c r="R56" s="203" t="s">
        <v>33</v>
      </c>
      <c r="S56" s="209">
        <v>121</v>
      </c>
      <c r="T56" s="210">
        <v>3803971.75</v>
      </c>
      <c r="U56" s="211">
        <v>0</v>
      </c>
      <c r="V56" s="211">
        <v>687405.25</v>
      </c>
      <c r="W56" s="211">
        <v>0</v>
      </c>
      <c r="X56" s="211">
        <v>136939</v>
      </c>
      <c r="Y56" s="211">
        <v>4628316</v>
      </c>
      <c r="Z56" s="212" t="s">
        <v>34</v>
      </c>
      <c r="AA56" s="212"/>
      <c r="AB56" s="211">
        <v>3048799.8000000003</v>
      </c>
      <c r="AC56" s="213">
        <v>0</v>
      </c>
    </row>
    <row r="57" spans="1:29" ht="15.75" x14ac:dyDescent="0.25">
      <c r="A57" s="57">
        <v>46</v>
      </c>
      <c r="B57" s="57">
        <v>120230</v>
      </c>
      <c r="C57" s="201" t="s">
        <v>28</v>
      </c>
      <c r="D57" s="202">
        <v>46</v>
      </c>
      <c r="E57" s="202" t="s">
        <v>29</v>
      </c>
      <c r="F57" s="203" t="s">
        <v>10515</v>
      </c>
      <c r="G57" s="204">
        <v>155</v>
      </c>
      <c r="H57" s="205">
        <v>120230</v>
      </c>
      <c r="I57" s="203" t="s">
        <v>8203</v>
      </c>
      <c r="J57" s="203" t="s">
        <v>10595</v>
      </c>
      <c r="K57" s="206" t="s">
        <v>108</v>
      </c>
      <c r="L57" s="1">
        <v>42628</v>
      </c>
      <c r="M57" s="1">
        <v>44135</v>
      </c>
      <c r="N57" s="207">
        <f t="shared" si="0"/>
        <v>0.84695000003154108</v>
      </c>
      <c r="O57" s="203" t="s">
        <v>43</v>
      </c>
      <c r="P57" s="208" t="s">
        <v>32</v>
      </c>
      <c r="Q57" s="208" t="s">
        <v>32</v>
      </c>
      <c r="R57" s="203" t="s">
        <v>33</v>
      </c>
      <c r="S57" s="209">
        <v>121</v>
      </c>
      <c r="T57" s="210">
        <v>23885162.510000002</v>
      </c>
      <c r="U57" s="211">
        <v>0</v>
      </c>
      <c r="V57" s="211">
        <v>4316221.88</v>
      </c>
      <c r="W57" s="211">
        <v>0</v>
      </c>
      <c r="X57" s="211">
        <v>0</v>
      </c>
      <c r="Y57" s="211">
        <v>28201384.390000001</v>
      </c>
      <c r="Z57" s="212" t="s">
        <v>34</v>
      </c>
      <c r="AA57" s="212" t="s">
        <v>9474</v>
      </c>
      <c r="AB57" s="211">
        <v>498405.08999999997</v>
      </c>
      <c r="AC57" s="213">
        <v>0</v>
      </c>
    </row>
    <row r="58" spans="1:29" ht="15.75" x14ac:dyDescent="0.25">
      <c r="A58" s="57">
        <v>47</v>
      </c>
      <c r="B58" s="57">
        <v>115217</v>
      </c>
      <c r="C58" s="201" t="s">
        <v>28</v>
      </c>
      <c r="D58" s="202">
        <v>47</v>
      </c>
      <c r="E58" s="202" t="s">
        <v>29</v>
      </c>
      <c r="F58" s="203" t="s">
        <v>10515</v>
      </c>
      <c r="G58" s="204">
        <v>155</v>
      </c>
      <c r="H58" s="205">
        <v>115217</v>
      </c>
      <c r="I58" s="203" t="s">
        <v>8204</v>
      </c>
      <c r="J58" s="203" t="s">
        <v>10588</v>
      </c>
      <c r="K58" s="206" t="s">
        <v>109</v>
      </c>
      <c r="L58" s="1">
        <v>42644</v>
      </c>
      <c r="M58" s="1">
        <v>42735</v>
      </c>
      <c r="N58" s="207">
        <f t="shared" si="0"/>
        <v>0.84694999999999998</v>
      </c>
      <c r="O58" s="203" t="s">
        <v>50</v>
      </c>
      <c r="P58" s="208" t="s">
        <v>51</v>
      </c>
      <c r="Q58" s="208" t="s">
        <v>52</v>
      </c>
      <c r="R58" s="203" t="s">
        <v>33</v>
      </c>
      <c r="S58" s="209">
        <v>121</v>
      </c>
      <c r="T58" s="210">
        <v>134156.88</v>
      </c>
      <c r="U58" s="211">
        <v>0</v>
      </c>
      <c r="V58" s="211">
        <v>24243.119999999999</v>
      </c>
      <c r="W58" s="211">
        <v>0</v>
      </c>
      <c r="X58" s="211">
        <v>0</v>
      </c>
      <c r="Y58" s="211">
        <v>158400</v>
      </c>
      <c r="Z58" s="212" t="s">
        <v>34</v>
      </c>
      <c r="AA58" s="212"/>
      <c r="AB58" s="211">
        <v>134128.42000000001</v>
      </c>
      <c r="AC58" s="213">
        <v>0</v>
      </c>
    </row>
    <row r="59" spans="1:29" ht="15.75" x14ac:dyDescent="0.25">
      <c r="A59" s="57">
        <v>48</v>
      </c>
      <c r="B59" s="57">
        <v>120123</v>
      </c>
      <c r="C59" s="201" t="s">
        <v>28</v>
      </c>
      <c r="D59" s="202">
        <v>48</v>
      </c>
      <c r="E59" s="202" t="s">
        <v>29</v>
      </c>
      <c r="F59" s="203" t="s">
        <v>10515</v>
      </c>
      <c r="G59" s="204">
        <v>155</v>
      </c>
      <c r="H59" s="205">
        <v>120123</v>
      </c>
      <c r="I59" s="203" t="s">
        <v>8205</v>
      </c>
      <c r="J59" s="203" t="s">
        <v>10593</v>
      </c>
      <c r="K59" s="206" t="s">
        <v>110</v>
      </c>
      <c r="L59" s="1">
        <v>42370</v>
      </c>
      <c r="M59" s="1">
        <v>43467</v>
      </c>
      <c r="N59" s="207">
        <f t="shared" si="0"/>
        <v>0.84694999999999998</v>
      </c>
      <c r="O59" s="203" t="s">
        <v>43</v>
      </c>
      <c r="P59" s="208" t="s">
        <v>32</v>
      </c>
      <c r="Q59" s="208" t="s">
        <v>32</v>
      </c>
      <c r="R59" s="203" t="s">
        <v>33</v>
      </c>
      <c r="S59" s="209">
        <v>121</v>
      </c>
      <c r="T59" s="210">
        <v>176843.16</v>
      </c>
      <c r="U59" s="211">
        <v>0</v>
      </c>
      <c r="V59" s="211">
        <v>31956.84</v>
      </c>
      <c r="W59" s="211">
        <v>0</v>
      </c>
      <c r="X59" s="211">
        <v>0</v>
      </c>
      <c r="Y59" s="211">
        <v>208800</v>
      </c>
      <c r="Z59" s="212" t="s">
        <v>34</v>
      </c>
      <c r="AA59" s="212"/>
      <c r="AB59" s="211">
        <v>148622.74000000002</v>
      </c>
      <c r="AC59" s="213">
        <v>0</v>
      </c>
    </row>
    <row r="60" spans="1:29" ht="15.75" x14ac:dyDescent="0.25">
      <c r="A60" s="57">
        <v>49</v>
      </c>
      <c r="B60" s="57">
        <v>119522</v>
      </c>
      <c r="C60" s="201" t="s">
        <v>28</v>
      </c>
      <c r="D60" s="202">
        <v>49</v>
      </c>
      <c r="E60" s="202" t="s">
        <v>29</v>
      </c>
      <c r="F60" s="203" t="s">
        <v>10515</v>
      </c>
      <c r="G60" s="204">
        <v>155</v>
      </c>
      <c r="H60" s="205">
        <v>119522</v>
      </c>
      <c r="I60" s="203" t="s">
        <v>8206</v>
      </c>
      <c r="J60" s="203" t="s">
        <v>10596</v>
      </c>
      <c r="K60" s="206" t="s">
        <v>111</v>
      </c>
      <c r="L60" s="1">
        <v>42736</v>
      </c>
      <c r="M60" s="1">
        <v>45291</v>
      </c>
      <c r="N60" s="207">
        <f t="shared" si="0"/>
        <v>0.84695000465399606</v>
      </c>
      <c r="O60" s="203" t="s">
        <v>43</v>
      </c>
      <c r="P60" s="208" t="s">
        <v>32</v>
      </c>
      <c r="Q60" s="208" t="s">
        <v>32</v>
      </c>
      <c r="R60" s="203" t="s">
        <v>33</v>
      </c>
      <c r="S60" s="209">
        <v>121</v>
      </c>
      <c r="T60" s="210">
        <v>1511918.03</v>
      </c>
      <c r="U60" s="211">
        <v>0</v>
      </c>
      <c r="V60" s="211">
        <v>273214.53000000003</v>
      </c>
      <c r="W60" s="211">
        <v>0</v>
      </c>
      <c r="X60" s="211">
        <v>0</v>
      </c>
      <c r="Y60" s="211">
        <v>1785132.56</v>
      </c>
      <c r="Z60" s="212" t="s">
        <v>44</v>
      </c>
      <c r="AA60" s="212" t="s">
        <v>14776</v>
      </c>
      <c r="AB60" s="211">
        <v>185984.45</v>
      </c>
      <c r="AC60" s="213">
        <v>0</v>
      </c>
    </row>
    <row r="61" spans="1:29" ht="15.75" x14ac:dyDescent="0.25">
      <c r="A61" s="57">
        <v>50</v>
      </c>
      <c r="B61" s="57">
        <v>115173</v>
      </c>
      <c r="C61" s="201" t="s">
        <v>28</v>
      </c>
      <c r="D61" s="202">
        <v>50</v>
      </c>
      <c r="E61" s="202" t="s">
        <v>29</v>
      </c>
      <c r="F61" s="203" t="s">
        <v>10515</v>
      </c>
      <c r="G61" s="204">
        <v>155</v>
      </c>
      <c r="H61" s="205">
        <v>115173</v>
      </c>
      <c r="I61" s="203" t="s">
        <v>8207</v>
      </c>
      <c r="J61" s="203" t="s">
        <v>10592</v>
      </c>
      <c r="K61" s="206" t="s">
        <v>81</v>
      </c>
      <c r="L61" s="1">
        <v>42736</v>
      </c>
      <c r="M61" s="1">
        <v>43100</v>
      </c>
      <c r="N61" s="207">
        <f t="shared" si="0"/>
        <v>0.84695006077622359</v>
      </c>
      <c r="O61" s="203" t="s">
        <v>74</v>
      </c>
      <c r="P61" s="208" t="s">
        <v>75</v>
      </c>
      <c r="Q61" s="208" t="s">
        <v>76</v>
      </c>
      <c r="R61" s="203" t="s">
        <v>33</v>
      </c>
      <c r="S61" s="209">
        <v>121</v>
      </c>
      <c r="T61" s="210">
        <v>49471.199999999997</v>
      </c>
      <c r="U61" s="211">
        <v>0</v>
      </c>
      <c r="V61" s="211">
        <v>8939.7999999999993</v>
      </c>
      <c r="W61" s="211">
        <v>0</v>
      </c>
      <c r="X61" s="211">
        <v>0</v>
      </c>
      <c r="Y61" s="211">
        <v>58411</v>
      </c>
      <c r="Z61" s="212" t="s">
        <v>34</v>
      </c>
      <c r="AA61" s="212"/>
      <c r="AB61" s="211">
        <v>28107.16</v>
      </c>
      <c r="AC61" s="213">
        <v>0</v>
      </c>
    </row>
    <row r="62" spans="1:29" ht="16.5" customHeight="1" x14ac:dyDescent="0.25">
      <c r="A62" s="57">
        <v>51</v>
      </c>
      <c r="B62" s="57">
        <v>115172</v>
      </c>
      <c r="C62" s="201" t="s">
        <v>28</v>
      </c>
      <c r="D62" s="202">
        <v>51</v>
      </c>
      <c r="E62" s="202" t="s">
        <v>29</v>
      </c>
      <c r="F62" s="203" t="s">
        <v>10515</v>
      </c>
      <c r="G62" s="204">
        <v>155</v>
      </c>
      <c r="H62" s="205">
        <v>115172</v>
      </c>
      <c r="I62" s="203" t="s">
        <v>8208</v>
      </c>
      <c r="J62" s="203" t="s">
        <v>10592</v>
      </c>
      <c r="K62" s="206" t="s">
        <v>112</v>
      </c>
      <c r="L62" s="1">
        <v>42736</v>
      </c>
      <c r="M62" s="1">
        <v>43100</v>
      </c>
      <c r="N62" s="207">
        <f t="shared" si="0"/>
        <v>0.84695000305498092</v>
      </c>
      <c r="O62" s="203" t="s">
        <v>74</v>
      </c>
      <c r="P62" s="208" t="s">
        <v>75</v>
      </c>
      <c r="Q62" s="208" t="s">
        <v>76</v>
      </c>
      <c r="R62" s="203" t="s">
        <v>33</v>
      </c>
      <c r="S62" s="209">
        <v>121</v>
      </c>
      <c r="T62" s="210">
        <v>970325.21</v>
      </c>
      <c r="U62" s="211">
        <v>0</v>
      </c>
      <c r="V62" s="211">
        <v>175344.79</v>
      </c>
      <c r="W62" s="211">
        <v>0</v>
      </c>
      <c r="X62" s="211">
        <v>0</v>
      </c>
      <c r="Y62" s="211">
        <v>1145670</v>
      </c>
      <c r="Z62" s="212" t="s">
        <v>34</v>
      </c>
      <c r="AA62" s="212"/>
      <c r="AB62" s="211">
        <v>882522.75</v>
      </c>
      <c r="AC62" s="213">
        <v>0</v>
      </c>
    </row>
    <row r="63" spans="1:29" ht="15.75" x14ac:dyDescent="0.25">
      <c r="A63" s="57">
        <v>52</v>
      </c>
      <c r="B63" s="57">
        <v>115730</v>
      </c>
      <c r="C63" s="201" t="s">
        <v>28</v>
      </c>
      <c r="D63" s="202">
        <v>52</v>
      </c>
      <c r="E63" s="202" t="s">
        <v>29</v>
      </c>
      <c r="F63" s="203" t="s">
        <v>10515</v>
      </c>
      <c r="G63" s="204">
        <v>155</v>
      </c>
      <c r="H63" s="205">
        <v>115730</v>
      </c>
      <c r="I63" s="203" t="s">
        <v>8209</v>
      </c>
      <c r="J63" s="203" t="s">
        <v>10584</v>
      </c>
      <c r="K63" s="206" t="s">
        <v>113</v>
      </c>
      <c r="L63" s="1">
        <v>42750</v>
      </c>
      <c r="M63" s="1">
        <v>43890</v>
      </c>
      <c r="N63" s="207">
        <f t="shared" si="0"/>
        <v>0.84694999895782841</v>
      </c>
      <c r="O63" s="203" t="s">
        <v>31</v>
      </c>
      <c r="P63" s="208" t="s">
        <v>32</v>
      </c>
      <c r="Q63" s="208" t="s">
        <v>32</v>
      </c>
      <c r="R63" s="203" t="s">
        <v>33</v>
      </c>
      <c r="S63" s="209">
        <v>121</v>
      </c>
      <c r="T63" s="210">
        <v>3377896.33</v>
      </c>
      <c r="U63" s="211">
        <v>0</v>
      </c>
      <c r="V63" s="211">
        <v>610410.34</v>
      </c>
      <c r="W63" s="211">
        <v>0</v>
      </c>
      <c r="X63" s="211">
        <v>0</v>
      </c>
      <c r="Y63" s="211">
        <v>3988306.67</v>
      </c>
      <c r="Z63" s="212" t="s">
        <v>34</v>
      </c>
      <c r="AA63" s="212"/>
      <c r="AB63" s="211">
        <v>2151168.2900000005</v>
      </c>
      <c r="AC63" s="213">
        <v>0</v>
      </c>
    </row>
    <row r="64" spans="1:29" ht="15.75" x14ac:dyDescent="0.25">
      <c r="A64" s="57">
        <v>53</v>
      </c>
      <c r="B64" s="57">
        <v>115740</v>
      </c>
      <c r="C64" s="201" t="s">
        <v>28</v>
      </c>
      <c r="D64" s="202">
        <v>53</v>
      </c>
      <c r="E64" s="202" t="s">
        <v>29</v>
      </c>
      <c r="F64" s="203" t="s">
        <v>10515</v>
      </c>
      <c r="G64" s="204">
        <v>155</v>
      </c>
      <c r="H64" s="205">
        <v>115740</v>
      </c>
      <c r="I64" s="203" t="s">
        <v>8210</v>
      </c>
      <c r="J64" s="203" t="s">
        <v>10584</v>
      </c>
      <c r="K64" s="206" t="s">
        <v>114</v>
      </c>
      <c r="L64" s="1">
        <v>42736</v>
      </c>
      <c r="M64" s="1">
        <v>43100</v>
      </c>
      <c r="N64" s="207">
        <f t="shared" si="0"/>
        <v>0.84695000082516181</v>
      </c>
      <c r="O64" s="203" t="s">
        <v>31</v>
      </c>
      <c r="P64" s="208" t="s">
        <v>32</v>
      </c>
      <c r="Q64" s="208" t="s">
        <v>32</v>
      </c>
      <c r="R64" s="203" t="s">
        <v>33</v>
      </c>
      <c r="S64" s="209">
        <v>121</v>
      </c>
      <c r="T64" s="210">
        <v>1235278.1599999999</v>
      </c>
      <c r="U64" s="211">
        <v>0</v>
      </c>
      <c r="V64" s="211">
        <v>223223.71</v>
      </c>
      <c r="W64" s="211">
        <v>0</v>
      </c>
      <c r="X64" s="211">
        <v>81959.009999999995</v>
      </c>
      <c r="Y64" s="211">
        <v>1540460.88</v>
      </c>
      <c r="Z64" s="212" t="s">
        <v>34</v>
      </c>
      <c r="AA64" s="212"/>
      <c r="AB64" s="211">
        <v>1032089.04</v>
      </c>
      <c r="AC64" s="213">
        <v>0</v>
      </c>
    </row>
    <row r="65" spans="1:29" ht="15.75" x14ac:dyDescent="0.25">
      <c r="A65" s="57">
        <v>54</v>
      </c>
      <c r="B65" s="57">
        <v>115754</v>
      </c>
      <c r="C65" s="201" t="s">
        <v>28</v>
      </c>
      <c r="D65" s="202">
        <v>54</v>
      </c>
      <c r="E65" s="202" t="s">
        <v>29</v>
      </c>
      <c r="F65" s="203" t="s">
        <v>10515</v>
      </c>
      <c r="G65" s="204">
        <v>155</v>
      </c>
      <c r="H65" s="205">
        <v>115754</v>
      </c>
      <c r="I65" s="203" t="s">
        <v>8211</v>
      </c>
      <c r="J65" s="203" t="s">
        <v>10587</v>
      </c>
      <c r="K65" s="206" t="s">
        <v>115</v>
      </c>
      <c r="L65" s="1">
        <v>42736</v>
      </c>
      <c r="M65" s="1">
        <v>43100</v>
      </c>
      <c r="N65" s="207">
        <f t="shared" si="0"/>
        <v>0.84695000360180839</v>
      </c>
      <c r="O65" s="203" t="s">
        <v>47</v>
      </c>
      <c r="P65" s="208" t="s">
        <v>48</v>
      </c>
      <c r="Q65" s="208" t="s">
        <v>48</v>
      </c>
      <c r="R65" s="203" t="s">
        <v>33</v>
      </c>
      <c r="S65" s="209">
        <v>121</v>
      </c>
      <c r="T65" s="210">
        <v>909778.94</v>
      </c>
      <c r="U65" s="211">
        <v>0</v>
      </c>
      <c r="V65" s="211">
        <v>164403.64000000001</v>
      </c>
      <c r="W65" s="211">
        <v>0</v>
      </c>
      <c r="X65" s="211">
        <v>18627</v>
      </c>
      <c r="Y65" s="211">
        <v>1092809.58</v>
      </c>
      <c r="Z65" s="212" t="s">
        <v>34</v>
      </c>
      <c r="AA65" s="212"/>
      <c r="AB65" s="211">
        <v>882952.15</v>
      </c>
      <c r="AC65" s="213">
        <v>0</v>
      </c>
    </row>
    <row r="66" spans="1:29" ht="15.75" x14ac:dyDescent="0.25">
      <c r="A66" s="57">
        <v>55</v>
      </c>
      <c r="B66" s="57">
        <v>114982</v>
      </c>
      <c r="C66" s="201" t="s">
        <v>28</v>
      </c>
      <c r="D66" s="202">
        <v>55</v>
      </c>
      <c r="E66" s="202" t="s">
        <v>29</v>
      </c>
      <c r="F66" s="203" t="s">
        <v>10515</v>
      </c>
      <c r="G66" s="204">
        <v>155</v>
      </c>
      <c r="H66" s="205">
        <v>114982</v>
      </c>
      <c r="I66" s="203" t="s">
        <v>8212</v>
      </c>
      <c r="J66" s="203" t="s">
        <v>10588</v>
      </c>
      <c r="K66" s="206" t="s">
        <v>116</v>
      </c>
      <c r="L66" s="1">
        <v>42736</v>
      </c>
      <c r="M66" s="1">
        <v>42825</v>
      </c>
      <c r="N66" s="207">
        <f t="shared" si="0"/>
        <v>0.84695000292096223</v>
      </c>
      <c r="O66" s="203" t="s">
        <v>50</v>
      </c>
      <c r="P66" s="208" t="s">
        <v>51</v>
      </c>
      <c r="Q66" s="208" t="s">
        <v>52</v>
      </c>
      <c r="R66" s="203" t="s">
        <v>33</v>
      </c>
      <c r="S66" s="209">
        <v>121</v>
      </c>
      <c r="T66" s="210">
        <v>1111255.7</v>
      </c>
      <c r="U66" s="211">
        <v>0</v>
      </c>
      <c r="V66" s="211">
        <v>200811.95</v>
      </c>
      <c r="W66" s="211">
        <v>0</v>
      </c>
      <c r="X66" s="211">
        <v>102432.35</v>
      </c>
      <c r="Y66" s="211">
        <v>1414500</v>
      </c>
      <c r="Z66" s="212" t="s">
        <v>34</v>
      </c>
      <c r="AA66" s="212"/>
      <c r="AB66" s="211">
        <v>1024993.29</v>
      </c>
      <c r="AC66" s="213">
        <v>0</v>
      </c>
    </row>
    <row r="67" spans="1:29" ht="15.75" x14ac:dyDescent="0.25">
      <c r="A67" s="57">
        <v>56</v>
      </c>
      <c r="B67" s="57">
        <v>117709</v>
      </c>
      <c r="C67" s="201" t="s">
        <v>28</v>
      </c>
      <c r="D67" s="202">
        <v>56</v>
      </c>
      <c r="E67" s="202" t="s">
        <v>29</v>
      </c>
      <c r="F67" s="203" t="s">
        <v>10515</v>
      </c>
      <c r="G67" s="204">
        <v>155</v>
      </c>
      <c r="H67" s="205">
        <v>117709</v>
      </c>
      <c r="I67" s="203" t="s">
        <v>8213</v>
      </c>
      <c r="J67" s="203" t="s">
        <v>10591</v>
      </c>
      <c r="K67" s="206" t="s">
        <v>117</v>
      </c>
      <c r="L67" s="1">
        <v>42736</v>
      </c>
      <c r="M67" s="1">
        <v>43100</v>
      </c>
      <c r="N67" s="207">
        <f t="shared" si="0"/>
        <v>0.84694999747897581</v>
      </c>
      <c r="O67" s="203" t="s">
        <v>68</v>
      </c>
      <c r="P67" s="208" t="s">
        <v>69</v>
      </c>
      <c r="Q67" s="208" t="s">
        <v>70</v>
      </c>
      <c r="R67" s="203" t="s">
        <v>33</v>
      </c>
      <c r="S67" s="209">
        <v>121</v>
      </c>
      <c r="T67" s="210">
        <v>1195830.8999999999</v>
      </c>
      <c r="U67" s="211">
        <v>0</v>
      </c>
      <c r="V67" s="211">
        <v>216095.31</v>
      </c>
      <c r="W67" s="211">
        <v>0</v>
      </c>
      <c r="X67" s="211">
        <v>0</v>
      </c>
      <c r="Y67" s="211">
        <v>1411926.21</v>
      </c>
      <c r="Z67" s="212" t="s">
        <v>34</v>
      </c>
      <c r="AA67" s="212"/>
      <c r="AB67" s="211">
        <v>1075285.18</v>
      </c>
      <c r="AC67" s="213">
        <v>0</v>
      </c>
    </row>
    <row r="68" spans="1:29" ht="15.75" x14ac:dyDescent="0.25">
      <c r="A68" s="57">
        <v>57</v>
      </c>
      <c r="B68" s="57">
        <v>115632</v>
      </c>
      <c r="C68" s="201" t="s">
        <v>28</v>
      </c>
      <c r="D68" s="202">
        <v>57</v>
      </c>
      <c r="E68" s="202" t="s">
        <v>29</v>
      </c>
      <c r="F68" s="203" t="s">
        <v>10515</v>
      </c>
      <c r="G68" s="204">
        <v>155</v>
      </c>
      <c r="H68" s="205">
        <v>115632</v>
      </c>
      <c r="I68" s="203" t="s">
        <v>8214</v>
      </c>
      <c r="J68" s="203" t="s">
        <v>10597</v>
      </c>
      <c r="K68" s="206" t="s">
        <v>118</v>
      </c>
      <c r="L68" s="1">
        <v>42370</v>
      </c>
      <c r="M68" s="1">
        <v>43100</v>
      </c>
      <c r="N68" s="207">
        <f t="shared" si="0"/>
        <v>0.84694999977975405</v>
      </c>
      <c r="O68" s="203" t="s">
        <v>43</v>
      </c>
      <c r="P68" s="208" t="s">
        <v>32</v>
      </c>
      <c r="Q68" s="208" t="s">
        <v>32</v>
      </c>
      <c r="R68" s="203" t="s">
        <v>33</v>
      </c>
      <c r="S68" s="209">
        <v>121</v>
      </c>
      <c r="T68" s="210">
        <v>2884106.13</v>
      </c>
      <c r="U68" s="211">
        <v>0</v>
      </c>
      <c r="V68" s="211">
        <v>521178.87</v>
      </c>
      <c r="W68" s="211">
        <v>0</v>
      </c>
      <c r="X68" s="211">
        <v>0</v>
      </c>
      <c r="Y68" s="211">
        <v>3405285</v>
      </c>
      <c r="Z68" s="212" t="s">
        <v>34</v>
      </c>
      <c r="AA68" s="212"/>
      <c r="AB68" s="211">
        <v>2586299.04</v>
      </c>
      <c r="AC68" s="213">
        <v>0</v>
      </c>
    </row>
    <row r="69" spans="1:29" ht="15.75" x14ac:dyDescent="0.25">
      <c r="A69" s="57">
        <v>58</v>
      </c>
      <c r="B69" s="57">
        <v>114975</v>
      </c>
      <c r="C69" s="201" t="s">
        <v>28</v>
      </c>
      <c r="D69" s="202">
        <v>58</v>
      </c>
      <c r="E69" s="202" t="s">
        <v>29</v>
      </c>
      <c r="F69" s="203" t="s">
        <v>10515</v>
      </c>
      <c r="G69" s="204">
        <v>155</v>
      </c>
      <c r="H69" s="205">
        <v>114975</v>
      </c>
      <c r="I69" s="203" t="s">
        <v>8215</v>
      </c>
      <c r="J69" s="203" t="s">
        <v>10598</v>
      </c>
      <c r="K69" s="206" t="s">
        <v>119</v>
      </c>
      <c r="L69" s="1">
        <v>42817</v>
      </c>
      <c r="M69" s="1">
        <v>43982</v>
      </c>
      <c r="N69" s="207">
        <f t="shared" si="0"/>
        <v>0.84694998545964173</v>
      </c>
      <c r="O69" s="203" t="s">
        <v>120</v>
      </c>
      <c r="P69" s="208"/>
      <c r="Q69" s="208"/>
      <c r="R69" s="203" t="s">
        <v>33</v>
      </c>
      <c r="S69" s="209">
        <v>121</v>
      </c>
      <c r="T69" s="210">
        <v>63141.07</v>
      </c>
      <c r="U69" s="211">
        <v>0</v>
      </c>
      <c r="V69" s="211">
        <v>11410.05</v>
      </c>
      <c r="W69" s="211">
        <v>0</v>
      </c>
      <c r="X69" s="211">
        <v>0</v>
      </c>
      <c r="Y69" s="211">
        <v>74551.12</v>
      </c>
      <c r="Z69" s="212" t="s">
        <v>34</v>
      </c>
      <c r="AA69" s="212"/>
      <c r="AB69" s="211">
        <v>37329.839999999997</v>
      </c>
      <c r="AC69" s="213">
        <v>0</v>
      </c>
    </row>
    <row r="70" spans="1:29" ht="15.75" x14ac:dyDescent="0.25">
      <c r="A70" s="57">
        <v>59</v>
      </c>
      <c r="B70" s="57">
        <v>118786</v>
      </c>
      <c r="C70" s="201" t="s">
        <v>28</v>
      </c>
      <c r="D70" s="202">
        <v>59</v>
      </c>
      <c r="E70" s="202" t="s">
        <v>29</v>
      </c>
      <c r="F70" s="203" t="s">
        <v>10515</v>
      </c>
      <c r="G70" s="204">
        <v>155</v>
      </c>
      <c r="H70" s="205">
        <v>118786</v>
      </c>
      <c r="I70" s="203" t="s">
        <v>8216</v>
      </c>
      <c r="J70" s="203" t="s">
        <v>10599</v>
      </c>
      <c r="K70" s="206" t="s">
        <v>121</v>
      </c>
      <c r="L70" s="1">
        <v>42917</v>
      </c>
      <c r="M70" s="1">
        <v>43100</v>
      </c>
      <c r="N70" s="207">
        <f t="shared" si="0"/>
        <v>0.84695000007168419</v>
      </c>
      <c r="O70" s="203" t="s">
        <v>43</v>
      </c>
      <c r="P70" s="208" t="s">
        <v>32</v>
      </c>
      <c r="Q70" s="208" t="s">
        <v>32</v>
      </c>
      <c r="R70" s="203" t="s">
        <v>33</v>
      </c>
      <c r="S70" s="209">
        <v>121</v>
      </c>
      <c r="T70" s="210">
        <v>319005.53000000003</v>
      </c>
      <c r="U70" s="211">
        <v>0</v>
      </c>
      <c r="V70" s="211">
        <v>57646.61</v>
      </c>
      <c r="W70" s="211">
        <v>0</v>
      </c>
      <c r="X70" s="211">
        <v>0</v>
      </c>
      <c r="Y70" s="211">
        <v>376652.14</v>
      </c>
      <c r="Z70" s="212" t="s">
        <v>34</v>
      </c>
      <c r="AA70" s="212"/>
      <c r="AB70" s="211">
        <v>59103.48</v>
      </c>
      <c r="AC70" s="213">
        <v>0</v>
      </c>
    </row>
    <row r="71" spans="1:29" ht="15.75" x14ac:dyDescent="0.25">
      <c r="A71" s="57">
        <v>60</v>
      </c>
      <c r="B71" s="57">
        <v>115718</v>
      </c>
      <c r="C71" s="201" t="s">
        <v>28</v>
      </c>
      <c r="D71" s="202">
        <v>60</v>
      </c>
      <c r="E71" s="202" t="s">
        <v>29</v>
      </c>
      <c r="F71" s="203" t="s">
        <v>10515</v>
      </c>
      <c r="G71" s="204">
        <v>155</v>
      </c>
      <c r="H71" s="205">
        <v>115718</v>
      </c>
      <c r="I71" s="203" t="s">
        <v>122</v>
      </c>
      <c r="J71" s="203" t="s">
        <v>10598</v>
      </c>
      <c r="K71" s="206" t="s">
        <v>122</v>
      </c>
      <c r="L71" s="1">
        <v>42370</v>
      </c>
      <c r="M71" s="1">
        <v>43281</v>
      </c>
      <c r="N71" s="207">
        <f t="shared" si="0"/>
        <v>0.8469499995349894</v>
      </c>
      <c r="O71" s="203" t="s">
        <v>120</v>
      </c>
      <c r="P71" s="208"/>
      <c r="Q71" s="208"/>
      <c r="R71" s="203" t="s">
        <v>33</v>
      </c>
      <c r="S71" s="209">
        <v>121</v>
      </c>
      <c r="T71" s="210">
        <v>7239889.9400000004</v>
      </c>
      <c r="U71" s="211">
        <v>0</v>
      </c>
      <c r="V71" s="211">
        <v>1308300.56</v>
      </c>
      <c r="W71" s="211">
        <v>0</v>
      </c>
      <c r="X71" s="211">
        <v>0</v>
      </c>
      <c r="Y71" s="211">
        <v>8548190.5</v>
      </c>
      <c r="Z71" s="212" t="s">
        <v>34</v>
      </c>
      <c r="AA71" s="212"/>
      <c r="AB71" s="211">
        <v>6470965.54</v>
      </c>
      <c r="AC71" s="213">
        <v>0</v>
      </c>
    </row>
    <row r="72" spans="1:29" ht="15.75" x14ac:dyDescent="0.25">
      <c r="A72" s="57">
        <v>61</v>
      </c>
      <c r="B72" s="57">
        <v>119823</v>
      </c>
      <c r="C72" s="201" t="s">
        <v>28</v>
      </c>
      <c r="D72" s="202">
        <v>61</v>
      </c>
      <c r="E72" s="202" t="s">
        <v>29</v>
      </c>
      <c r="F72" s="203" t="s">
        <v>10515</v>
      </c>
      <c r="G72" s="204">
        <v>155</v>
      </c>
      <c r="H72" s="205">
        <v>119823</v>
      </c>
      <c r="I72" s="203" t="s">
        <v>8217</v>
      </c>
      <c r="J72" s="203" t="s">
        <v>10597</v>
      </c>
      <c r="K72" s="206" t="s">
        <v>123</v>
      </c>
      <c r="L72" s="1">
        <v>42826</v>
      </c>
      <c r="M72" s="1">
        <v>43100</v>
      </c>
      <c r="N72" s="207">
        <f t="shared" si="0"/>
        <v>0.84695000088888739</v>
      </c>
      <c r="O72" s="203" t="s">
        <v>43</v>
      </c>
      <c r="P72" s="208" t="s">
        <v>32</v>
      </c>
      <c r="Q72" s="208" t="s">
        <v>32</v>
      </c>
      <c r="R72" s="203" t="s">
        <v>33</v>
      </c>
      <c r="S72" s="209">
        <v>121</v>
      </c>
      <c r="T72" s="210">
        <v>1572153.48</v>
      </c>
      <c r="U72" s="211">
        <v>0</v>
      </c>
      <c r="V72" s="211">
        <v>284099.52</v>
      </c>
      <c r="W72" s="211">
        <v>0</v>
      </c>
      <c r="X72" s="211">
        <v>0</v>
      </c>
      <c r="Y72" s="211">
        <v>1856253</v>
      </c>
      <c r="Z72" s="212" t="s">
        <v>34</v>
      </c>
      <c r="AA72" s="212"/>
      <c r="AB72" s="211">
        <v>1511808.28</v>
      </c>
      <c r="AC72" s="213">
        <v>0</v>
      </c>
    </row>
    <row r="73" spans="1:29" ht="15.75" x14ac:dyDescent="0.25">
      <c r="A73" s="57">
        <v>62</v>
      </c>
      <c r="B73" s="57">
        <v>115716</v>
      </c>
      <c r="C73" s="201" t="s">
        <v>28</v>
      </c>
      <c r="D73" s="202">
        <v>62</v>
      </c>
      <c r="E73" s="202" t="s">
        <v>29</v>
      </c>
      <c r="F73" s="203" t="s">
        <v>10515</v>
      </c>
      <c r="G73" s="204">
        <v>155</v>
      </c>
      <c r="H73" s="205">
        <v>115716</v>
      </c>
      <c r="I73" s="203" t="s">
        <v>124</v>
      </c>
      <c r="J73" s="203" t="s">
        <v>10598</v>
      </c>
      <c r="K73" s="206" t="s">
        <v>124</v>
      </c>
      <c r="L73" s="1">
        <v>42370</v>
      </c>
      <c r="M73" s="1">
        <v>43281</v>
      </c>
      <c r="N73" s="207">
        <f t="shared" si="0"/>
        <v>0.8469499996150226</v>
      </c>
      <c r="O73" s="203" t="s">
        <v>120</v>
      </c>
      <c r="P73" s="208"/>
      <c r="Q73" s="208"/>
      <c r="R73" s="203" t="s">
        <v>33</v>
      </c>
      <c r="S73" s="209">
        <v>121</v>
      </c>
      <c r="T73" s="210">
        <v>7039997.46</v>
      </c>
      <c r="U73" s="211">
        <v>0</v>
      </c>
      <c r="V73" s="211">
        <v>1272178.54</v>
      </c>
      <c r="W73" s="211">
        <v>0</v>
      </c>
      <c r="X73" s="211">
        <v>0</v>
      </c>
      <c r="Y73" s="211">
        <v>8312176</v>
      </c>
      <c r="Z73" s="212" t="s">
        <v>34</v>
      </c>
      <c r="AA73" s="212"/>
      <c r="AB73" s="211">
        <v>6843535.9299999997</v>
      </c>
      <c r="AC73" s="213">
        <v>0</v>
      </c>
    </row>
    <row r="74" spans="1:29" ht="15.75" x14ac:dyDescent="0.25">
      <c r="A74" s="57">
        <v>63</v>
      </c>
      <c r="B74" s="57">
        <v>117513</v>
      </c>
      <c r="C74" s="201" t="s">
        <v>28</v>
      </c>
      <c r="D74" s="202">
        <v>63</v>
      </c>
      <c r="E74" s="202" t="s">
        <v>29</v>
      </c>
      <c r="F74" s="203" t="s">
        <v>10515</v>
      </c>
      <c r="G74" s="204">
        <v>155</v>
      </c>
      <c r="H74" s="205">
        <v>117513</v>
      </c>
      <c r="I74" s="203" t="s">
        <v>125</v>
      </c>
      <c r="J74" s="203" t="s">
        <v>12778</v>
      </c>
      <c r="K74" s="206" t="s">
        <v>125</v>
      </c>
      <c r="L74" s="1">
        <v>42644</v>
      </c>
      <c r="M74" s="1">
        <v>45291</v>
      </c>
      <c r="N74" s="207">
        <f t="shared" si="0"/>
        <v>0.84694999968208495</v>
      </c>
      <c r="O74" s="203" t="s">
        <v>43</v>
      </c>
      <c r="P74" s="208" t="s">
        <v>32</v>
      </c>
      <c r="Q74" s="208" t="s">
        <v>32</v>
      </c>
      <c r="R74" s="203" t="s">
        <v>33</v>
      </c>
      <c r="S74" s="209">
        <v>121</v>
      </c>
      <c r="T74" s="210">
        <v>40877582.619999997</v>
      </c>
      <c r="U74" s="211">
        <v>0</v>
      </c>
      <c r="V74" s="211">
        <v>7386875.2999999998</v>
      </c>
      <c r="W74" s="211">
        <v>0</v>
      </c>
      <c r="X74" s="211">
        <v>1784595.6</v>
      </c>
      <c r="Y74" s="211">
        <v>50049053.520000003</v>
      </c>
      <c r="Z74" s="212" t="s">
        <v>44</v>
      </c>
      <c r="AA74" s="212" t="s">
        <v>12645</v>
      </c>
      <c r="AB74" s="211">
        <v>19441338.430000003</v>
      </c>
      <c r="AC74" s="213">
        <v>0</v>
      </c>
    </row>
    <row r="75" spans="1:29" ht="15.75" x14ac:dyDescent="0.25">
      <c r="A75" s="57">
        <v>64</v>
      </c>
      <c r="B75" s="57">
        <v>121068</v>
      </c>
      <c r="C75" s="201" t="s">
        <v>28</v>
      </c>
      <c r="D75" s="202">
        <v>64</v>
      </c>
      <c r="E75" s="202" t="s">
        <v>29</v>
      </c>
      <c r="F75" s="203" t="s">
        <v>10515</v>
      </c>
      <c r="G75" s="204">
        <v>155</v>
      </c>
      <c r="H75" s="205">
        <v>121068</v>
      </c>
      <c r="I75" s="203" t="s">
        <v>126</v>
      </c>
      <c r="J75" s="203" t="s">
        <v>10600</v>
      </c>
      <c r="K75" s="206" t="s">
        <v>126</v>
      </c>
      <c r="L75" s="1">
        <v>43132</v>
      </c>
      <c r="M75" s="1">
        <v>45291</v>
      </c>
      <c r="N75" s="207">
        <f t="shared" si="0"/>
        <v>0.84694999945481364</v>
      </c>
      <c r="O75" s="203" t="s">
        <v>120</v>
      </c>
      <c r="P75" s="208"/>
      <c r="Q75" s="208"/>
      <c r="R75" s="203" t="s">
        <v>33</v>
      </c>
      <c r="S75" s="209">
        <v>121</v>
      </c>
      <c r="T75" s="210">
        <v>11935583.529999999</v>
      </c>
      <c r="U75" s="211">
        <v>0</v>
      </c>
      <c r="V75" s="211">
        <v>2156846.41</v>
      </c>
      <c r="W75" s="211">
        <v>0</v>
      </c>
      <c r="X75" s="211">
        <v>0</v>
      </c>
      <c r="Y75" s="211">
        <v>14092429.939999999</v>
      </c>
      <c r="Z75" s="212" t="s">
        <v>44</v>
      </c>
      <c r="AA75" s="212" t="s">
        <v>127</v>
      </c>
      <c r="AB75" s="211">
        <v>3756486.52</v>
      </c>
      <c r="AC75" s="213">
        <v>0</v>
      </c>
    </row>
    <row r="76" spans="1:29" ht="15.75" x14ac:dyDescent="0.25">
      <c r="A76" s="57">
        <v>65</v>
      </c>
      <c r="B76" s="57">
        <v>121298</v>
      </c>
      <c r="C76" s="201" t="s">
        <v>28</v>
      </c>
      <c r="D76" s="202">
        <v>65</v>
      </c>
      <c r="E76" s="202" t="s">
        <v>29</v>
      </c>
      <c r="F76" s="203" t="s">
        <v>10515</v>
      </c>
      <c r="G76" s="204">
        <v>155</v>
      </c>
      <c r="H76" s="205">
        <v>121298</v>
      </c>
      <c r="I76" s="203" t="s">
        <v>8218</v>
      </c>
      <c r="J76" s="203" t="s">
        <v>10597</v>
      </c>
      <c r="K76" s="206" t="s">
        <v>128</v>
      </c>
      <c r="L76" s="1">
        <v>43101</v>
      </c>
      <c r="M76" s="1">
        <v>43190</v>
      </c>
      <c r="N76" s="207">
        <f t="shared" ref="N76:N139" si="1">T76/(T76+U76+V76)</f>
        <v>0.84694999727489095</v>
      </c>
      <c r="O76" s="203" t="s">
        <v>43</v>
      </c>
      <c r="P76" s="208" t="s">
        <v>32</v>
      </c>
      <c r="Q76" s="208" t="s">
        <v>32</v>
      </c>
      <c r="R76" s="203" t="s">
        <v>33</v>
      </c>
      <c r="S76" s="209">
        <v>121</v>
      </c>
      <c r="T76" s="210">
        <v>559430.80000000005</v>
      </c>
      <c r="U76" s="211">
        <v>0</v>
      </c>
      <c r="V76" s="211">
        <v>101093.2</v>
      </c>
      <c r="W76" s="211">
        <v>0</v>
      </c>
      <c r="X76" s="211">
        <v>0</v>
      </c>
      <c r="Y76" s="211">
        <v>660524</v>
      </c>
      <c r="Z76" s="212" t="s">
        <v>34</v>
      </c>
      <c r="AA76" s="212"/>
      <c r="AB76" s="211">
        <v>507202.78</v>
      </c>
      <c r="AC76" s="213">
        <v>0</v>
      </c>
    </row>
    <row r="77" spans="1:29" ht="16.5" customHeight="1" x14ac:dyDescent="0.25">
      <c r="A77" s="43">
        <v>66</v>
      </c>
      <c r="B77" s="43">
        <v>117864</v>
      </c>
      <c r="C77" s="201" t="s">
        <v>28</v>
      </c>
      <c r="D77" s="202">
        <v>66</v>
      </c>
      <c r="E77" s="202" t="s">
        <v>29</v>
      </c>
      <c r="F77" s="203" t="s">
        <v>10515</v>
      </c>
      <c r="G77" s="204">
        <v>155</v>
      </c>
      <c r="H77" s="204">
        <v>117864</v>
      </c>
      <c r="I77" s="203" t="s">
        <v>8219</v>
      </c>
      <c r="J77" s="203" t="s">
        <v>10596</v>
      </c>
      <c r="K77" s="206" t="s">
        <v>129</v>
      </c>
      <c r="L77" s="1">
        <v>43007</v>
      </c>
      <c r="M77" s="1">
        <v>45291</v>
      </c>
      <c r="N77" s="207">
        <f t="shared" si="1"/>
        <v>0.84695000015278454</v>
      </c>
      <c r="O77" s="203" t="s">
        <v>43</v>
      </c>
      <c r="P77" s="208" t="s">
        <v>32</v>
      </c>
      <c r="Q77" s="208" t="s">
        <v>32</v>
      </c>
      <c r="R77" s="203" t="s">
        <v>33</v>
      </c>
      <c r="S77" s="209">
        <v>121</v>
      </c>
      <c r="T77" s="210">
        <v>62978868.329999998</v>
      </c>
      <c r="U77" s="211">
        <v>0</v>
      </c>
      <c r="V77" s="211">
        <v>11380737.689999999</v>
      </c>
      <c r="W77" s="211">
        <v>0</v>
      </c>
      <c r="X77" s="211">
        <v>0</v>
      </c>
      <c r="Y77" s="211">
        <v>74359606.019999996</v>
      </c>
      <c r="Z77" s="212" t="s">
        <v>44</v>
      </c>
      <c r="AA77" s="212" t="s">
        <v>12655</v>
      </c>
      <c r="AB77" s="211">
        <v>43316686.93</v>
      </c>
      <c r="AC77" s="213">
        <v>0</v>
      </c>
    </row>
    <row r="78" spans="1:29" ht="16.5" customHeight="1" x14ac:dyDescent="0.25">
      <c r="A78" s="43">
        <v>67</v>
      </c>
      <c r="B78" s="43">
        <v>115517</v>
      </c>
      <c r="C78" s="201" t="s">
        <v>28</v>
      </c>
      <c r="D78" s="202">
        <v>67</v>
      </c>
      <c r="E78" s="202" t="s">
        <v>29</v>
      </c>
      <c r="F78" s="203" t="s">
        <v>10515</v>
      </c>
      <c r="G78" s="204">
        <v>155</v>
      </c>
      <c r="H78" s="204">
        <v>115517</v>
      </c>
      <c r="I78" s="203" t="s">
        <v>130</v>
      </c>
      <c r="J78" s="203" t="s">
        <v>10601</v>
      </c>
      <c r="K78" s="206" t="s">
        <v>130</v>
      </c>
      <c r="L78" s="1">
        <v>43132</v>
      </c>
      <c r="M78" s="1">
        <v>44926</v>
      </c>
      <c r="N78" s="207">
        <f t="shared" si="1"/>
        <v>0.84695000258546116</v>
      </c>
      <c r="O78" s="203" t="s">
        <v>43</v>
      </c>
      <c r="P78" s="208" t="s">
        <v>32</v>
      </c>
      <c r="Q78" s="208" t="s">
        <v>32</v>
      </c>
      <c r="R78" s="203" t="s">
        <v>33</v>
      </c>
      <c r="S78" s="209">
        <v>121</v>
      </c>
      <c r="T78" s="210">
        <v>2727282.26</v>
      </c>
      <c r="U78" s="211">
        <v>0</v>
      </c>
      <c r="V78" s="211">
        <v>492839.65</v>
      </c>
      <c r="W78" s="211">
        <v>0</v>
      </c>
      <c r="X78" s="211">
        <v>664.76</v>
      </c>
      <c r="Y78" s="211">
        <v>3220786.67</v>
      </c>
      <c r="Z78" s="212" t="s">
        <v>34</v>
      </c>
      <c r="AA78" s="212" t="s">
        <v>131</v>
      </c>
      <c r="AB78" s="211">
        <v>1044732.7999999999</v>
      </c>
      <c r="AC78" s="213">
        <v>0</v>
      </c>
    </row>
    <row r="79" spans="1:29" ht="16.5" customHeight="1" x14ac:dyDescent="0.25">
      <c r="A79" s="43">
        <v>68</v>
      </c>
      <c r="B79" s="43">
        <v>121647</v>
      </c>
      <c r="C79" s="201" t="s">
        <v>28</v>
      </c>
      <c r="D79" s="202">
        <v>68</v>
      </c>
      <c r="E79" s="202" t="s">
        <v>29</v>
      </c>
      <c r="F79" s="203" t="s">
        <v>10515</v>
      </c>
      <c r="G79" s="204">
        <v>155</v>
      </c>
      <c r="H79" s="204">
        <v>121647</v>
      </c>
      <c r="I79" s="203" t="s">
        <v>132</v>
      </c>
      <c r="J79" s="203" t="s">
        <v>10588</v>
      </c>
      <c r="K79" s="206" t="s">
        <v>132</v>
      </c>
      <c r="L79" s="1">
        <v>43174</v>
      </c>
      <c r="M79" s="1">
        <v>43358</v>
      </c>
      <c r="N79" s="207">
        <f t="shared" si="1"/>
        <v>0.84694998307781977</v>
      </c>
      <c r="O79" s="203" t="s">
        <v>50</v>
      </c>
      <c r="P79" s="208" t="s">
        <v>51</v>
      </c>
      <c r="Q79" s="208" t="s">
        <v>52</v>
      </c>
      <c r="R79" s="203" t="s">
        <v>33</v>
      </c>
      <c r="S79" s="209">
        <v>121</v>
      </c>
      <c r="T79" s="210">
        <v>131005.08</v>
      </c>
      <c r="U79" s="211">
        <v>0</v>
      </c>
      <c r="V79" s="211">
        <v>23673.57</v>
      </c>
      <c r="W79" s="211">
        <v>0</v>
      </c>
      <c r="X79" s="211">
        <v>0</v>
      </c>
      <c r="Y79" s="211">
        <v>154678.65</v>
      </c>
      <c r="Z79" s="212" t="s">
        <v>34</v>
      </c>
      <c r="AA79" s="212"/>
      <c r="AB79" s="211">
        <v>104684.48</v>
      </c>
      <c r="AC79" s="213">
        <v>0</v>
      </c>
    </row>
    <row r="80" spans="1:29" ht="16.5" customHeight="1" x14ac:dyDescent="0.25">
      <c r="A80" s="43">
        <v>69</v>
      </c>
      <c r="B80" s="43">
        <v>115896</v>
      </c>
      <c r="C80" s="201" t="s">
        <v>28</v>
      </c>
      <c r="D80" s="202">
        <v>69</v>
      </c>
      <c r="E80" s="202" t="s">
        <v>29</v>
      </c>
      <c r="F80" s="203" t="s">
        <v>10515</v>
      </c>
      <c r="G80" s="204">
        <v>155</v>
      </c>
      <c r="H80" s="204">
        <v>115896</v>
      </c>
      <c r="I80" s="203" t="s">
        <v>8220</v>
      </c>
      <c r="J80" s="203" t="s">
        <v>10587</v>
      </c>
      <c r="K80" s="206" t="s">
        <v>133</v>
      </c>
      <c r="L80" s="1">
        <v>42795</v>
      </c>
      <c r="M80" s="1">
        <v>45291</v>
      </c>
      <c r="N80" s="207">
        <f t="shared" si="1"/>
        <v>0.84695000008128352</v>
      </c>
      <c r="O80" s="203" t="s">
        <v>47</v>
      </c>
      <c r="P80" s="208" t="s">
        <v>48</v>
      </c>
      <c r="Q80" s="208" t="s">
        <v>48</v>
      </c>
      <c r="R80" s="203" t="s">
        <v>33</v>
      </c>
      <c r="S80" s="209">
        <v>121</v>
      </c>
      <c r="T80" s="210">
        <v>33681656.369999997</v>
      </c>
      <c r="U80" s="211">
        <v>0</v>
      </c>
      <c r="V80" s="211">
        <v>6086519.2800000003</v>
      </c>
      <c r="W80" s="211">
        <v>0</v>
      </c>
      <c r="X80" s="211">
        <v>146943.85</v>
      </c>
      <c r="Y80" s="211">
        <v>39915119.5</v>
      </c>
      <c r="Z80" s="212" t="s">
        <v>44</v>
      </c>
      <c r="AA80" s="212"/>
      <c r="AB80" s="211">
        <v>20709385.140000001</v>
      </c>
      <c r="AC80" s="213">
        <v>0</v>
      </c>
    </row>
    <row r="81" spans="1:29" ht="17.25" customHeight="1" x14ac:dyDescent="0.25">
      <c r="A81" s="43">
        <v>70</v>
      </c>
      <c r="B81" s="43">
        <v>121840</v>
      </c>
      <c r="C81" s="201" t="s">
        <v>28</v>
      </c>
      <c r="D81" s="202">
        <v>70</v>
      </c>
      <c r="E81" s="202" t="s">
        <v>29</v>
      </c>
      <c r="F81" s="203" t="s">
        <v>10515</v>
      </c>
      <c r="G81" s="204">
        <v>155</v>
      </c>
      <c r="H81" s="204">
        <v>121840</v>
      </c>
      <c r="I81" s="203" t="s">
        <v>134</v>
      </c>
      <c r="J81" s="203" t="s">
        <v>12783</v>
      </c>
      <c r="K81" s="206" t="s">
        <v>134</v>
      </c>
      <c r="L81" s="1">
        <v>43221</v>
      </c>
      <c r="M81" s="1">
        <v>44926</v>
      </c>
      <c r="N81" s="207">
        <f t="shared" si="1"/>
        <v>0.84694998786273024</v>
      </c>
      <c r="O81" s="203" t="s">
        <v>50</v>
      </c>
      <c r="P81" s="208" t="s">
        <v>51</v>
      </c>
      <c r="Q81" s="208" t="s">
        <v>52</v>
      </c>
      <c r="R81" s="203" t="s">
        <v>33</v>
      </c>
      <c r="S81" s="209">
        <v>121</v>
      </c>
      <c r="T81" s="210">
        <v>163322.26999999999</v>
      </c>
      <c r="U81" s="211">
        <v>0</v>
      </c>
      <c r="V81" s="211">
        <v>29513.52</v>
      </c>
      <c r="W81" s="211">
        <v>0</v>
      </c>
      <c r="X81" s="211">
        <v>0</v>
      </c>
      <c r="Y81" s="211">
        <v>192835.79</v>
      </c>
      <c r="Z81" s="212" t="s">
        <v>34</v>
      </c>
      <c r="AA81" s="214" t="s">
        <v>14050</v>
      </c>
      <c r="AB81" s="211">
        <v>78890.969999999987</v>
      </c>
      <c r="AC81" s="213">
        <v>0</v>
      </c>
    </row>
    <row r="82" spans="1:29" ht="15.75" x14ac:dyDescent="0.25">
      <c r="A82" s="43">
        <v>71</v>
      </c>
      <c r="B82" s="43">
        <v>118932</v>
      </c>
      <c r="C82" s="201" t="s">
        <v>28</v>
      </c>
      <c r="D82" s="202">
        <v>71</v>
      </c>
      <c r="E82" s="202" t="s">
        <v>29</v>
      </c>
      <c r="F82" s="203" t="s">
        <v>10515</v>
      </c>
      <c r="G82" s="204">
        <v>155</v>
      </c>
      <c r="H82" s="204">
        <v>118932</v>
      </c>
      <c r="I82" s="203" t="s">
        <v>8221</v>
      </c>
      <c r="J82" s="203" t="s">
        <v>10592</v>
      </c>
      <c r="K82" s="206" t="s">
        <v>135</v>
      </c>
      <c r="L82" s="1">
        <v>42736</v>
      </c>
      <c r="M82" s="1">
        <v>43585</v>
      </c>
      <c r="N82" s="207">
        <f t="shared" si="1"/>
        <v>0.84694999874525212</v>
      </c>
      <c r="O82" s="203" t="s">
        <v>74</v>
      </c>
      <c r="P82" s="208" t="s">
        <v>75</v>
      </c>
      <c r="Q82" s="208" t="s">
        <v>76</v>
      </c>
      <c r="R82" s="203" t="s">
        <v>33</v>
      </c>
      <c r="S82" s="209">
        <v>121</v>
      </c>
      <c r="T82" s="210">
        <v>273710.94</v>
      </c>
      <c r="U82" s="211">
        <v>0</v>
      </c>
      <c r="V82" s="211">
        <v>49461.55</v>
      </c>
      <c r="W82" s="211">
        <v>0</v>
      </c>
      <c r="X82" s="211">
        <v>0</v>
      </c>
      <c r="Y82" s="211">
        <v>323172.49</v>
      </c>
      <c r="Z82" s="212" t="s">
        <v>34</v>
      </c>
      <c r="AA82" s="212"/>
      <c r="AB82" s="211">
        <v>143166.94999999998</v>
      </c>
      <c r="AC82" s="213">
        <v>0</v>
      </c>
    </row>
    <row r="83" spans="1:29" ht="16.5" customHeight="1" x14ac:dyDescent="0.25">
      <c r="A83" s="43">
        <v>72</v>
      </c>
      <c r="B83" s="43">
        <v>122991</v>
      </c>
      <c r="C83" s="201" t="s">
        <v>28</v>
      </c>
      <c r="D83" s="202">
        <v>72</v>
      </c>
      <c r="E83" s="202" t="s">
        <v>29</v>
      </c>
      <c r="F83" s="203" t="s">
        <v>10515</v>
      </c>
      <c r="G83" s="204">
        <v>155</v>
      </c>
      <c r="H83" s="204">
        <v>122991</v>
      </c>
      <c r="I83" s="203" t="s">
        <v>8222</v>
      </c>
      <c r="J83" s="203" t="s">
        <v>10587</v>
      </c>
      <c r="K83" s="206" t="s">
        <v>136</v>
      </c>
      <c r="L83" s="1">
        <v>42370</v>
      </c>
      <c r="M83" s="1">
        <v>43830</v>
      </c>
      <c r="N83" s="207">
        <f t="shared" si="1"/>
        <v>0.84695002050185209</v>
      </c>
      <c r="O83" s="203" t="s">
        <v>47</v>
      </c>
      <c r="P83" s="208" t="s">
        <v>48</v>
      </c>
      <c r="Q83" s="208" t="s">
        <v>48</v>
      </c>
      <c r="R83" s="203" t="s">
        <v>33</v>
      </c>
      <c r="S83" s="209">
        <v>121</v>
      </c>
      <c r="T83" s="210">
        <v>489121.09</v>
      </c>
      <c r="U83" s="211">
        <v>0</v>
      </c>
      <c r="V83" s="211">
        <v>88387.71</v>
      </c>
      <c r="W83" s="211">
        <v>0</v>
      </c>
      <c r="X83" s="211">
        <v>1140</v>
      </c>
      <c r="Y83" s="211">
        <v>578648.80000000005</v>
      </c>
      <c r="Z83" s="212" t="s">
        <v>34</v>
      </c>
      <c r="AA83" s="212" t="s">
        <v>137</v>
      </c>
      <c r="AB83" s="211">
        <v>427306.58</v>
      </c>
      <c r="AC83" s="213">
        <v>0</v>
      </c>
    </row>
    <row r="84" spans="1:29" ht="15.75" x14ac:dyDescent="0.25">
      <c r="A84" s="43">
        <v>73</v>
      </c>
      <c r="B84" s="43">
        <v>118933</v>
      </c>
      <c r="C84" s="201" t="s">
        <v>28</v>
      </c>
      <c r="D84" s="202">
        <v>73</v>
      </c>
      <c r="E84" s="202" t="s">
        <v>29</v>
      </c>
      <c r="F84" s="203" t="s">
        <v>10515</v>
      </c>
      <c r="G84" s="204">
        <v>155</v>
      </c>
      <c r="H84" s="204">
        <v>118933</v>
      </c>
      <c r="I84" s="203" t="s">
        <v>8223</v>
      </c>
      <c r="J84" s="203" t="s">
        <v>10592</v>
      </c>
      <c r="K84" s="206" t="s">
        <v>138</v>
      </c>
      <c r="L84" s="1">
        <v>42736</v>
      </c>
      <c r="M84" s="1">
        <v>44196</v>
      </c>
      <c r="N84" s="207">
        <f t="shared" si="1"/>
        <v>0.84695002849101864</v>
      </c>
      <c r="O84" s="203" t="s">
        <v>74</v>
      </c>
      <c r="P84" s="208" t="s">
        <v>75</v>
      </c>
      <c r="Q84" s="208" t="s">
        <v>76</v>
      </c>
      <c r="R84" s="203" t="s">
        <v>33</v>
      </c>
      <c r="S84" s="209">
        <v>121</v>
      </c>
      <c r="T84" s="210">
        <v>682871.78</v>
      </c>
      <c r="U84" s="211">
        <v>0</v>
      </c>
      <c r="V84" s="211">
        <v>123399.85</v>
      </c>
      <c r="W84" s="211">
        <v>0</v>
      </c>
      <c r="X84" s="211">
        <v>1245.45</v>
      </c>
      <c r="Y84" s="211">
        <v>807517.08</v>
      </c>
      <c r="Z84" s="212" t="s">
        <v>34</v>
      </c>
      <c r="AA84" s="212" t="s">
        <v>9507</v>
      </c>
      <c r="AB84" s="211">
        <v>584282.48</v>
      </c>
      <c r="AC84" s="213">
        <v>0</v>
      </c>
    </row>
    <row r="85" spans="1:29" ht="15.75" x14ac:dyDescent="0.25">
      <c r="A85" s="43">
        <v>74</v>
      </c>
      <c r="B85" s="43">
        <v>122954</v>
      </c>
      <c r="C85" s="201" t="s">
        <v>28</v>
      </c>
      <c r="D85" s="202">
        <v>74</v>
      </c>
      <c r="E85" s="202" t="s">
        <v>29</v>
      </c>
      <c r="F85" s="203" t="s">
        <v>10515</v>
      </c>
      <c r="G85" s="204">
        <v>155</v>
      </c>
      <c r="H85" s="204">
        <v>122954</v>
      </c>
      <c r="I85" s="203" t="s">
        <v>8224</v>
      </c>
      <c r="J85" s="203" t="s">
        <v>10592</v>
      </c>
      <c r="K85" s="206" t="s">
        <v>139</v>
      </c>
      <c r="L85" s="1">
        <v>42795</v>
      </c>
      <c r="M85" s="1">
        <v>45291</v>
      </c>
      <c r="N85" s="207">
        <f t="shared" si="1"/>
        <v>0.84695000016104371</v>
      </c>
      <c r="O85" s="203" t="s">
        <v>74</v>
      </c>
      <c r="P85" s="208" t="s">
        <v>75</v>
      </c>
      <c r="Q85" s="208" t="s">
        <v>76</v>
      </c>
      <c r="R85" s="203" t="s">
        <v>33</v>
      </c>
      <c r="S85" s="209">
        <v>121</v>
      </c>
      <c r="T85" s="210">
        <v>31817761.100000001</v>
      </c>
      <c r="U85" s="211">
        <v>0</v>
      </c>
      <c r="V85" s="211">
        <v>5749699.9000000004</v>
      </c>
      <c r="W85" s="211">
        <v>0</v>
      </c>
      <c r="X85" s="211">
        <v>0</v>
      </c>
      <c r="Y85" s="211">
        <v>37567461</v>
      </c>
      <c r="Z85" s="212" t="s">
        <v>44</v>
      </c>
      <c r="AA85" s="212"/>
      <c r="AB85" s="211">
        <v>19229872.750000004</v>
      </c>
      <c r="AC85" s="213">
        <v>0</v>
      </c>
    </row>
    <row r="86" spans="1:29" ht="15.75" x14ac:dyDescent="0.25">
      <c r="A86" s="43">
        <v>75</v>
      </c>
      <c r="B86" s="43">
        <v>119561</v>
      </c>
      <c r="C86" s="201" t="s">
        <v>28</v>
      </c>
      <c r="D86" s="202">
        <v>75</v>
      </c>
      <c r="E86" s="202" t="s">
        <v>29</v>
      </c>
      <c r="F86" s="203" t="s">
        <v>10515</v>
      </c>
      <c r="G86" s="204">
        <v>155</v>
      </c>
      <c r="H86" s="204">
        <v>119561</v>
      </c>
      <c r="I86" s="203" t="s">
        <v>8225</v>
      </c>
      <c r="J86" s="203" t="s">
        <v>12783</v>
      </c>
      <c r="K86" s="206" t="s">
        <v>140</v>
      </c>
      <c r="L86" s="1">
        <v>42826</v>
      </c>
      <c r="M86" s="1">
        <v>45291</v>
      </c>
      <c r="N86" s="207">
        <f t="shared" si="1"/>
        <v>0.84694999988386654</v>
      </c>
      <c r="O86" s="203" t="s">
        <v>50</v>
      </c>
      <c r="P86" s="208" t="s">
        <v>51</v>
      </c>
      <c r="Q86" s="208" t="s">
        <v>52</v>
      </c>
      <c r="R86" s="203" t="s">
        <v>33</v>
      </c>
      <c r="S86" s="209">
        <v>121</v>
      </c>
      <c r="T86" s="210">
        <v>38287725.630000003</v>
      </c>
      <c r="U86" s="211">
        <v>0</v>
      </c>
      <c r="V86" s="211">
        <v>6918869.3700000001</v>
      </c>
      <c r="W86" s="211">
        <v>0</v>
      </c>
      <c r="X86" s="211">
        <v>0</v>
      </c>
      <c r="Y86" s="211">
        <v>45206595</v>
      </c>
      <c r="Z86" s="212" t="s">
        <v>44</v>
      </c>
      <c r="AA86" s="212" t="s">
        <v>141</v>
      </c>
      <c r="AB86" s="211">
        <v>24809719.069999997</v>
      </c>
      <c r="AC86" s="213">
        <v>0</v>
      </c>
    </row>
    <row r="87" spans="1:29" ht="15.75" x14ac:dyDescent="0.25">
      <c r="A87" s="43">
        <v>76</v>
      </c>
      <c r="B87" s="43">
        <v>120033</v>
      </c>
      <c r="C87" s="201" t="s">
        <v>28</v>
      </c>
      <c r="D87" s="202">
        <v>76</v>
      </c>
      <c r="E87" s="202" t="s">
        <v>29</v>
      </c>
      <c r="F87" s="203" t="s">
        <v>10515</v>
      </c>
      <c r="G87" s="204">
        <v>155</v>
      </c>
      <c r="H87" s="204">
        <v>120033</v>
      </c>
      <c r="I87" s="203" t="s">
        <v>8226</v>
      </c>
      <c r="J87" s="203" t="s">
        <v>10588</v>
      </c>
      <c r="K87" s="206" t="s">
        <v>142</v>
      </c>
      <c r="L87" s="1">
        <v>43101</v>
      </c>
      <c r="M87" s="1">
        <v>45291</v>
      </c>
      <c r="N87" s="207">
        <f t="shared" si="1"/>
        <v>0.8469499964821019</v>
      </c>
      <c r="O87" s="203" t="s">
        <v>50</v>
      </c>
      <c r="P87" s="208" t="s">
        <v>51</v>
      </c>
      <c r="Q87" s="208" t="s">
        <v>52</v>
      </c>
      <c r="R87" s="203" t="s">
        <v>33</v>
      </c>
      <c r="S87" s="209">
        <v>121</v>
      </c>
      <c r="T87" s="210">
        <v>597071.29</v>
      </c>
      <c r="U87" s="211">
        <v>0</v>
      </c>
      <c r="V87" s="211">
        <v>107895.11</v>
      </c>
      <c r="W87" s="211">
        <v>0</v>
      </c>
      <c r="X87" s="211">
        <v>0</v>
      </c>
      <c r="Y87" s="211">
        <v>704966.4</v>
      </c>
      <c r="Z87" s="212" t="s">
        <v>44</v>
      </c>
      <c r="AA87" s="212" t="s">
        <v>53</v>
      </c>
      <c r="AB87" s="211">
        <v>146195.24</v>
      </c>
      <c r="AC87" s="213">
        <v>0</v>
      </c>
    </row>
    <row r="88" spans="1:29" ht="15.75" x14ac:dyDescent="0.25">
      <c r="A88" s="43">
        <v>77</v>
      </c>
      <c r="B88" s="43">
        <v>119918</v>
      </c>
      <c r="C88" s="201" t="s">
        <v>28</v>
      </c>
      <c r="D88" s="202">
        <v>77</v>
      </c>
      <c r="E88" s="202" t="s">
        <v>29</v>
      </c>
      <c r="F88" s="203" t="s">
        <v>10515</v>
      </c>
      <c r="G88" s="204">
        <v>155</v>
      </c>
      <c r="H88" s="204">
        <v>119918</v>
      </c>
      <c r="I88" s="203" t="s">
        <v>8227</v>
      </c>
      <c r="J88" s="203" t="s">
        <v>10588</v>
      </c>
      <c r="K88" s="206" t="s">
        <v>143</v>
      </c>
      <c r="L88" s="1">
        <v>42826</v>
      </c>
      <c r="M88" s="1">
        <v>44196</v>
      </c>
      <c r="N88" s="207">
        <f t="shared" si="1"/>
        <v>0.84695000285114463</v>
      </c>
      <c r="O88" s="203" t="s">
        <v>50</v>
      </c>
      <c r="P88" s="208" t="s">
        <v>51</v>
      </c>
      <c r="Q88" s="208" t="s">
        <v>52</v>
      </c>
      <c r="R88" s="203" t="s">
        <v>33</v>
      </c>
      <c r="S88" s="209">
        <v>121</v>
      </c>
      <c r="T88" s="210">
        <v>709964.14</v>
      </c>
      <c r="U88" s="211">
        <v>0</v>
      </c>
      <c r="V88" s="211">
        <v>128295.66</v>
      </c>
      <c r="W88" s="211">
        <v>0</v>
      </c>
      <c r="X88" s="211">
        <v>0</v>
      </c>
      <c r="Y88" s="211">
        <v>838259.8</v>
      </c>
      <c r="Z88" s="212" t="s">
        <v>34</v>
      </c>
      <c r="AA88" s="212"/>
      <c r="AB88" s="211">
        <v>435260.26</v>
      </c>
      <c r="AC88" s="213">
        <v>0</v>
      </c>
    </row>
    <row r="89" spans="1:29" s="61" customFormat="1" ht="16.5" customHeight="1" x14ac:dyDescent="0.25">
      <c r="A89" s="59">
        <v>78</v>
      </c>
      <c r="B89" s="59">
        <v>117978</v>
      </c>
      <c r="C89" s="215" t="s">
        <v>28</v>
      </c>
      <c r="D89" s="216">
        <v>78</v>
      </c>
      <c r="E89" s="216" t="s">
        <v>29</v>
      </c>
      <c r="F89" s="217" t="s">
        <v>10515</v>
      </c>
      <c r="G89" s="218">
        <v>155</v>
      </c>
      <c r="H89" s="218">
        <v>117978</v>
      </c>
      <c r="I89" s="217" t="s">
        <v>8228</v>
      </c>
      <c r="J89" s="217" t="s">
        <v>10602</v>
      </c>
      <c r="K89" s="219" t="s">
        <v>144</v>
      </c>
      <c r="L89" s="60">
        <v>43009</v>
      </c>
      <c r="M89" s="60">
        <v>43465</v>
      </c>
      <c r="N89" s="220">
        <f t="shared" si="1"/>
        <v>0.84695000670898291</v>
      </c>
      <c r="O89" s="217" t="s">
        <v>43</v>
      </c>
      <c r="P89" s="221" t="s">
        <v>32</v>
      </c>
      <c r="Q89" s="221" t="s">
        <v>32</v>
      </c>
      <c r="R89" s="217" t="s">
        <v>33</v>
      </c>
      <c r="S89" s="222">
        <v>121</v>
      </c>
      <c r="T89" s="223">
        <v>264475.3</v>
      </c>
      <c r="U89" s="224">
        <v>0</v>
      </c>
      <c r="V89" s="224">
        <v>47792.6</v>
      </c>
      <c r="W89" s="224">
        <v>0</v>
      </c>
      <c r="X89" s="224">
        <v>0</v>
      </c>
      <c r="Y89" s="224">
        <v>312267.89999999997</v>
      </c>
      <c r="Z89" s="225" t="s">
        <v>145</v>
      </c>
      <c r="AA89" s="226"/>
      <c r="AB89" s="224">
        <v>0</v>
      </c>
      <c r="AC89" s="227">
        <v>0</v>
      </c>
    </row>
    <row r="90" spans="1:29" ht="15.75" x14ac:dyDescent="0.25">
      <c r="A90" s="43">
        <v>79</v>
      </c>
      <c r="B90" s="43">
        <v>118672</v>
      </c>
      <c r="C90" s="201" t="s">
        <v>28</v>
      </c>
      <c r="D90" s="202">
        <v>79</v>
      </c>
      <c r="E90" s="202" t="s">
        <v>29</v>
      </c>
      <c r="F90" s="203" t="s">
        <v>10515</v>
      </c>
      <c r="G90" s="204">
        <v>155</v>
      </c>
      <c r="H90" s="204">
        <v>118672</v>
      </c>
      <c r="I90" s="203" t="s">
        <v>8229</v>
      </c>
      <c r="J90" s="203" t="s">
        <v>10602</v>
      </c>
      <c r="K90" s="206" t="s">
        <v>146</v>
      </c>
      <c r="L90" s="1">
        <v>42401</v>
      </c>
      <c r="M90" s="1">
        <v>43921</v>
      </c>
      <c r="N90" s="207">
        <f t="shared" si="1"/>
        <v>0.84695006057342848</v>
      </c>
      <c r="O90" s="203" t="s">
        <v>43</v>
      </c>
      <c r="P90" s="208" t="s">
        <v>32</v>
      </c>
      <c r="Q90" s="208" t="s">
        <v>32</v>
      </c>
      <c r="R90" s="203" t="s">
        <v>33</v>
      </c>
      <c r="S90" s="209">
        <v>121</v>
      </c>
      <c r="T90" s="210">
        <v>55054.93</v>
      </c>
      <c r="U90" s="211">
        <v>0</v>
      </c>
      <c r="V90" s="211">
        <v>9948.82</v>
      </c>
      <c r="W90" s="211">
        <v>0</v>
      </c>
      <c r="X90" s="211">
        <v>0</v>
      </c>
      <c r="Y90" s="211">
        <v>65003.75</v>
      </c>
      <c r="Z90" s="212" t="s">
        <v>34</v>
      </c>
      <c r="AA90" s="212" t="s">
        <v>9473</v>
      </c>
      <c r="AB90" s="211">
        <v>39870.51</v>
      </c>
      <c r="AC90" s="213">
        <v>0</v>
      </c>
    </row>
    <row r="91" spans="1:29" ht="16.5" customHeight="1" x14ac:dyDescent="0.25">
      <c r="A91" s="43">
        <v>80</v>
      </c>
      <c r="B91" s="43">
        <v>119596</v>
      </c>
      <c r="C91" s="201" t="s">
        <v>28</v>
      </c>
      <c r="D91" s="202">
        <v>80</v>
      </c>
      <c r="E91" s="202" t="s">
        <v>29</v>
      </c>
      <c r="F91" s="203" t="s">
        <v>10515</v>
      </c>
      <c r="G91" s="204">
        <v>155</v>
      </c>
      <c r="H91" s="204">
        <v>119596</v>
      </c>
      <c r="I91" s="203" t="s">
        <v>147</v>
      </c>
      <c r="J91" s="203" t="s">
        <v>10602</v>
      </c>
      <c r="K91" s="206" t="s">
        <v>147</v>
      </c>
      <c r="L91" s="1">
        <v>42381</v>
      </c>
      <c r="M91" s="1">
        <v>44340</v>
      </c>
      <c r="N91" s="207">
        <f t="shared" si="1"/>
        <v>0.84694999778528801</v>
      </c>
      <c r="O91" s="203" t="s">
        <v>43</v>
      </c>
      <c r="P91" s="208" t="s">
        <v>32</v>
      </c>
      <c r="Q91" s="208" t="s">
        <v>32</v>
      </c>
      <c r="R91" s="203" t="s">
        <v>33</v>
      </c>
      <c r="S91" s="209">
        <v>121</v>
      </c>
      <c r="T91" s="210">
        <v>2650552.5299999998</v>
      </c>
      <c r="U91" s="211">
        <v>0</v>
      </c>
      <c r="V91" s="211">
        <v>478974.05</v>
      </c>
      <c r="W91" s="211">
        <v>0</v>
      </c>
      <c r="X91" s="211">
        <v>0</v>
      </c>
      <c r="Y91" s="211">
        <v>3129526.5799999996</v>
      </c>
      <c r="Z91" s="212" t="s">
        <v>34</v>
      </c>
      <c r="AA91" s="212" t="s">
        <v>148</v>
      </c>
      <c r="AB91" s="211">
        <v>751479.7699999999</v>
      </c>
      <c r="AC91" s="213">
        <v>0</v>
      </c>
    </row>
    <row r="92" spans="1:29" ht="15.75" x14ac:dyDescent="0.25">
      <c r="A92" s="43">
        <v>81</v>
      </c>
      <c r="B92" s="43">
        <v>115545</v>
      </c>
      <c r="C92" s="201" t="s">
        <v>28</v>
      </c>
      <c r="D92" s="202">
        <v>81</v>
      </c>
      <c r="E92" s="202" t="s">
        <v>29</v>
      </c>
      <c r="F92" s="203" t="s">
        <v>10515</v>
      </c>
      <c r="G92" s="204">
        <v>155</v>
      </c>
      <c r="H92" s="204">
        <v>115545</v>
      </c>
      <c r="I92" s="203" t="s">
        <v>8230</v>
      </c>
      <c r="J92" s="203" t="s">
        <v>10591</v>
      </c>
      <c r="K92" s="206" t="s">
        <v>149</v>
      </c>
      <c r="L92" s="1">
        <v>42826</v>
      </c>
      <c r="M92" s="1">
        <v>43373</v>
      </c>
      <c r="N92" s="207">
        <f t="shared" si="1"/>
        <v>0.84695000094498318</v>
      </c>
      <c r="O92" s="203" t="s">
        <v>68</v>
      </c>
      <c r="P92" s="208" t="s">
        <v>69</v>
      </c>
      <c r="Q92" s="208" t="s">
        <v>70</v>
      </c>
      <c r="R92" s="203" t="s">
        <v>33</v>
      </c>
      <c r="S92" s="209">
        <v>121</v>
      </c>
      <c r="T92" s="210">
        <v>3585037.72</v>
      </c>
      <c r="U92" s="211">
        <v>0</v>
      </c>
      <c r="V92" s="211">
        <v>647842.28</v>
      </c>
      <c r="W92" s="211">
        <v>0</v>
      </c>
      <c r="X92" s="211">
        <v>0</v>
      </c>
      <c r="Y92" s="211">
        <v>4232880</v>
      </c>
      <c r="Z92" s="212" t="s">
        <v>34</v>
      </c>
      <c r="AA92" s="212"/>
      <c r="AB92" s="211">
        <v>3334483.65</v>
      </c>
      <c r="AC92" s="213">
        <v>0</v>
      </c>
    </row>
    <row r="93" spans="1:29" ht="15.6" customHeight="1" x14ac:dyDescent="0.25">
      <c r="A93" s="43">
        <v>82</v>
      </c>
      <c r="B93" s="43">
        <v>118022</v>
      </c>
      <c r="C93" s="201" t="s">
        <v>28</v>
      </c>
      <c r="D93" s="202">
        <v>82</v>
      </c>
      <c r="E93" s="202" t="s">
        <v>29</v>
      </c>
      <c r="F93" s="203" t="s">
        <v>10515</v>
      </c>
      <c r="G93" s="204">
        <v>155</v>
      </c>
      <c r="H93" s="204">
        <v>118022</v>
      </c>
      <c r="I93" s="203" t="s">
        <v>8231</v>
      </c>
      <c r="J93" s="203" t="s">
        <v>10602</v>
      </c>
      <c r="K93" s="206" t="s">
        <v>150</v>
      </c>
      <c r="L93" s="1">
        <v>42522</v>
      </c>
      <c r="M93" s="1">
        <v>43951</v>
      </c>
      <c r="N93" s="207">
        <f t="shared" si="1"/>
        <v>0.8469500041889968</v>
      </c>
      <c r="O93" s="203" t="s">
        <v>43</v>
      </c>
      <c r="P93" s="208" t="s">
        <v>32</v>
      </c>
      <c r="Q93" s="208" t="s">
        <v>32</v>
      </c>
      <c r="R93" s="203" t="s">
        <v>33</v>
      </c>
      <c r="S93" s="209">
        <v>121</v>
      </c>
      <c r="T93" s="210">
        <v>919737.04</v>
      </c>
      <c r="U93" s="211">
        <v>0</v>
      </c>
      <c r="V93" s="211">
        <v>166203.14000000001</v>
      </c>
      <c r="W93" s="211">
        <v>0</v>
      </c>
      <c r="X93" s="211">
        <v>0</v>
      </c>
      <c r="Y93" s="211">
        <v>1085940.1800000002</v>
      </c>
      <c r="Z93" s="212" t="s">
        <v>34</v>
      </c>
      <c r="AA93" s="212"/>
      <c r="AB93" s="211">
        <v>258368.99</v>
      </c>
      <c r="AC93" s="213">
        <v>0</v>
      </c>
    </row>
    <row r="94" spans="1:29" ht="16.5" customHeight="1" x14ac:dyDescent="0.25">
      <c r="A94" s="43">
        <v>83</v>
      </c>
      <c r="B94" s="43">
        <v>121502</v>
      </c>
      <c r="C94" s="201" t="s">
        <v>28</v>
      </c>
      <c r="D94" s="202">
        <v>83</v>
      </c>
      <c r="E94" s="202" t="s">
        <v>29</v>
      </c>
      <c r="F94" s="203" t="s">
        <v>10515</v>
      </c>
      <c r="G94" s="204">
        <v>155</v>
      </c>
      <c r="H94" s="204">
        <v>121502</v>
      </c>
      <c r="I94" s="203" t="s">
        <v>151</v>
      </c>
      <c r="J94" s="203" t="s">
        <v>10585</v>
      </c>
      <c r="K94" s="206" t="s">
        <v>151</v>
      </c>
      <c r="L94" s="1">
        <v>42736</v>
      </c>
      <c r="M94" s="1">
        <v>45291</v>
      </c>
      <c r="N94" s="207">
        <f t="shared" si="1"/>
        <v>0.84695000548226962</v>
      </c>
      <c r="O94" s="203" t="s">
        <v>38</v>
      </c>
      <c r="P94" s="208" t="s">
        <v>39</v>
      </c>
      <c r="Q94" s="208" t="s">
        <v>40</v>
      </c>
      <c r="R94" s="203" t="s">
        <v>33</v>
      </c>
      <c r="S94" s="209">
        <v>121</v>
      </c>
      <c r="T94" s="210">
        <v>1120044.8</v>
      </c>
      <c r="U94" s="211">
        <v>0</v>
      </c>
      <c r="V94" s="211">
        <v>202400.2</v>
      </c>
      <c r="W94" s="211">
        <v>0</v>
      </c>
      <c r="X94" s="211">
        <v>0</v>
      </c>
      <c r="Y94" s="211">
        <v>1322445</v>
      </c>
      <c r="Z94" s="212" t="s">
        <v>44</v>
      </c>
      <c r="AA94" s="212" t="s">
        <v>152</v>
      </c>
      <c r="AB94" s="211">
        <v>305559.48</v>
      </c>
      <c r="AC94" s="213">
        <v>0</v>
      </c>
    </row>
    <row r="95" spans="1:29" ht="16.5" customHeight="1" x14ac:dyDescent="0.25">
      <c r="A95" s="43">
        <v>84</v>
      </c>
      <c r="B95" s="43">
        <v>115667</v>
      </c>
      <c r="C95" s="201" t="s">
        <v>28</v>
      </c>
      <c r="D95" s="202">
        <v>84</v>
      </c>
      <c r="E95" s="202" t="s">
        <v>29</v>
      </c>
      <c r="F95" s="203" t="s">
        <v>10515</v>
      </c>
      <c r="G95" s="204">
        <v>155</v>
      </c>
      <c r="H95" s="204">
        <v>115667</v>
      </c>
      <c r="I95" s="203" t="s">
        <v>153</v>
      </c>
      <c r="J95" s="203" t="s">
        <v>10585</v>
      </c>
      <c r="K95" s="206" t="s">
        <v>153</v>
      </c>
      <c r="L95" s="1">
        <v>42736</v>
      </c>
      <c r="M95" s="1">
        <v>44561</v>
      </c>
      <c r="N95" s="207">
        <f t="shared" si="1"/>
        <v>0.8469500013706045</v>
      </c>
      <c r="O95" s="203" t="s">
        <v>38</v>
      </c>
      <c r="P95" s="208" t="s">
        <v>39</v>
      </c>
      <c r="Q95" s="208" t="s">
        <v>40</v>
      </c>
      <c r="R95" s="203" t="s">
        <v>33</v>
      </c>
      <c r="S95" s="209">
        <v>121</v>
      </c>
      <c r="T95" s="210">
        <v>528955.78</v>
      </c>
      <c r="U95" s="211">
        <v>0</v>
      </c>
      <c r="V95" s="211">
        <v>95586.14</v>
      </c>
      <c r="W95" s="211">
        <v>0</v>
      </c>
      <c r="X95" s="211">
        <v>0</v>
      </c>
      <c r="Y95" s="211">
        <v>624541.92000000004</v>
      </c>
      <c r="Z95" s="212" t="s">
        <v>34</v>
      </c>
      <c r="AA95" s="212"/>
      <c r="AB95" s="211">
        <v>435402.04</v>
      </c>
      <c r="AC95" s="213">
        <v>0</v>
      </c>
    </row>
    <row r="96" spans="1:29" ht="16.5" customHeight="1" x14ac:dyDescent="0.25">
      <c r="A96" s="43">
        <v>85</v>
      </c>
      <c r="B96" s="43">
        <v>120041</v>
      </c>
      <c r="C96" s="201" t="s">
        <v>28</v>
      </c>
      <c r="D96" s="202">
        <v>85</v>
      </c>
      <c r="E96" s="202" t="s">
        <v>29</v>
      </c>
      <c r="F96" s="203" t="s">
        <v>10515</v>
      </c>
      <c r="G96" s="204">
        <v>155</v>
      </c>
      <c r="H96" s="204">
        <v>120041</v>
      </c>
      <c r="I96" s="203" t="s">
        <v>8232</v>
      </c>
      <c r="J96" s="203" t="s">
        <v>10590</v>
      </c>
      <c r="K96" s="206" t="s">
        <v>154</v>
      </c>
      <c r="L96" s="1">
        <v>42736</v>
      </c>
      <c r="M96" s="1">
        <v>43465</v>
      </c>
      <c r="N96" s="207">
        <f t="shared" si="1"/>
        <v>0.84695000053466796</v>
      </c>
      <c r="O96" s="203" t="s">
        <v>60</v>
      </c>
      <c r="P96" s="208" t="s">
        <v>61</v>
      </c>
      <c r="Q96" s="208" t="s">
        <v>62</v>
      </c>
      <c r="R96" s="203" t="s">
        <v>33</v>
      </c>
      <c r="S96" s="209">
        <v>121</v>
      </c>
      <c r="T96" s="210">
        <v>4435389.07</v>
      </c>
      <c r="U96" s="211">
        <v>0</v>
      </c>
      <c r="V96" s="211">
        <v>801506.93</v>
      </c>
      <c r="W96" s="211">
        <v>0</v>
      </c>
      <c r="X96" s="211">
        <v>0</v>
      </c>
      <c r="Y96" s="211">
        <v>5236896</v>
      </c>
      <c r="Z96" s="212" t="s">
        <v>34</v>
      </c>
      <c r="AA96" s="212"/>
      <c r="AB96" s="211">
        <v>4287755.51</v>
      </c>
      <c r="AC96" s="213">
        <v>0</v>
      </c>
    </row>
    <row r="97" spans="1:29" ht="16.5" customHeight="1" x14ac:dyDescent="0.25">
      <c r="A97" s="43">
        <v>86</v>
      </c>
      <c r="B97" s="43">
        <v>123818</v>
      </c>
      <c r="C97" s="201" t="s">
        <v>28</v>
      </c>
      <c r="D97" s="202">
        <v>86</v>
      </c>
      <c r="E97" s="202" t="s">
        <v>29</v>
      </c>
      <c r="F97" s="203" t="s">
        <v>10515</v>
      </c>
      <c r="G97" s="204">
        <v>155</v>
      </c>
      <c r="H97" s="204">
        <v>123818</v>
      </c>
      <c r="I97" s="203" t="s">
        <v>8233</v>
      </c>
      <c r="J97" s="203" t="s">
        <v>10589</v>
      </c>
      <c r="K97" s="206" t="s">
        <v>155</v>
      </c>
      <c r="L97" s="1">
        <v>43252</v>
      </c>
      <c r="M97" s="1">
        <v>44377</v>
      </c>
      <c r="N97" s="207">
        <f t="shared" si="1"/>
        <v>0.84695000961842892</v>
      </c>
      <c r="O97" s="203" t="s">
        <v>55</v>
      </c>
      <c r="P97" s="208" t="s">
        <v>56</v>
      </c>
      <c r="Q97" s="208" t="s">
        <v>57</v>
      </c>
      <c r="R97" s="203" t="s">
        <v>33</v>
      </c>
      <c r="S97" s="209">
        <v>121</v>
      </c>
      <c r="T97" s="210">
        <v>53581.42</v>
      </c>
      <c r="U97" s="211">
        <v>0</v>
      </c>
      <c r="V97" s="211">
        <v>9682.5499999999993</v>
      </c>
      <c r="W97" s="211">
        <v>0</v>
      </c>
      <c r="X97" s="211">
        <v>0</v>
      </c>
      <c r="Y97" s="211">
        <v>63263.97</v>
      </c>
      <c r="Z97" s="212" t="s">
        <v>34</v>
      </c>
      <c r="AA97" s="212" t="s">
        <v>6729</v>
      </c>
      <c r="AB97" s="211">
        <v>41365.35</v>
      </c>
      <c r="AC97" s="213">
        <v>0</v>
      </c>
    </row>
    <row r="98" spans="1:29" ht="16.5" customHeight="1" x14ac:dyDescent="0.25">
      <c r="A98" s="43">
        <v>87</v>
      </c>
      <c r="B98" s="43">
        <v>121503</v>
      </c>
      <c r="C98" s="201" t="s">
        <v>28</v>
      </c>
      <c r="D98" s="202">
        <v>87</v>
      </c>
      <c r="E98" s="202" t="s">
        <v>29</v>
      </c>
      <c r="F98" s="203" t="s">
        <v>10515</v>
      </c>
      <c r="G98" s="204">
        <v>155</v>
      </c>
      <c r="H98" s="204">
        <v>121503</v>
      </c>
      <c r="I98" s="203" t="s">
        <v>8234</v>
      </c>
      <c r="J98" s="203" t="s">
        <v>10585</v>
      </c>
      <c r="K98" s="206" t="s">
        <v>156</v>
      </c>
      <c r="L98" s="1">
        <v>42736</v>
      </c>
      <c r="M98" s="1">
        <v>45291</v>
      </c>
      <c r="N98" s="207">
        <f t="shared" si="1"/>
        <v>0.84694999984224484</v>
      </c>
      <c r="O98" s="203" t="s">
        <v>38</v>
      </c>
      <c r="P98" s="208" t="s">
        <v>39</v>
      </c>
      <c r="Q98" s="208" t="s">
        <v>40</v>
      </c>
      <c r="R98" s="203" t="s">
        <v>33</v>
      </c>
      <c r="S98" s="209">
        <v>121</v>
      </c>
      <c r="T98" s="210">
        <v>31138831.57</v>
      </c>
      <c r="U98" s="211">
        <v>0</v>
      </c>
      <c r="V98" s="211">
        <v>5627012.4299999997</v>
      </c>
      <c r="W98" s="211">
        <v>0</v>
      </c>
      <c r="X98" s="211">
        <v>5330708.96</v>
      </c>
      <c r="Y98" s="211">
        <v>42096552.960000001</v>
      </c>
      <c r="Z98" s="212" t="s">
        <v>44</v>
      </c>
      <c r="AA98" s="212"/>
      <c r="AB98" s="211">
        <v>23252727.68</v>
      </c>
      <c r="AC98" s="213">
        <v>0</v>
      </c>
    </row>
    <row r="99" spans="1:29" ht="15.75" x14ac:dyDescent="0.25">
      <c r="A99" s="43">
        <v>88</v>
      </c>
      <c r="B99" s="43">
        <v>116431</v>
      </c>
      <c r="C99" s="201" t="s">
        <v>28</v>
      </c>
      <c r="D99" s="202">
        <v>88</v>
      </c>
      <c r="E99" s="202" t="s">
        <v>29</v>
      </c>
      <c r="F99" s="203" t="s">
        <v>10515</v>
      </c>
      <c r="G99" s="204">
        <v>155</v>
      </c>
      <c r="H99" s="204">
        <v>116431</v>
      </c>
      <c r="I99" s="203" t="s">
        <v>8187</v>
      </c>
      <c r="J99" s="203" t="s">
        <v>12780</v>
      </c>
      <c r="K99" s="206" t="s">
        <v>157</v>
      </c>
      <c r="L99" s="1">
        <v>42736</v>
      </c>
      <c r="M99" s="1">
        <v>45107</v>
      </c>
      <c r="N99" s="207">
        <f t="shared" si="1"/>
        <v>0.84695003031325755</v>
      </c>
      <c r="O99" s="203" t="s">
        <v>47</v>
      </c>
      <c r="P99" s="208" t="s">
        <v>48</v>
      </c>
      <c r="Q99" s="208" t="s">
        <v>48</v>
      </c>
      <c r="R99" s="203" t="s">
        <v>33</v>
      </c>
      <c r="S99" s="209">
        <v>121</v>
      </c>
      <c r="T99" s="210">
        <v>351428.33</v>
      </c>
      <c r="U99" s="211">
        <v>0</v>
      </c>
      <c r="V99" s="211">
        <v>63505.63</v>
      </c>
      <c r="W99" s="211">
        <v>0</v>
      </c>
      <c r="X99" s="211">
        <v>0</v>
      </c>
      <c r="Y99" s="211">
        <v>414933.96</v>
      </c>
      <c r="Z99" s="212" t="s">
        <v>44</v>
      </c>
      <c r="AA99" s="212" t="s">
        <v>14235</v>
      </c>
      <c r="AB99" s="211">
        <v>129270.11</v>
      </c>
      <c r="AC99" s="213">
        <v>0</v>
      </c>
    </row>
    <row r="100" spans="1:29" ht="15.75" x14ac:dyDescent="0.25">
      <c r="A100" s="43">
        <v>89</v>
      </c>
      <c r="B100" s="43">
        <v>122917</v>
      </c>
      <c r="C100" s="201" t="s">
        <v>28</v>
      </c>
      <c r="D100" s="202">
        <v>89</v>
      </c>
      <c r="E100" s="202" t="s">
        <v>29</v>
      </c>
      <c r="F100" s="203" t="s">
        <v>10515</v>
      </c>
      <c r="G100" s="204">
        <v>155</v>
      </c>
      <c r="H100" s="204">
        <v>122917</v>
      </c>
      <c r="I100" s="203" t="s">
        <v>8235</v>
      </c>
      <c r="J100" s="203" t="s">
        <v>10589</v>
      </c>
      <c r="K100" s="206" t="s">
        <v>158</v>
      </c>
      <c r="L100" s="1">
        <v>42736</v>
      </c>
      <c r="M100" s="1">
        <v>45291</v>
      </c>
      <c r="N100" s="207">
        <f t="shared" si="1"/>
        <v>0.84694999987689334</v>
      </c>
      <c r="O100" s="203" t="s">
        <v>55</v>
      </c>
      <c r="P100" s="208" t="s">
        <v>56</v>
      </c>
      <c r="Q100" s="208" t="s">
        <v>57</v>
      </c>
      <c r="R100" s="203" t="s">
        <v>33</v>
      </c>
      <c r="S100" s="209">
        <v>121</v>
      </c>
      <c r="T100" s="210">
        <v>39214908.049999997</v>
      </c>
      <c r="U100" s="211">
        <v>0</v>
      </c>
      <c r="V100" s="211">
        <v>7086417.9500000002</v>
      </c>
      <c r="W100" s="211">
        <v>0</v>
      </c>
      <c r="X100" s="211">
        <v>6857381</v>
      </c>
      <c r="Y100" s="211">
        <v>53158707</v>
      </c>
      <c r="Z100" s="212" t="s">
        <v>44</v>
      </c>
      <c r="AA100" s="212"/>
      <c r="AB100" s="211">
        <v>24459386.780000005</v>
      </c>
      <c r="AC100" s="213">
        <v>0</v>
      </c>
    </row>
    <row r="101" spans="1:29" ht="15.75" x14ac:dyDescent="0.25">
      <c r="A101" s="43">
        <v>90</v>
      </c>
      <c r="B101" s="43">
        <v>121794</v>
      </c>
      <c r="C101" s="201" t="s">
        <v>28</v>
      </c>
      <c r="D101" s="202">
        <v>90</v>
      </c>
      <c r="E101" s="202" t="s">
        <v>29</v>
      </c>
      <c r="F101" s="203" t="s">
        <v>10515</v>
      </c>
      <c r="G101" s="204">
        <v>155</v>
      </c>
      <c r="H101" s="204">
        <v>121794</v>
      </c>
      <c r="I101" s="203" t="s">
        <v>8178</v>
      </c>
      <c r="J101" s="203" t="s">
        <v>10589</v>
      </c>
      <c r="K101" s="206" t="s">
        <v>159</v>
      </c>
      <c r="L101" s="1">
        <v>43160</v>
      </c>
      <c r="M101" s="1">
        <v>44286</v>
      </c>
      <c r="N101" s="207">
        <f t="shared" si="1"/>
        <v>0.84694999440500041</v>
      </c>
      <c r="O101" s="203" t="s">
        <v>55</v>
      </c>
      <c r="P101" s="208" t="s">
        <v>56</v>
      </c>
      <c r="Q101" s="208" t="s">
        <v>57</v>
      </c>
      <c r="R101" s="203" t="s">
        <v>33</v>
      </c>
      <c r="S101" s="209">
        <v>121</v>
      </c>
      <c r="T101" s="210">
        <v>370871.78</v>
      </c>
      <c r="U101" s="211">
        <v>0</v>
      </c>
      <c r="V101" s="211">
        <v>67019.22</v>
      </c>
      <c r="W101" s="211">
        <v>0</v>
      </c>
      <c r="X101" s="211">
        <v>0</v>
      </c>
      <c r="Y101" s="211">
        <v>437891</v>
      </c>
      <c r="Z101" s="212" t="s">
        <v>34</v>
      </c>
      <c r="AA101" s="212" t="s">
        <v>9475</v>
      </c>
      <c r="AB101" s="211">
        <v>84849.069999999992</v>
      </c>
      <c r="AC101" s="213">
        <v>0</v>
      </c>
    </row>
    <row r="102" spans="1:29" ht="15.75" x14ac:dyDescent="0.25">
      <c r="A102" s="43">
        <v>91</v>
      </c>
      <c r="B102" s="43">
        <v>115892</v>
      </c>
      <c r="C102" s="201" t="s">
        <v>28</v>
      </c>
      <c r="D102" s="202">
        <v>91</v>
      </c>
      <c r="E102" s="202" t="s">
        <v>29</v>
      </c>
      <c r="F102" s="203" t="s">
        <v>10515</v>
      </c>
      <c r="G102" s="204">
        <v>155</v>
      </c>
      <c r="H102" s="204">
        <v>115892</v>
      </c>
      <c r="I102" s="203" t="s">
        <v>8236</v>
      </c>
      <c r="J102" s="203" t="s">
        <v>10598</v>
      </c>
      <c r="K102" s="206" t="s">
        <v>160</v>
      </c>
      <c r="L102" s="1">
        <v>43040</v>
      </c>
      <c r="M102" s="1">
        <v>43677</v>
      </c>
      <c r="N102" s="207">
        <f t="shared" si="1"/>
        <v>0.84695041183431019</v>
      </c>
      <c r="O102" s="203" t="s">
        <v>120</v>
      </c>
      <c r="P102" s="208" t="s">
        <v>161</v>
      </c>
      <c r="Q102" s="208" t="s">
        <v>162</v>
      </c>
      <c r="R102" s="203" t="s">
        <v>33</v>
      </c>
      <c r="S102" s="209">
        <v>121</v>
      </c>
      <c r="T102" s="210">
        <v>117228.49</v>
      </c>
      <c r="U102" s="211">
        <v>0</v>
      </c>
      <c r="V102" s="211">
        <v>21183.97</v>
      </c>
      <c r="W102" s="211">
        <v>0</v>
      </c>
      <c r="X102" s="211">
        <v>0</v>
      </c>
      <c r="Y102" s="211">
        <v>138412.46000000002</v>
      </c>
      <c r="Z102" s="212" t="s">
        <v>34</v>
      </c>
      <c r="AA102" s="212"/>
      <c r="AB102" s="211">
        <v>95957.27</v>
      </c>
      <c r="AC102" s="213">
        <v>0</v>
      </c>
    </row>
    <row r="103" spans="1:29" ht="15.75" x14ac:dyDescent="0.25">
      <c r="A103" s="43">
        <v>92</v>
      </c>
      <c r="B103" s="43">
        <v>115891</v>
      </c>
      <c r="C103" s="201" t="s">
        <v>28</v>
      </c>
      <c r="D103" s="202">
        <v>92</v>
      </c>
      <c r="E103" s="202" t="s">
        <v>29</v>
      </c>
      <c r="F103" s="203" t="s">
        <v>10515</v>
      </c>
      <c r="G103" s="204">
        <v>155</v>
      </c>
      <c r="H103" s="204">
        <v>115891</v>
      </c>
      <c r="I103" s="203" t="s">
        <v>8237</v>
      </c>
      <c r="J103" s="203" t="s">
        <v>10600</v>
      </c>
      <c r="K103" s="206" t="s">
        <v>163</v>
      </c>
      <c r="L103" s="1">
        <v>43344</v>
      </c>
      <c r="M103" s="1">
        <v>45291</v>
      </c>
      <c r="N103" s="207">
        <f t="shared" si="1"/>
        <v>0.84694998919449094</v>
      </c>
      <c r="O103" s="203" t="s">
        <v>120</v>
      </c>
      <c r="P103" s="208" t="s">
        <v>161</v>
      </c>
      <c r="Q103" s="208" t="s">
        <v>162</v>
      </c>
      <c r="R103" s="203" t="s">
        <v>33</v>
      </c>
      <c r="S103" s="209">
        <v>121</v>
      </c>
      <c r="T103" s="210">
        <v>163033.13</v>
      </c>
      <c r="U103" s="211">
        <v>0</v>
      </c>
      <c r="V103" s="211">
        <v>29461.27</v>
      </c>
      <c r="W103" s="211">
        <v>0</v>
      </c>
      <c r="X103" s="211">
        <v>0</v>
      </c>
      <c r="Y103" s="211">
        <v>192494.4</v>
      </c>
      <c r="Z103" s="212" t="s">
        <v>44</v>
      </c>
      <c r="AA103" s="212" t="s">
        <v>9838</v>
      </c>
      <c r="AB103" s="211">
        <v>20168.379999999997</v>
      </c>
      <c r="AC103" s="213">
        <v>0</v>
      </c>
    </row>
    <row r="104" spans="1:29" ht="15.75" x14ac:dyDescent="0.25">
      <c r="A104" s="43">
        <v>93</v>
      </c>
      <c r="B104" s="43">
        <v>123255</v>
      </c>
      <c r="C104" s="201" t="s">
        <v>28</v>
      </c>
      <c r="D104" s="202">
        <v>93</v>
      </c>
      <c r="E104" s="202" t="s">
        <v>29</v>
      </c>
      <c r="F104" s="203" t="s">
        <v>10515</v>
      </c>
      <c r="G104" s="204">
        <v>155</v>
      </c>
      <c r="H104" s="204">
        <v>123255</v>
      </c>
      <c r="I104" s="203" t="s">
        <v>8238</v>
      </c>
      <c r="J104" s="203" t="s">
        <v>10590</v>
      </c>
      <c r="K104" s="206" t="s">
        <v>164</v>
      </c>
      <c r="L104" s="1">
        <v>42736</v>
      </c>
      <c r="M104" s="1">
        <v>43465</v>
      </c>
      <c r="N104" s="207">
        <f t="shared" si="1"/>
        <v>0.84695002093725735</v>
      </c>
      <c r="O104" s="203" t="s">
        <v>60</v>
      </c>
      <c r="P104" s="208" t="s">
        <v>61</v>
      </c>
      <c r="Q104" s="208" t="s">
        <v>62</v>
      </c>
      <c r="R104" s="203" t="s">
        <v>33</v>
      </c>
      <c r="S104" s="209">
        <v>121</v>
      </c>
      <c r="T104" s="210">
        <v>499984.41</v>
      </c>
      <c r="U104" s="211">
        <v>0</v>
      </c>
      <c r="V104" s="211">
        <v>90350.79</v>
      </c>
      <c r="W104" s="211">
        <v>0</v>
      </c>
      <c r="X104" s="211">
        <v>0</v>
      </c>
      <c r="Y104" s="211">
        <v>590335.19999999995</v>
      </c>
      <c r="Z104" s="212" t="s">
        <v>34</v>
      </c>
      <c r="AA104" s="212"/>
      <c r="AB104" s="211">
        <v>429834.94999999995</v>
      </c>
      <c r="AC104" s="213">
        <v>0</v>
      </c>
    </row>
    <row r="105" spans="1:29" ht="15.75" x14ac:dyDescent="0.25">
      <c r="A105" s="43">
        <v>94</v>
      </c>
      <c r="B105" s="43">
        <v>123579</v>
      </c>
      <c r="C105" s="201" t="s">
        <v>28</v>
      </c>
      <c r="D105" s="202">
        <v>94</v>
      </c>
      <c r="E105" s="202" t="s">
        <v>29</v>
      </c>
      <c r="F105" s="203" t="s">
        <v>10515</v>
      </c>
      <c r="G105" s="204">
        <v>155</v>
      </c>
      <c r="H105" s="204">
        <v>123579</v>
      </c>
      <c r="I105" s="203" t="s">
        <v>8239</v>
      </c>
      <c r="J105" s="203" t="s">
        <v>10590</v>
      </c>
      <c r="K105" s="206" t="s">
        <v>165</v>
      </c>
      <c r="L105" s="1">
        <v>42736</v>
      </c>
      <c r="M105" s="1">
        <v>43465</v>
      </c>
      <c r="N105" s="207">
        <f t="shared" si="1"/>
        <v>0.84694999047891084</v>
      </c>
      <c r="O105" s="203" t="s">
        <v>60</v>
      </c>
      <c r="P105" s="208" t="s">
        <v>61</v>
      </c>
      <c r="Q105" s="208" t="s">
        <v>62</v>
      </c>
      <c r="R105" s="203" t="s">
        <v>33</v>
      </c>
      <c r="S105" s="209">
        <v>121</v>
      </c>
      <c r="T105" s="210">
        <v>355820.63</v>
      </c>
      <c r="U105" s="211">
        <v>0</v>
      </c>
      <c r="V105" s="211">
        <v>64299.37</v>
      </c>
      <c r="W105" s="211">
        <v>0</v>
      </c>
      <c r="X105" s="211">
        <v>0</v>
      </c>
      <c r="Y105" s="211">
        <v>420120</v>
      </c>
      <c r="Z105" s="212" t="s">
        <v>34</v>
      </c>
      <c r="AA105" s="212"/>
      <c r="AB105" s="211">
        <v>120883.38999999998</v>
      </c>
      <c r="AC105" s="213">
        <v>0</v>
      </c>
    </row>
    <row r="106" spans="1:29" ht="15.75" x14ac:dyDescent="0.25">
      <c r="A106" s="43">
        <v>95</v>
      </c>
      <c r="B106" s="43">
        <v>115893</v>
      </c>
      <c r="C106" s="201" t="s">
        <v>28</v>
      </c>
      <c r="D106" s="202">
        <v>95</v>
      </c>
      <c r="E106" s="202" t="s">
        <v>29</v>
      </c>
      <c r="F106" s="203" t="s">
        <v>10515</v>
      </c>
      <c r="G106" s="204">
        <v>155</v>
      </c>
      <c r="H106" s="204">
        <v>115893</v>
      </c>
      <c r="I106" s="203" t="s">
        <v>8240</v>
      </c>
      <c r="J106" s="203" t="s">
        <v>10598</v>
      </c>
      <c r="K106" s="206" t="s">
        <v>166</v>
      </c>
      <c r="L106" s="1">
        <v>43101</v>
      </c>
      <c r="M106" s="1">
        <v>44196</v>
      </c>
      <c r="N106" s="207">
        <f t="shared" si="1"/>
        <v>0.8469500535529787</v>
      </c>
      <c r="O106" s="203" t="s">
        <v>167</v>
      </c>
      <c r="P106" s="208" t="s">
        <v>168</v>
      </c>
      <c r="Q106" s="208" t="s">
        <v>169</v>
      </c>
      <c r="R106" s="203" t="s">
        <v>33</v>
      </c>
      <c r="S106" s="209" t="s">
        <v>170</v>
      </c>
      <c r="T106" s="210">
        <v>783318.01</v>
      </c>
      <c r="U106" s="211">
        <v>0</v>
      </c>
      <c r="V106" s="211">
        <v>141551.18</v>
      </c>
      <c r="W106" s="211">
        <v>0</v>
      </c>
      <c r="X106" s="211">
        <v>0</v>
      </c>
      <c r="Y106" s="211">
        <v>924869.19</v>
      </c>
      <c r="Z106" s="212" t="s">
        <v>34</v>
      </c>
      <c r="AA106" s="212"/>
      <c r="AB106" s="211">
        <v>159788.19</v>
      </c>
      <c r="AC106" s="213">
        <v>0</v>
      </c>
    </row>
    <row r="107" spans="1:29" ht="15.75" x14ac:dyDescent="0.25">
      <c r="A107" s="43">
        <v>96</v>
      </c>
      <c r="B107" s="43">
        <v>120190</v>
      </c>
      <c r="C107" s="201" t="s">
        <v>28</v>
      </c>
      <c r="D107" s="202">
        <v>96</v>
      </c>
      <c r="E107" s="202" t="s">
        <v>29</v>
      </c>
      <c r="F107" s="203" t="s">
        <v>10515</v>
      </c>
      <c r="G107" s="204">
        <v>155</v>
      </c>
      <c r="H107" s="204">
        <v>120190</v>
      </c>
      <c r="I107" s="203" t="s">
        <v>8241</v>
      </c>
      <c r="J107" s="203" t="s">
        <v>10602</v>
      </c>
      <c r="K107" s="206" t="s">
        <v>171</v>
      </c>
      <c r="L107" s="1">
        <v>42489</v>
      </c>
      <c r="M107" s="1">
        <v>44012</v>
      </c>
      <c r="N107" s="207">
        <f t="shared" si="1"/>
        <v>0.84694998588287218</v>
      </c>
      <c r="O107" s="203" t="s">
        <v>172</v>
      </c>
      <c r="P107" s="208" t="s">
        <v>161</v>
      </c>
      <c r="Q107" s="208" t="s">
        <v>162</v>
      </c>
      <c r="R107" s="203" t="s">
        <v>33</v>
      </c>
      <c r="S107" s="209">
        <v>121</v>
      </c>
      <c r="T107" s="210">
        <v>237668.2</v>
      </c>
      <c r="U107" s="211">
        <v>0</v>
      </c>
      <c r="V107" s="211">
        <v>42948.37</v>
      </c>
      <c r="W107" s="211">
        <v>0</v>
      </c>
      <c r="X107" s="211">
        <v>0</v>
      </c>
      <c r="Y107" s="211">
        <v>280616.57</v>
      </c>
      <c r="Z107" s="212" t="s">
        <v>34</v>
      </c>
      <c r="AA107" s="212"/>
      <c r="AB107" s="211">
        <v>441.35</v>
      </c>
      <c r="AC107" s="213">
        <v>0</v>
      </c>
    </row>
    <row r="108" spans="1:29" ht="15.75" x14ac:dyDescent="0.25">
      <c r="A108" s="43">
        <v>97</v>
      </c>
      <c r="B108" s="43">
        <v>124966</v>
      </c>
      <c r="C108" s="201" t="s">
        <v>28</v>
      </c>
      <c r="D108" s="202">
        <v>97</v>
      </c>
      <c r="E108" s="202" t="s">
        <v>29</v>
      </c>
      <c r="F108" s="203" t="s">
        <v>10515</v>
      </c>
      <c r="G108" s="204">
        <v>155</v>
      </c>
      <c r="H108" s="204">
        <v>124966</v>
      </c>
      <c r="I108" s="203" t="s">
        <v>173</v>
      </c>
      <c r="J108" s="203" t="s">
        <v>10585</v>
      </c>
      <c r="K108" s="206" t="s">
        <v>173</v>
      </c>
      <c r="L108" s="1">
        <v>43405</v>
      </c>
      <c r="M108" s="1">
        <v>44561</v>
      </c>
      <c r="N108" s="207">
        <f t="shared" si="1"/>
        <v>0.84694999779429725</v>
      </c>
      <c r="O108" s="203" t="s">
        <v>174</v>
      </c>
      <c r="P108" s="208" t="s">
        <v>39</v>
      </c>
      <c r="Q108" s="208" t="s">
        <v>40</v>
      </c>
      <c r="R108" s="203" t="s">
        <v>33</v>
      </c>
      <c r="S108" s="209">
        <v>121</v>
      </c>
      <c r="T108" s="210">
        <v>3616917.76</v>
      </c>
      <c r="U108" s="211">
        <v>0</v>
      </c>
      <c r="V108" s="211">
        <v>653603.25</v>
      </c>
      <c r="W108" s="211">
        <v>0</v>
      </c>
      <c r="X108" s="211">
        <v>0</v>
      </c>
      <c r="Y108" s="211">
        <v>4270521.01</v>
      </c>
      <c r="Z108" s="212" t="s">
        <v>34</v>
      </c>
      <c r="AA108" s="212" t="s">
        <v>7147</v>
      </c>
      <c r="AB108" s="211">
        <v>0</v>
      </c>
      <c r="AC108" s="213">
        <v>0</v>
      </c>
    </row>
    <row r="109" spans="1:29" s="61" customFormat="1" ht="16.5" customHeight="1" x14ac:dyDescent="0.25">
      <c r="A109" s="59">
        <v>98</v>
      </c>
      <c r="B109" s="59">
        <v>126658</v>
      </c>
      <c r="C109" s="215" t="s">
        <v>28</v>
      </c>
      <c r="D109" s="216">
        <v>98</v>
      </c>
      <c r="E109" s="216" t="s">
        <v>29</v>
      </c>
      <c r="F109" s="217" t="s">
        <v>10515</v>
      </c>
      <c r="G109" s="218">
        <v>155</v>
      </c>
      <c r="H109" s="218">
        <v>126658</v>
      </c>
      <c r="I109" s="217" t="s">
        <v>175</v>
      </c>
      <c r="J109" s="217" t="s">
        <v>10590</v>
      </c>
      <c r="K109" s="219" t="s">
        <v>175</v>
      </c>
      <c r="L109" s="60">
        <v>43403</v>
      </c>
      <c r="M109" s="60">
        <v>43496</v>
      </c>
      <c r="N109" s="220">
        <f t="shared" si="1"/>
        <v>0.84694991129789721</v>
      </c>
      <c r="O109" s="217" t="s">
        <v>60</v>
      </c>
      <c r="P109" s="221" t="s">
        <v>176</v>
      </c>
      <c r="Q109" s="221" t="s">
        <v>176</v>
      </c>
      <c r="R109" s="217" t="s">
        <v>33</v>
      </c>
      <c r="S109" s="222" t="s">
        <v>170</v>
      </c>
      <c r="T109" s="223">
        <v>131570.12</v>
      </c>
      <c r="U109" s="224">
        <v>0</v>
      </c>
      <c r="V109" s="224">
        <v>23775.69</v>
      </c>
      <c r="W109" s="224">
        <v>0</v>
      </c>
      <c r="X109" s="224">
        <v>0</v>
      </c>
      <c r="Y109" s="224">
        <v>155345.81</v>
      </c>
      <c r="Z109" s="225" t="s">
        <v>145</v>
      </c>
      <c r="AA109" s="226"/>
      <c r="AB109" s="224">
        <v>0</v>
      </c>
      <c r="AC109" s="227">
        <v>0</v>
      </c>
    </row>
    <row r="110" spans="1:29" ht="15.75" x14ac:dyDescent="0.25">
      <c r="A110" s="43">
        <v>99</v>
      </c>
      <c r="B110" s="43">
        <v>125486</v>
      </c>
      <c r="C110" s="201" t="s">
        <v>28</v>
      </c>
      <c r="D110" s="202">
        <v>99</v>
      </c>
      <c r="E110" s="202" t="s">
        <v>29</v>
      </c>
      <c r="F110" s="203" t="s">
        <v>10515</v>
      </c>
      <c r="G110" s="204">
        <v>155</v>
      </c>
      <c r="H110" s="204">
        <v>125486</v>
      </c>
      <c r="I110" s="203" t="s">
        <v>8242</v>
      </c>
      <c r="J110" s="203" t="s">
        <v>10603</v>
      </c>
      <c r="K110" s="206" t="s">
        <v>177</v>
      </c>
      <c r="L110" s="1">
        <v>43283</v>
      </c>
      <c r="M110" s="1">
        <v>45051</v>
      </c>
      <c r="N110" s="207">
        <f t="shared" si="1"/>
        <v>0.84695000035569845</v>
      </c>
      <c r="O110" s="203" t="s">
        <v>178</v>
      </c>
      <c r="P110" s="208" t="s">
        <v>161</v>
      </c>
      <c r="Q110" s="208" t="s">
        <v>162</v>
      </c>
      <c r="R110" s="203" t="s">
        <v>33</v>
      </c>
      <c r="S110" s="209">
        <v>123</v>
      </c>
      <c r="T110" s="210">
        <v>3806172.78</v>
      </c>
      <c r="U110" s="211">
        <v>0</v>
      </c>
      <c r="V110" s="211">
        <v>687802.99</v>
      </c>
      <c r="W110" s="211">
        <v>0</v>
      </c>
      <c r="X110" s="211">
        <v>0</v>
      </c>
      <c r="Y110" s="211">
        <v>4493975.7699999996</v>
      </c>
      <c r="Z110" s="212" t="s">
        <v>44</v>
      </c>
      <c r="AA110" s="212" t="s">
        <v>13823</v>
      </c>
      <c r="AB110" s="211">
        <v>3692961.5</v>
      </c>
      <c r="AC110" s="213">
        <v>0</v>
      </c>
    </row>
    <row r="111" spans="1:29" ht="15.75" x14ac:dyDescent="0.25">
      <c r="A111" s="43">
        <v>100</v>
      </c>
      <c r="B111" s="43">
        <v>123662</v>
      </c>
      <c r="C111" s="201" t="s">
        <v>28</v>
      </c>
      <c r="D111" s="202">
        <v>100</v>
      </c>
      <c r="E111" s="202" t="s">
        <v>29</v>
      </c>
      <c r="F111" s="203" t="s">
        <v>10515</v>
      </c>
      <c r="G111" s="204">
        <v>155</v>
      </c>
      <c r="H111" s="204">
        <v>123662</v>
      </c>
      <c r="I111" s="203" t="s">
        <v>179</v>
      </c>
      <c r="J111" s="203" t="s">
        <v>10591</v>
      </c>
      <c r="K111" s="206" t="s">
        <v>179</v>
      </c>
      <c r="L111" s="1">
        <v>43425</v>
      </c>
      <c r="M111" s="1">
        <v>43830</v>
      </c>
      <c r="N111" s="207">
        <f t="shared" si="1"/>
        <v>0.84695000436071866</v>
      </c>
      <c r="O111" s="203" t="s">
        <v>68</v>
      </c>
      <c r="P111" s="208" t="s">
        <v>69</v>
      </c>
      <c r="Q111" s="208" t="s">
        <v>180</v>
      </c>
      <c r="R111" s="203" t="s">
        <v>33</v>
      </c>
      <c r="S111" s="209">
        <v>121</v>
      </c>
      <c r="T111" s="210">
        <v>2486048.96</v>
      </c>
      <c r="U111" s="211">
        <v>0</v>
      </c>
      <c r="V111" s="211">
        <v>449247.04</v>
      </c>
      <c r="W111" s="211">
        <v>0</v>
      </c>
      <c r="X111" s="211">
        <v>0</v>
      </c>
      <c r="Y111" s="211">
        <v>2935296</v>
      </c>
      <c r="Z111" s="212" t="s">
        <v>34</v>
      </c>
      <c r="AA111" s="212" t="s">
        <v>181</v>
      </c>
      <c r="AB111" s="211">
        <v>1200226.3999999999</v>
      </c>
      <c r="AC111" s="213">
        <v>0</v>
      </c>
    </row>
    <row r="112" spans="1:29" ht="15.75" x14ac:dyDescent="0.25">
      <c r="A112" s="43">
        <v>101</v>
      </c>
      <c r="B112" s="43">
        <v>124558</v>
      </c>
      <c r="C112" s="201" t="s">
        <v>28</v>
      </c>
      <c r="D112" s="202">
        <v>101</v>
      </c>
      <c r="E112" s="202" t="s">
        <v>29</v>
      </c>
      <c r="F112" s="203" t="s">
        <v>10515</v>
      </c>
      <c r="G112" s="204">
        <v>155</v>
      </c>
      <c r="H112" s="204">
        <v>124558</v>
      </c>
      <c r="I112" s="203" t="s">
        <v>182</v>
      </c>
      <c r="J112" s="203" t="s">
        <v>10591</v>
      </c>
      <c r="K112" s="206" t="s">
        <v>182</v>
      </c>
      <c r="L112" s="1">
        <v>43374</v>
      </c>
      <c r="M112" s="1">
        <v>43498</v>
      </c>
      <c r="N112" s="207">
        <f t="shared" si="1"/>
        <v>0.84694999973918805</v>
      </c>
      <c r="O112" s="203" t="s">
        <v>68</v>
      </c>
      <c r="P112" s="208" t="s">
        <v>69</v>
      </c>
      <c r="Q112" s="208" t="s">
        <v>180</v>
      </c>
      <c r="R112" s="203" t="s">
        <v>33</v>
      </c>
      <c r="S112" s="209">
        <v>121</v>
      </c>
      <c r="T112" s="210">
        <v>129894.35</v>
      </c>
      <c r="U112" s="211">
        <v>0</v>
      </c>
      <c r="V112" s="211">
        <v>23472.85</v>
      </c>
      <c r="W112" s="211">
        <v>0</v>
      </c>
      <c r="X112" s="211">
        <v>0</v>
      </c>
      <c r="Y112" s="211">
        <v>153367.20000000001</v>
      </c>
      <c r="Z112" s="212" t="s">
        <v>34</v>
      </c>
      <c r="AA112" s="212"/>
      <c r="AB112" s="211">
        <v>129894.35</v>
      </c>
      <c r="AC112" s="213">
        <v>0</v>
      </c>
    </row>
    <row r="113" spans="1:29" ht="16.5" customHeight="1" x14ac:dyDescent="0.25">
      <c r="A113" s="43">
        <v>102</v>
      </c>
      <c r="B113" s="43">
        <v>126374</v>
      </c>
      <c r="C113" s="201" t="s">
        <v>28</v>
      </c>
      <c r="D113" s="202">
        <v>102</v>
      </c>
      <c r="E113" s="202" t="s">
        <v>29</v>
      </c>
      <c r="F113" s="203" t="s">
        <v>10515</v>
      </c>
      <c r="G113" s="204">
        <v>155</v>
      </c>
      <c r="H113" s="204">
        <v>126374</v>
      </c>
      <c r="I113" s="203" t="s">
        <v>8243</v>
      </c>
      <c r="J113" s="203" t="s">
        <v>10589</v>
      </c>
      <c r="K113" s="206" t="s">
        <v>183</v>
      </c>
      <c r="L113" s="1">
        <v>43374</v>
      </c>
      <c r="M113" s="1">
        <v>44377</v>
      </c>
      <c r="N113" s="207">
        <f t="shared" si="1"/>
        <v>0.84695005708299975</v>
      </c>
      <c r="O113" s="203" t="s">
        <v>55</v>
      </c>
      <c r="P113" s="208" t="s">
        <v>184</v>
      </c>
      <c r="Q113" s="208" t="s">
        <v>184</v>
      </c>
      <c r="R113" s="203" t="s">
        <v>33</v>
      </c>
      <c r="S113" s="209">
        <v>121</v>
      </c>
      <c r="T113" s="210">
        <v>53072.55</v>
      </c>
      <c r="U113" s="211">
        <v>0</v>
      </c>
      <c r="V113" s="211">
        <v>9590.59</v>
      </c>
      <c r="W113" s="211">
        <v>0</v>
      </c>
      <c r="X113" s="211">
        <v>0</v>
      </c>
      <c r="Y113" s="211">
        <v>62663.14</v>
      </c>
      <c r="Z113" s="212" t="s">
        <v>34</v>
      </c>
      <c r="AA113" s="212" t="s">
        <v>6730</v>
      </c>
      <c r="AB113" s="211">
        <v>47479.25</v>
      </c>
      <c r="AC113" s="213">
        <v>0</v>
      </c>
    </row>
    <row r="114" spans="1:29" ht="15.75" x14ac:dyDescent="0.25">
      <c r="A114" s="43">
        <v>103</v>
      </c>
      <c r="B114" s="43">
        <v>123704</v>
      </c>
      <c r="C114" s="201" t="s">
        <v>28</v>
      </c>
      <c r="D114" s="202">
        <v>103</v>
      </c>
      <c r="E114" s="202" t="s">
        <v>29</v>
      </c>
      <c r="F114" s="203" t="s">
        <v>10515</v>
      </c>
      <c r="G114" s="204">
        <v>155</v>
      </c>
      <c r="H114" s="204">
        <v>123704</v>
      </c>
      <c r="I114" s="203" t="s">
        <v>185</v>
      </c>
      <c r="J114" s="203" t="s">
        <v>10598</v>
      </c>
      <c r="K114" s="206" t="s">
        <v>185</v>
      </c>
      <c r="L114" s="1">
        <v>43418</v>
      </c>
      <c r="M114" s="1">
        <v>44148</v>
      </c>
      <c r="N114" s="207">
        <f t="shared" si="1"/>
        <v>0.84694999990841224</v>
      </c>
      <c r="O114" s="203" t="s">
        <v>186</v>
      </c>
      <c r="P114" s="208" t="s">
        <v>168</v>
      </c>
      <c r="Q114" s="208" t="s">
        <v>169</v>
      </c>
      <c r="R114" s="203" t="s">
        <v>33</v>
      </c>
      <c r="S114" s="209">
        <v>122</v>
      </c>
      <c r="T114" s="210">
        <v>20173227.780000001</v>
      </c>
      <c r="U114" s="211">
        <v>0</v>
      </c>
      <c r="V114" s="211">
        <v>3645448.39</v>
      </c>
      <c r="W114" s="211">
        <v>0</v>
      </c>
      <c r="X114" s="211">
        <v>0</v>
      </c>
      <c r="Y114" s="211">
        <v>23818676.170000002</v>
      </c>
      <c r="Z114" s="212" t="s">
        <v>34</v>
      </c>
      <c r="AA114" s="212"/>
      <c r="AB114" s="211">
        <v>19323029.530000001</v>
      </c>
      <c r="AC114" s="213">
        <v>0</v>
      </c>
    </row>
    <row r="115" spans="1:29" ht="15.75" x14ac:dyDescent="0.25">
      <c r="A115" s="43">
        <v>104</v>
      </c>
      <c r="B115" s="43">
        <v>124962</v>
      </c>
      <c r="C115" s="201" t="s">
        <v>28</v>
      </c>
      <c r="D115" s="202">
        <v>104</v>
      </c>
      <c r="E115" s="202" t="s">
        <v>29</v>
      </c>
      <c r="F115" s="203" t="s">
        <v>10515</v>
      </c>
      <c r="G115" s="204">
        <v>155</v>
      </c>
      <c r="H115" s="204">
        <v>124962</v>
      </c>
      <c r="I115" s="203" t="s">
        <v>8244</v>
      </c>
      <c r="J115" s="203" t="s">
        <v>10585</v>
      </c>
      <c r="K115" s="206" t="s">
        <v>187</v>
      </c>
      <c r="L115" s="1">
        <v>43440</v>
      </c>
      <c r="M115" s="1">
        <v>44109</v>
      </c>
      <c r="N115" s="207">
        <f t="shared" si="1"/>
        <v>0.84694999940978744</v>
      </c>
      <c r="O115" s="203" t="s">
        <v>38</v>
      </c>
      <c r="P115" s="208" t="s">
        <v>39</v>
      </c>
      <c r="Q115" s="208" t="s">
        <v>40</v>
      </c>
      <c r="R115" s="203" t="s">
        <v>33</v>
      </c>
      <c r="S115" s="209">
        <v>121</v>
      </c>
      <c r="T115" s="210">
        <v>4591973.18</v>
      </c>
      <c r="U115" s="211">
        <v>0</v>
      </c>
      <c r="V115" s="211">
        <v>829802.82</v>
      </c>
      <c r="W115" s="211">
        <v>0</v>
      </c>
      <c r="X115" s="211">
        <v>0</v>
      </c>
      <c r="Y115" s="211">
        <v>5421776</v>
      </c>
      <c r="Z115" s="212" t="s">
        <v>34</v>
      </c>
      <c r="AA115" s="212" t="s">
        <v>188</v>
      </c>
      <c r="AB115" s="211">
        <v>4377850.67</v>
      </c>
      <c r="AC115" s="213">
        <v>0</v>
      </c>
    </row>
    <row r="116" spans="1:29" ht="15.75" x14ac:dyDescent="0.25">
      <c r="A116" s="43">
        <v>105</v>
      </c>
      <c r="B116" s="43">
        <v>125647</v>
      </c>
      <c r="C116" s="201" t="s">
        <v>28</v>
      </c>
      <c r="D116" s="202">
        <v>105</v>
      </c>
      <c r="E116" s="202" t="s">
        <v>29</v>
      </c>
      <c r="F116" s="203" t="s">
        <v>10515</v>
      </c>
      <c r="G116" s="204">
        <v>155</v>
      </c>
      <c r="H116" s="204">
        <v>125647</v>
      </c>
      <c r="I116" s="203" t="s">
        <v>8245</v>
      </c>
      <c r="J116" s="203" t="s">
        <v>10589</v>
      </c>
      <c r="K116" s="206" t="s">
        <v>189</v>
      </c>
      <c r="L116" s="1">
        <v>43466</v>
      </c>
      <c r="M116" s="1">
        <v>45291</v>
      </c>
      <c r="N116" s="207">
        <f t="shared" si="1"/>
        <v>0.84695000039273549</v>
      </c>
      <c r="O116" s="203" t="s">
        <v>55</v>
      </c>
      <c r="P116" s="208" t="s">
        <v>190</v>
      </c>
      <c r="Q116" s="208" t="s">
        <v>190</v>
      </c>
      <c r="R116" s="203" t="s">
        <v>33</v>
      </c>
      <c r="S116" s="209">
        <v>121</v>
      </c>
      <c r="T116" s="210">
        <v>11214010.99</v>
      </c>
      <c r="U116" s="211">
        <v>0</v>
      </c>
      <c r="V116" s="211">
        <v>2026453.01</v>
      </c>
      <c r="W116" s="211">
        <v>0</v>
      </c>
      <c r="X116" s="211">
        <v>1297326.2</v>
      </c>
      <c r="Y116" s="211">
        <v>14537790.199999999</v>
      </c>
      <c r="Z116" s="212" t="s">
        <v>44</v>
      </c>
      <c r="AA116" s="212" t="s">
        <v>10114</v>
      </c>
      <c r="AB116" s="211">
        <v>5308259.1800000006</v>
      </c>
      <c r="AC116" s="213">
        <v>0</v>
      </c>
    </row>
    <row r="117" spans="1:29" ht="15.75" x14ac:dyDescent="0.25">
      <c r="A117" s="43">
        <v>106</v>
      </c>
      <c r="B117" s="43">
        <v>126960</v>
      </c>
      <c r="C117" s="201" t="s">
        <v>28</v>
      </c>
      <c r="D117" s="202">
        <v>106</v>
      </c>
      <c r="E117" s="202" t="s">
        <v>29</v>
      </c>
      <c r="F117" s="203" t="s">
        <v>10515</v>
      </c>
      <c r="G117" s="204">
        <v>155</v>
      </c>
      <c r="H117" s="204">
        <v>126960</v>
      </c>
      <c r="I117" s="203" t="s">
        <v>191</v>
      </c>
      <c r="J117" s="203" t="s">
        <v>10591</v>
      </c>
      <c r="K117" s="206" t="s">
        <v>191</v>
      </c>
      <c r="L117" s="1">
        <v>42736</v>
      </c>
      <c r="M117" s="1">
        <v>43465</v>
      </c>
      <c r="N117" s="207">
        <f t="shared" si="1"/>
        <v>0.84694996599109695</v>
      </c>
      <c r="O117" s="203" t="s">
        <v>68</v>
      </c>
      <c r="P117" s="208" t="s">
        <v>69</v>
      </c>
      <c r="Q117" s="208" t="s">
        <v>70</v>
      </c>
      <c r="R117" s="203" t="s">
        <v>33</v>
      </c>
      <c r="S117" s="209">
        <v>121</v>
      </c>
      <c r="T117" s="210">
        <v>342327.25</v>
      </c>
      <c r="U117" s="211">
        <v>0</v>
      </c>
      <c r="V117" s="211">
        <v>61861.03</v>
      </c>
      <c r="W117" s="211">
        <v>0</v>
      </c>
      <c r="X117" s="211">
        <v>0</v>
      </c>
      <c r="Y117" s="211">
        <v>404188.28</v>
      </c>
      <c r="Z117" s="212" t="s">
        <v>34</v>
      </c>
      <c r="AA117" s="212"/>
      <c r="AB117" s="211">
        <v>291000.2</v>
      </c>
      <c r="AC117" s="213">
        <v>0</v>
      </c>
    </row>
    <row r="118" spans="1:29" ht="15.75" x14ac:dyDescent="0.25">
      <c r="A118" s="43">
        <v>107</v>
      </c>
      <c r="B118" s="43">
        <v>126961</v>
      </c>
      <c r="C118" s="201" t="s">
        <v>28</v>
      </c>
      <c r="D118" s="202">
        <v>107</v>
      </c>
      <c r="E118" s="202" t="s">
        <v>29</v>
      </c>
      <c r="F118" s="203" t="s">
        <v>10515</v>
      </c>
      <c r="G118" s="204">
        <v>155</v>
      </c>
      <c r="H118" s="204">
        <v>126961</v>
      </c>
      <c r="I118" s="203" t="s">
        <v>192</v>
      </c>
      <c r="J118" s="203" t="s">
        <v>10591</v>
      </c>
      <c r="K118" s="206" t="s">
        <v>192</v>
      </c>
      <c r="L118" s="1">
        <v>42736</v>
      </c>
      <c r="M118" s="1">
        <v>43465</v>
      </c>
      <c r="N118" s="207">
        <f t="shared" si="1"/>
        <v>0.84695000921738139</v>
      </c>
      <c r="O118" s="203" t="s">
        <v>68</v>
      </c>
      <c r="P118" s="208" t="s">
        <v>69</v>
      </c>
      <c r="Q118" s="208" t="s">
        <v>70</v>
      </c>
      <c r="R118" s="203" t="s">
        <v>33</v>
      </c>
      <c r="S118" s="209">
        <v>121</v>
      </c>
      <c r="T118" s="210">
        <v>148717.79</v>
      </c>
      <c r="U118" s="211">
        <v>0</v>
      </c>
      <c r="V118" s="211">
        <v>26874.38</v>
      </c>
      <c r="W118" s="211">
        <v>0</v>
      </c>
      <c r="X118" s="211">
        <v>0</v>
      </c>
      <c r="Y118" s="211">
        <v>175592.17</v>
      </c>
      <c r="Z118" s="212" t="s">
        <v>34</v>
      </c>
      <c r="AA118" s="212"/>
      <c r="AB118" s="211">
        <v>95557.38</v>
      </c>
      <c r="AC118" s="213">
        <v>0</v>
      </c>
    </row>
    <row r="119" spans="1:29" ht="15.75" x14ac:dyDescent="0.25">
      <c r="A119" s="43">
        <v>108</v>
      </c>
      <c r="B119" s="43">
        <v>126944</v>
      </c>
      <c r="C119" s="201" t="s">
        <v>28</v>
      </c>
      <c r="D119" s="202">
        <v>108</v>
      </c>
      <c r="E119" s="202" t="s">
        <v>29</v>
      </c>
      <c r="F119" s="203" t="s">
        <v>10515</v>
      </c>
      <c r="G119" s="204">
        <v>155</v>
      </c>
      <c r="H119" s="204">
        <v>126944</v>
      </c>
      <c r="I119" s="203" t="s">
        <v>8246</v>
      </c>
      <c r="J119" s="203" t="s">
        <v>10604</v>
      </c>
      <c r="K119" s="206" t="s">
        <v>193</v>
      </c>
      <c r="L119" s="1">
        <v>43444</v>
      </c>
      <c r="M119" s="1">
        <v>45291</v>
      </c>
      <c r="N119" s="207">
        <f t="shared" si="1"/>
        <v>0.84695000197972747</v>
      </c>
      <c r="O119" s="203" t="s">
        <v>194</v>
      </c>
      <c r="P119" s="208" t="s">
        <v>32</v>
      </c>
      <c r="Q119" s="208" t="s">
        <v>32</v>
      </c>
      <c r="R119" s="203" t="s">
        <v>33</v>
      </c>
      <c r="S119" s="209">
        <v>121</v>
      </c>
      <c r="T119" s="210">
        <v>10680311.65</v>
      </c>
      <c r="U119" s="211">
        <v>0</v>
      </c>
      <c r="V119" s="211">
        <v>1930009.65</v>
      </c>
      <c r="W119" s="211">
        <v>0</v>
      </c>
      <c r="X119" s="211">
        <v>0</v>
      </c>
      <c r="Y119" s="211">
        <v>12610321.300000001</v>
      </c>
      <c r="Z119" s="212" t="s">
        <v>44</v>
      </c>
      <c r="AA119" s="212" t="s">
        <v>14051</v>
      </c>
      <c r="AB119" s="211">
        <v>5541196.2000000002</v>
      </c>
      <c r="AC119" s="213">
        <v>0</v>
      </c>
    </row>
    <row r="120" spans="1:29" ht="15.75" x14ac:dyDescent="0.25">
      <c r="A120" s="57">
        <v>109</v>
      </c>
      <c r="B120" s="57">
        <v>128382</v>
      </c>
      <c r="C120" s="201" t="s">
        <v>28</v>
      </c>
      <c r="D120" s="202">
        <v>109</v>
      </c>
      <c r="E120" s="202" t="s">
        <v>29</v>
      </c>
      <c r="F120" s="203" t="s">
        <v>10515</v>
      </c>
      <c r="G120" s="204">
        <v>155</v>
      </c>
      <c r="H120" s="205">
        <v>128382</v>
      </c>
      <c r="I120" s="203" t="s">
        <v>195</v>
      </c>
      <c r="J120" s="203" t="s">
        <v>10584</v>
      </c>
      <c r="K120" s="206" t="s">
        <v>195</v>
      </c>
      <c r="L120" s="1">
        <v>43497</v>
      </c>
      <c r="M120" s="1">
        <v>44620</v>
      </c>
      <c r="N120" s="207">
        <f t="shared" si="1"/>
        <v>0.84694999246157388</v>
      </c>
      <c r="O120" s="203" t="s">
        <v>194</v>
      </c>
      <c r="P120" s="208" t="s">
        <v>32</v>
      </c>
      <c r="Q120" s="208" t="s">
        <v>32</v>
      </c>
      <c r="R120" s="203" t="s">
        <v>33</v>
      </c>
      <c r="S120" s="209">
        <v>121</v>
      </c>
      <c r="T120" s="210">
        <v>640400.91</v>
      </c>
      <c r="U120" s="211">
        <v>0</v>
      </c>
      <c r="V120" s="211">
        <v>115725.09</v>
      </c>
      <c r="W120" s="211">
        <v>0</v>
      </c>
      <c r="X120" s="211">
        <v>0</v>
      </c>
      <c r="Y120" s="211">
        <v>756126</v>
      </c>
      <c r="Z120" s="212" t="s">
        <v>34</v>
      </c>
      <c r="AA120" s="212" t="s">
        <v>1491</v>
      </c>
      <c r="AB120" s="211">
        <v>513150.52</v>
      </c>
      <c r="AC120" s="213">
        <v>0</v>
      </c>
    </row>
    <row r="121" spans="1:29" ht="15.75" x14ac:dyDescent="0.25">
      <c r="A121" s="57">
        <v>110</v>
      </c>
      <c r="B121" s="57">
        <v>127995</v>
      </c>
      <c r="C121" s="201" t="s">
        <v>28</v>
      </c>
      <c r="D121" s="202">
        <v>110</v>
      </c>
      <c r="E121" s="202" t="s">
        <v>29</v>
      </c>
      <c r="F121" s="203" t="s">
        <v>10515</v>
      </c>
      <c r="G121" s="204">
        <v>155</v>
      </c>
      <c r="H121" s="205">
        <v>127995</v>
      </c>
      <c r="I121" s="203" t="s">
        <v>8247</v>
      </c>
      <c r="J121" s="203" t="s">
        <v>10589</v>
      </c>
      <c r="K121" s="206" t="s">
        <v>196</v>
      </c>
      <c r="L121" s="1">
        <v>43514</v>
      </c>
      <c r="M121" s="1">
        <v>43694</v>
      </c>
      <c r="N121" s="207">
        <f t="shared" si="1"/>
        <v>0.84694996115145338</v>
      </c>
      <c r="O121" s="203" t="s">
        <v>55</v>
      </c>
      <c r="P121" s="208" t="s">
        <v>197</v>
      </c>
      <c r="Q121" s="208" t="s">
        <v>56</v>
      </c>
      <c r="R121" s="203" t="s">
        <v>33</v>
      </c>
      <c r="S121" s="209">
        <v>121</v>
      </c>
      <c r="T121" s="210">
        <v>202861.37</v>
      </c>
      <c r="U121" s="211">
        <v>0</v>
      </c>
      <c r="V121" s="211">
        <v>36658.53</v>
      </c>
      <c r="W121" s="211">
        <v>0</v>
      </c>
      <c r="X121" s="211">
        <v>0</v>
      </c>
      <c r="Y121" s="211">
        <v>239519.9</v>
      </c>
      <c r="Z121" s="212" t="s">
        <v>34</v>
      </c>
      <c r="AA121" s="212"/>
      <c r="AB121" s="211">
        <v>202727.89</v>
      </c>
      <c r="AC121" s="213">
        <v>0</v>
      </c>
    </row>
    <row r="122" spans="1:29" ht="15.75" x14ac:dyDescent="0.25">
      <c r="A122" s="57">
        <v>111</v>
      </c>
      <c r="B122" s="57">
        <v>125246</v>
      </c>
      <c r="C122" s="201" t="s">
        <v>28</v>
      </c>
      <c r="D122" s="202">
        <v>111</v>
      </c>
      <c r="E122" s="202" t="s">
        <v>29</v>
      </c>
      <c r="F122" s="203" t="s">
        <v>10515</v>
      </c>
      <c r="G122" s="204">
        <v>155</v>
      </c>
      <c r="H122" s="205">
        <v>125246</v>
      </c>
      <c r="I122" s="203" t="s">
        <v>8248</v>
      </c>
      <c r="J122" s="203" t="s">
        <v>12779</v>
      </c>
      <c r="K122" s="206" t="s">
        <v>198</v>
      </c>
      <c r="L122" s="1">
        <v>43509</v>
      </c>
      <c r="M122" s="1">
        <v>45291</v>
      </c>
      <c r="N122" s="207">
        <f t="shared" si="1"/>
        <v>0.84694999910956503</v>
      </c>
      <c r="O122" s="203" t="s">
        <v>60</v>
      </c>
      <c r="P122" s="208" t="s">
        <v>61</v>
      </c>
      <c r="Q122" s="208" t="s">
        <v>62</v>
      </c>
      <c r="R122" s="203" t="s">
        <v>33</v>
      </c>
      <c r="S122" s="209">
        <v>121</v>
      </c>
      <c r="T122" s="210">
        <v>11413972.48</v>
      </c>
      <c r="U122" s="211">
        <v>0</v>
      </c>
      <c r="V122" s="211">
        <v>2062587.52</v>
      </c>
      <c r="W122" s="211">
        <v>0</v>
      </c>
      <c r="X122" s="211">
        <v>150000</v>
      </c>
      <c r="Y122" s="211">
        <v>13626560</v>
      </c>
      <c r="Z122" s="212" t="s">
        <v>44</v>
      </c>
      <c r="AA122" s="212" t="s">
        <v>199</v>
      </c>
      <c r="AB122" s="211">
        <v>1999860.7000000002</v>
      </c>
      <c r="AC122" s="213">
        <v>0</v>
      </c>
    </row>
    <row r="123" spans="1:29" ht="15.75" x14ac:dyDescent="0.25">
      <c r="A123" s="57">
        <v>112</v>
      </c>
      <c r="B123" s="57">
        <v>128866</v>
      </c>
      <c r="C123" s="201" t="s">
        <v>28</v>
      </c>
      <c r="D123" s="202">
        <v>112</v>
      </c>
      <c r="E123" s="202" t="s">
        <v>29</v>
      </c>
      <c r="F123" s="203" t="s">
        <v>10515</v>
      </c>
      <c r="G123" s="204">
        <v>155</v>
      </c>
      <c r="H123" s="205">
        <v>128866</v>
      </c>
      <c r="I123" s="203" t="s">
        <v>8249</v>
      </c>
      <c r="J123" s="203" t="s">
        <v>10584</v>
      </c>
      <c r="K123" s="206" t="s">
        <v>200</v>
      </c>
      <c r="L123" s="1">
        <v>43502</v>
      </c>
      <c r="M123" s="1">
        <v>43713</v>
      </c>
      <c r="N123" s="207">
        <f t="shared" si="1"/>
        <v>0.84695000785869268</v>
      </c>
      <c r="O123" s="203" t="s">
        <v>194</v>
      </c>
      <c r="P123" s="208" t="s">
        <v>32</v>
      </c>
      <c r="Q123" s="208" t="s">
        <v>32</v>
      </c>
      <c r="R123" s="203" t="s">
        <v>33</v>
      </c>
      <c r="S123" s="209">
        <v>121</v>
      </c>
      <c r="T123" s="210">
        <v>122483.31</v>
      </c>
      <c r="U123" s="211">
        <v>0</v>
      </c>
      <c r="V123" s="211">
        <v>22133.62</v>
      </c>
      <c r="W123" s="211">
        <v>0</v>
      </c>
      <c r="X123" s="211">
        <v>0</v>
      </c>
      <c r="Y123" s="211">
        <v>144616.93</v>
      </c>
      <c r="Z123" s="212" t="s">
        <v>34</v>
      </c>
      <c r="AA123" s="212"/>
      <c r="AB123" s="211">
        <v>121931.59</v>
      </c>
      <c r="AC123" s="213">
        <v>0</v>
      </c>
    </row>
    <row r="124" spans="1:29" ht="15.75" x14ac:dyDescent="0.25">
      <c r="A124" s="57">
        <v>113</v>
      </c>
      <c r="B124" s="57">
        <v>127347</v>
      </c>
      <c r="C124" s="201" t="s">
        <v>28</v>
      </c>
      <c r="D124" s="202">
        <v>113</v>
      </c>
      <c r="E124" s="202" t="s">
        <v>29</v>
      </c>
      <c r="F124" s="203" t="s">
        <v>10515</v>
      </c>
      <c r="G124" s="204">
        <v>155</v>
      </c>
      <c r="H124" s="205">
        <v>127347</v>
      </c>
      <c r="I124" s="203" t="s">
        <v>8250</v>
      </c>
      <c r="J124" s="203" t="s">
        <v>10585</v>
      </c>
      <c r="K124" s="206" t="s">
        <v>201</v>
      </c>
      <c r="L124" s="1">
        <v>43466</v>
      </c>
      <c r="M124" s="1">
        <v>45291</v>
      </c>
      <c r="N124" s="207">
        <f t="shared" si="1"/>
        <v>0.84694999919835645</v>
      </c>
      <c r="O124" s="203" t="s">
        <v>38</v>
      </c>
      <c r="P124" s="208" t="s">
        <v>39</v>
      </c>
      <c r="Q124" s="208" t="s">
        <v>40</v>
      </c>
      <c r="R124" s="203" t="s">
        <v>33</v>
      </c>
      <c r="S124" s="209">
        <v>121</v>
      </c>
      <c r="T124" s="210">
        <v>4534570.7699999996</v>
      </c>
      <c r="U124" s="211">
        <v>0</v>
      </c>
      <c r="V124" s="211">
        <v>819429.79</v>
      </c>
      <c r="W124" s="211">
        <v>0</v>
      </c>
      <c r="X124" s="211">
        <v>0</v>
      </c>
      <c r="Y124" s="211">
        <v>5354000.5599999996</v>
      </c>
      <c r="Z124" s="212" t="s">
        <v>44</v>
      </c>
      <c r="AA124" s="212"/>
      <c r="AB124" s="211">
        <v>2024665.71</v>
      </c>
      <c r="AC124" s="213">
        <v>0</v>
      </c>
    </row>
    <row r="125" spans="1:29" ht="15.75" x14ac:dyDescent="0.25">
      <c r="A125" s="57">
        <v>114</v>
      </c>
      <c r="B125" s="57">
        <v>126154</v>
      </c>
      <c r="C125" s="201" t="s">
        <v>28</v>
      </c>
      <c r="D125" s="202">
        <v>114</v>
      </c>
      <c r="E125" s="202" t="s">
        <v>29</v>
      </c>
      <c r="F125" s="203" t="s">
        <v>10515</v>
      </c>
      <c r="G125" s="204">
        <v>155</v>
      </c>
      <c r="H125" s="205">
        <v>126154</v>
      </c>
      <c r="I125" s="203" t="s">
        <v>8251</v>
      </c>
      <c r="J125" s="203" t="s">
        <v>10584</v>
      </c>
      <c r="K125" s="206" t="s">
        <v>202</v>
      </c>
      <c r="L125" s="1">
        <v>43431</v>
      </c>
      <c r="M125" s="1">
        <v>43916</v>
      </c>
      <c r="N125" s="207">
        <f t="shared" si="1"/>
        <v>0.84694999689325279</v>
      </c>
      <c r="O125" s="203" t="s">
        <v>194</v>
      </c>
      <c r="P125" s="208" t="s">
        <v>32</v>
      </c>
      <c r="Q125" s="208" t="s">
        <v>32</v>
      </c>
      <c r="R125" s="203" t="s">
        <v>33</v>
      </c>
      <c r="S125" s="209">
        <v>121</v>
      </c>
      <c r="T125" s="210">
        <v>3125409.89</v>
      </c>
      <c r="U125" s="211">
        <v>0</v>
      </c>
      <c r="V125" s="211">
        <v>564784.22</v>
      </c>
      <c r="W125" s="211">
        <v>0</v>
      </c>
      <c r="X125" s="211">
        <v>287775</v>
      </c>
      <c r="Y125" s="211">
        <v>3977969.1100000003</v>
      </c>
      <c r="Z125" s="212" t="s">
        <v>34</v>
      </c>
      <c r="AA125" s="212" t="s">
        <v>203</v>
      </c>
      <c r="AB125" s="211">
        <v>1384447.71</v>
      </c>
      <c r="AC125" s="213">
        <v>0</v>
      </c>
    </row>
    <row r="126" spans="1:29" ht="15.75" x14ac:dyDescent="0.25">
      <c r="A126" s="57">
        <v>115</v>
      </c>
      <c r="B126" s="57">
        <v>126794</v>
      </c>
      <c r="C126" s="201" t="s">
        <v>28</v>
      </c>
      <c r="D126" s="202">
        <v>115</v>
      </c>
      <c r="E126" s="202" t="s">
        <v>29</v>
      </c>
      <c r="F126" s="203" t="s">
        <v>10515</v>
      </c>
      <c r="G126" s="204">
        <v>155</v>
      </c>
      <c r="H126" s="205">
        <v>126794</v>
      </c>
      <c r="I126" s="203" t="s">
        <v>204</v>
      </c>
      <c r="J126" s="203" t="s">
        <v>10591</v>
      </c>
      <c r="K126" s="206" t="s">
        <v>204</v>
      </c>
      <c r="L126" s="1">
        <v>42736</v>
      </c>
      <c r="M126" s="1">
        <v>45291</v>
      </c>
      <c r="N126" s="207">
        <f t="shared" si="1"/>
        <v>0.84694999999999998</v>
      </c>
      <c r="O126" s="203" t="s">
        <v>68</v>
      </c>
      <c r="P126" s="208" t="s">
        <v>69</v>
      </c>
      <c r="Q126" s="208" t="s">
        <v>70</v>
      </c>
      <c r="R126" s="203" t="s">
        <v>33</v>
      </c>
      <c r="S126" s="209">
        <v>121</v>
      </c>
      <c r="T126" s="210">
        <v>32929416</v>
      </c>
      <c r="U126" s="211">
        <v>0</v>
      </c>
      <c r="V126" s="211">
        <v>5950584</v>
      </c>
      <c r="W126" s="211">
        <v>0</v>
      </c>
      <c r="X126" s="211">
        <v>734400</v>
      </c>
      <c r="Y126" s="211">
        <v>39614400</v>
      </c>
      <c r="Z126" s="212" t="s">
        <v>44</v>
      </c>
      <c r="AA126" s="212" t="s">
        <v>8844</v>
      </c>
      <c r="AB126" s="211">
        <v>21093218.599999998</v>
      </c>
      <c r="AC126" s="213">
        <v>0</v>
      </c>
    </row>
    <row r="127" spans="1:29" ht="15.75" x14ac:dyDescent="0.25">
      <c r="A127" s="57">
        <v>116</v>
      </c>
      <c r="B127" s="57">
        <v>126882</v>
      </c>
      <c r="C127" s="201" t="s">
        <v>28</v>
      </c>
      <c r="D127" s="202">
        <v>116</v>
      </c>
      <c r="E127" s="202" t="s">
        <v>29</v>
      </c>
      <c r="F127" s="203" t="s">
        <v>10515</v>
      </c>
      <c r="G127" s="204">
        <v>155</v>
      </c>
      <c r="H127" s="205">
        <v>126882</v>
      </c>
      <c r="I127" s="203" t="s">
        <v>205</v>
      </c>
      <c r="J127" s="203" t="s">
        <v>12779</v>
      </c>
      <c r="K127" s="206" t="s">
        <v>205</v>
      </c>
      <c r="L127" s="1">
        <v>43101</v>
      </c>
      <c r="M127" s="1">
        <v>45291</v>
      </c>
      <c r="N127" s="207">
        <f t="shared" si="1"/>
        <v>0.84694999997489651</v>
      </c>
      <c r="O127" s="203" t="s">
        <v>60</v>
      </c>
      <c r="P127" s="208" t="s">
        <v>176</v>
      </c>
      <c r="Q127" s="208" t="s">
        <v>176</v>
      </c>
      <c r="R127" s="203" t="s">
        <v>33</v>
      </c>
      <c r="S127" s="209">
        <v>121</v>
      </c>
      <c r="T127" s="210">
        <v>31983967.949999999</v>
      </c>
      <c r="U127" s="211">
        <v>0</v>
      </c>
      <c r="V127" s="211">
        <v>5779734.6900000004</v>
      </c>
      <c r="W127" s="211">
        <v>0</v>
      </c>
      <c r="X127" s="211">
        <v>0</v>
      </c>
      <c r="Y127" s="211">
        <v>37763702.640000001</v>
      </c>
      <c r="Z127" s="212" t="s">
        <v>44</v>
      </c>
      <c r="AA127" s="212"/>
      <c r="AB127" s="211">
        <v>21955124.909999996</v>
      </c>
      <c r="AC127" s="213">
        <v>0</v>
      </c>
    </row>
    <row r="128" spans="1:29" ht="15.75" x14ac:dyDescent="0.25">
      <c r="A128" s="58">
        <v>117</v>
      </c>
      <c r="B128" s="58">
        <v>126883</v>
      </c>
      <c r="C128" s="201" t="s">
        <v>28</v>
      </c>
      <c r="D128" s="202">
        <v>117</v>
      </c>
      <c r="E128" s="202" t="s">
        <v>29</v>
      </c>
      <c r="F128" s="203" t="s">
        <v>10515</v>
      </c>
      <c r="G128" s="204">
        <v>155</v>
      </c>
      <c r="H128" s="228">
        <v>126883</v>
      </c>
      <c r="I128" s="203" t="s">
        <v>206</v>
      </c>
      <c r="J128" s="203" t="s">
        <v>10605</v>
      </c>
      <c r="K128" s="206" t="s">
        <v>206</v>
      </c>
      <c r="L128" s="1">
        <v>43435</v>
      </c>
      <c r="M128" s="1">
        <v>44196</v>
      </c>
      <c r="N128" s="207">
        <f t="shared" si="1"/>
        <v>0.84694999999999998</v>
      </c>
      <c r="O128" s="203" t="s">
        <v>194</v>
      </c>
      <c r="P128" s="208" t="s">
        <v>32</v>
      </c>
      <c r="Q128" s="208" t="s">
        <v>32</v>
      </c>
      <c r="R128" s="203" t="s">
        <v>33</v>
      </c>
      <c r="S128" s="209">
        <v>121</v>
      </c>
      <c r="T128" s="210">
        <v>1899539.46</v>
      </c>
      <c r="U128" s="211">
        <v>0</v>
      </c>
      <c r="V128" s="211">
        <v>343260.54</v>
      </c>
      <c r="W128" s="211">
        <v>0</v>
      </c>
      <c r="X128" s="211">
        <v>426132</v>
      </c>
      <c r="Y128" s="211">
        <v>2668932</v>
      </c>
      <c r="Z128" s="212" t="s">
        <v>34</v>
      </c>
      <c r="AA128" s="212"/>
      <c r="AB128" s="211">
        <v>0</v>
      </c>
      <c r="AC128" s="213">
        <v>0</v>
      </c>
    </row>
    <row r="129" spans="1:29" ht="15.75" x14ac:dyDescent="0.25">
      <c r="A129" s="58">
        <v>118</v>
      </c>
      <c r="B129" s="58">
        <v>126920</v>
      </c>
      <c r="C129" s="201" t="s">
        <v>28</v>
      </c>
      <c r="D129" s="202">
        <v>118</v>
      </c>
      <c r="E129" s="202" t="s">
        <v>29</v>
      </c>
      <c r="F129" s="203" t="s">
        <v>10515</v>
      </c>
      <c r="G129" s="204">
        <v>155</v>
      </c>
      <c r="H129" s="228">
        <v>126920</v>
      </c>
      <c r="I129" s="203" t="s">
        <v>207</v>
      </c>
      <c r="J129" s="203" t="s">
        <v>10588</v>
      </c>
      <c r="K129" s="206" t="s">
        <v>207</v>
      </c>
      <c r="L129" s="1">
        <v>43405</v>
      </c>
      <c r="M129" s="1">
        <v>44297</v>
      </c>
      <c r="N129" s="207">
        <f t="shared" si="1"/>
        <v>0.84694996570056591</v>
      </c>
      <c r="O129" s="203" t="s">
        <v>50</v>
      </c>
      <c r="P129" s="208" t="s">
        <v>51</v>
      </c>
      <c r="Q129" s="208" t="s">
        <v>52</v>
      </c>
      <c r="R129" s="203" t="s">
        <v>33</v>
      </c>
      <c r="S129" s="209">
        <v>121</v>
      </c>
      <c r="T129" s="210">
        <v>197542.61</v>
      </c>
      <c r="U129" s="211">
        <v>0</v>
      </c>
      <c r="V129" s="211">
        <v>35697.39</v>
      </c>
      <c r="W129" s="211">
        <v>0</v>
      </c>
      <c r="X129" s="211">
        <v>0</v>
      </c>
      <c r="Y129" s="211">
        <v>233240</v>
      </c>
      <c r="Z129" s="212" t="s">
        <v>34</v>
      </c>
      <c r="AA129" s="212"/>
      <c r="AB129" s="211">
        <v>94762.84</v>
      </c>
      <c r="AC129" s="213">
        <v>0</v>
      </c>
    </row>
    <row r="130" spans="1:29" ht="15.75" x14ac:dyDescent="0.25">
      <c r="A130" s="57">
        <v>119</v>
      </c>
      <c r="B130" s="57">
        <v>126143</v>
      </c>
      <c r="C130" s="201" t="s">
        <v>28</v>
      </c>
      <c r="D130" s="202">
        <v>119</v>
      </c>
      <c r="E130" s="202" t="s">
        <v>29</v>
      </c>
      <c r="F130" s="203" t="s">
        <v>10515</v>
      </c>
      <c r="G130" s="204">
        <v>155</v>
      </c>
      <c r="H130" s="205">
        <v>126143</v>
      </c>
      <c r="I130" s="203" t="s">
        <v>208</v>
      </c>
      <c r="J130" s="203" t="s">
        <v>10600</v>
      </c>
      <c r="K130" s="206" t="s">
        <v>208</v>
      </c>
      <c r="L130" s="1">
        <v>43466</v>
      </c>
      <c r="M130" s="1">
        <v>45291</v>
      </c>
      <c r="N130" s="207">
        <f t="shared" si="1"/>
        <v>0.84694999916106317</v>
      </c>
      <c r="O130" s="203" t="s">
        <v>209</v>
      </c>
      <c r="P130" s="208" t="s">
        <v>168</v>
      </c>
      <c r="Q130" s="208" t="s">
        <v>168</v>
      </c>
      <c r="R130" s="203" t="s">
        <v>33</v>
      </c>
      <c r="S130" s="209">
        <v>121</v>
      </c>
      <c r="T130" s="210">
        <v>3469828.51</v>
      </c>
      <c r="U130" s="211">
        <v>0</v>
      </c>
      <c r="V130" s="211">
        <v>627023.15</v>
      </c>
      <c r="W130" s="211">
        <v>0</v>
      </c>
      <c r="X130" s="211">
        <v>0</v>
      </c>
      <c r="Y130" s="211">
        <v>4096851.6599999997</v>
      </c>
      <c r="Z130" s="212" t="s">
        <v>44</v>
      </c>
      <c r="AA130" s="212" t="s">
        <v>6731</v>
      </c>
      <c r="AB130" s="211">
        <v>2035971.41</v>
      </c>
      <c r="AC130" s="213">
        <v>0</v>
      </c>
    </row>
    <row r="131" spans="1:29" ht="15.75" x14ac:dyDescent="0.25">
      <c r="A131" s="57">
        <v>120</v>
      </c>
      <c r="B131" s="57">
        <v>128781</v>
      </c>
      <c r="C131" s="201" t="s">
        <v>28</v>
      </c>
      <c r="D131" s="202">
        <v>120</v>
      </c>
      <c r="E131" s="202" t="s">
        <v>29</v>
      </c>
      <c r="F131" s="203" t="s">
        <v>10515</v>
      </c>
      <c r="G131" s="204">
        <v>155</v>
      </c>
      <c r="H131" s="205">
        <v>128781</v>
      </c>
      <c r="I131" s="203" t="s">
        <v>210</v>
      </c>
      <c r="J131" s="203" t="s">
        <v>10592</v>
      </c>
      <c r="K131" s="206" t="s">
        <v>211</v>
      </c>
      <c r="L131" s="1">
        <v>43551</v>
      </c>
      <c r="M131" s="1">
        <v>44100</v>
      </c>
      <c r="N131" s="207">
        <f t="shared" si="1"/>
        <v>0.84694995498199288</v>
      </c>
      <c r="O131" s="203" t="s">
        <v>74</v>
      </c>
      <c r="P131" s="208" t="s">
        <v>75</v>
      </c>
      <c r="Q131" s="208" t="s">
        <v>75</v>
      </c>
      <c r="R131" s="203" t="s">
        <v>33</v>
      </c>
      <c r="S131" s="209">
        <v>121</v>
      </c>
      <c r="T131" s="210">
        <v>112881.49</v>
      </c>
      <c r="U131" s="211">
        <v>0</v>
      </c>
      <c r="V131" s="211">
        <v>20398.509999999998</v>
      </c>
      <c r="W131" s="211">
        <v>0</v>
      </c>
      <c r="X131" s="211">
        <v>0</v>
      </c>
      <c r="Y131" s="211">
        <v>133280</v>
      </c>
      <c r="Z131" s="212" t="s">
        <v>34</v>
      </c>
      <c r="AA131" s="212" t="s">
        <v>9508</v>
      </c>
      <c r="AB131" s="211">
        <v>91470.6</v>
      </c>
      <c r="AC131" s="213">
        <v>0</v>
      </c>
    </row>
    <row r="132" spans="1:29" ht="15.75" x14ac:dyDescent="0.25">
      <c r="A132" s="57">
        <v>121</v>
      </c>
      <c r="B132" s="57">
        <v>129597</v>
      </c>
      <c r="C132" s="201" t="s">
        <v>28</v>
      </c>
      <c r="D132" s="202">
        <v>121</v>
      </c>
      <c r="E132" s="202" t="s">
        <v>29</v>
      </c>
      <c r="F132" s="203" t="s">
        <v>10515</v>
      </c>
      <c r="G132" s="204">
        <v>155</v>
      </c>
      <c r="H132" s="205">
        <v>129597</v>
      </c>
      <c r="I132" s="203" t="s">
        <v>212</v>
      </c>
      <c r="J132" s="203" t="s">
        <v>10584</v>
      </c>
      <c r="K132" s="206" t="s">
        <v>212</v>
      </c>
      <c r="L132" s="1">
        <v>43560</v>
      </c>
      <c r="M132" s="1">
        <v>43742</v>
      </c>
      <c r="N132" s="207">
        <f t="shared" si="1"/>
        <v>0.84694999339374877</v>
      </c>
      <c r="O132" s="203" t="s">
        <v>194</v>
      </c>
      <c r="P132" s="208" t="s">
        <v>32</v>
      </c>
      <c r="Q132" s="208" t="s">
        <v>32</v>
      </c>
      <c r="R132" s="203" t="s">
        <v>33</v>
      </c>
      <c r="S132" s="209">
        <v>121</v>
      </c>
      <c r="T132" s="210">
        <v>93589.16</v>
      </c>
      <c r="U132" s="211">
        <v>0</v>
      </c>
      <c r="V132" s="211">
        <v>16912.240000000002</v>
      </c>
      <c r="W132" s="211">
        <v>0</v>
      </c>
      <c r="X132" s="211">
        <v>0</v>
      </c>
      <c r="Y132" s="211">
        <v>110501.40000000001</v>
      </c>
      <c r="Z132" s="212" t="s">
        <v>34</v>
      </c>
      <c r="AA132" s="212"/>
      <c r="AB132" s="211">
        <v>60167.33</v>
      </c>
      <c r="AC132" s="213">
        <v>0</v>
      </c>
    </row>
    <row r="133" spans="1:29" ht="15.75" x14ac:dyDescent="0.25">
      <c r="A133" s="57">
        <v>122</v>
      </c>
      <c r="B133" s="57">
        <v>129455</v>
      </c>
      <c r="C133" s="201" t="s">
        <v>28</v>
      </c>
      <c r="D133" s="202">
        <v>122</v>
      </c>
      <c r="E133" s="202" t="s">
        <v>29</v>
      </c>
      <c r="F133" s="203" t="s">
        <v>10515</v>
      </c>
      <c r="G133" s="204">
        <v>155</v>
      </c>
      <c r="H133" s="205">
        <v>129455</v>
      </c>
      <c r="I133" s="203" t="s">
        <v>8252</v>
      </c>
      <c r="J133" s="203" t="s">
        <v>10592</v>
      </c>
      <c r="K133" s="206" t="s">
        <v>213</v>
      </c>
      <c r="L133" s="1">
        <v>43595</v>
      </c>
      <c r="M133" s="1">
        <v>44113</v>
      </c>
      <c r="N133" s="207">
        <f t="shared" si="1"/>
        <v>0.84694999639194357</v>
      </c>
      <c r="O133" s="203" t="s">
        <v>74</v>
      </c>
      <c r="P133" s="208" t="s">
        <v>75</v>
      </c>
      <c r="Q133" s="208" t="s">
        <v>76</v>
      </c>
      <c r="R133" s="203" t="s">
        <v>33</v>
      </c>
      <c r="S133" s="209">
        <v>121</v>
      </c>
      <c r="T133" s="210">
        <v>1253503.95</v>
      </c>
      <c r="U133" s="211">
        <v>0</v>
      </c>
      <c r="V133" s="211">
        <v>226517.25</v>
      </c>
      <c r="W133" s="211">
        <v>0</v>
      </c>
      <c r="X133" s="211">
        <v>0</v>
      </c>
      <c r="Y133" s="211">
        <v>1480021.2</v>
      </c>
      <c r="Z133" s="212" t="s">
        <v>34</v>
      </c>
      <c r="AA133" s="212" t="s">
        <v>9509</v>
      </c>
      <c r="AB133" s="211">
        <v>1148736.0699999998</v>
      </c>
      <c r="AC133" s="213">
        <v>0</v>
      </c>
    </row>
    <row r="134" spans="1:29" ht="15.75" x14ac:dyDescent="0.25">
      <c r="A134" s="57">
        <v>123</v>
      </c>
      <c r="B134" s="57">
        <v>129590</v>
      </c>
      <c r="C134" s="201" t="s">
        <v>28</v>
      </c>
      <c r="D134" s="202">
        <v>123</v>
      </c>
      <c r="E134" s="202" t="s">
        <v>29</v>
      </c>
      <c r="F134" s="203" t="s">
        <v>10515</v>
      </c>
      <c r="G134" s="204">
        <v>155</v>
      </c>
      <c r="H134" s="205">
        <v>129590</v>
      </c>
      <c r="I134" s="203" t="s">
        <v>8253</v>
      </c>
      <c r="J134" s="203" t="s">
        <v>10592</v>
      </c>
      <c r="K134" s="206" t="s">
        <v>214</v>
      </c>
      <c r="L134" s="1">
        <v>43595</v>
      </c>
      <c r="M134" s="1">
        <v>44196</v>
      </c>
      <c r="N134" s="207">
        <f t="shared" si="1"/>
        <v>0.84694999024879503</v>
      </c>
      <c r="O134" s="203" t="s">
        <v>74</v>
      </c>
      <c r="P134" s="208" t="s">
        <v>75</v>
      </c>
      <c r="Q134" s="208" t="s">
        <v>76</v>
      </c>
      <c r="R134" s="203" t="s">
        <v>33</v>
      </c>
      <c r="S134" s="209">
        <v>121</v>
      </c>
      <c r="T134" s="210">
        <v>303995.76</v>
      </c>
      <c r="U134" s="211">
        <v>0</v>
      </c>
      <c r="V134" s="211">
        <v>54934.239999999998</v>
      </c>
      <c r="W134" s="211">
        <v>0</v>
      </c>
      <c r="X134" s="211">
        <v>0</v>
      </c>
      <c r="Y134" s="211">
        <v>358930</v>
      </c>
      <c r="Z134" s="212" t="s">
        <v>34</v>
      </c>
      <c r="AA134" s="212"/>
      <c r="AB134" s="211">
        <v>77741.45</v>
      </c>
      <c r="AC134" s="213">
        <v>0</v>
      </c>
    </row>
    <row r="135" spans="1:29" ht="15.75" x14ac:dyDescent="0.25">
      <c r="A135" s="57">
        <v>124</v>
      </c>
      <c r="B135" s="57">
        <v>129144</v>
      </c>
      <c r="C135" s="201" t="s">
        <v>28</v>
      </c>
      <c r="D135" s="202">
        <v>124</v>
      </c>
      <c r="E135" s="202" t="s">
        <v>29</v>
      </c>
      <c r="F135" s="203" t="s">
        <v>10515</v>
      </c>
      <c r="G135" s="204">
        <v>155</v>
      </c>
      <c r="H135" s="205">
        <v>129144</v>
      </c>
      <c r="I135" s="203" t="s">
        <v>8254</v>
      </c>
      <c r="J135" s="203" t="s">
        <v>12780</v>
      </c>
      <c r="K135" s="206" t="s">
        <v>215</v>
      </c>
      <c r="L135" s="1">
        <v>43595</v>
      </c>
      <c r="M135" s="1">
        <v>45291</v>
      </c>
      <c r="N135" s="207">
        <f t="shared" si="1"/>
        <v>0.84695000612442006</v>
      </c>
      <c r="O135" s="203" t="s">
        <v>47</v>
      </c>
      <c r="P135" s="208" t="s">
        <v>7707</v>
      </c>
      <c r="Q135" s="208" t="s">
        <v>7708</v>
      </c>
      <c r="R135" s="203" t="s">
        <v>33</v>
      </c>
      <c r="S135" s="209">
        <v>121</v>
      </c>
      <c r="T135" s="210">
        <v>7274018.7699999996</v>
      </c>
      <c r="U135" s="211">
        <v>0</v>
      </c>
      <c r="V135" s="211">
        <v>1314467.82</v>
      </c>
      <c r="W135" s="211">
        <v>0</v>
      </c>
      <c r="X135" s="211">
        <v>24864</v>
      </c>
      <c r="Y135" s="211">
        <v>8613350.5899999999</v>
      </c>
      <c r="Z135" s="212" t="s">
        <v>44</v>
      </c>
      <c r="AA135" s="212" t="s">
        <v>10222</v>
      </c>
      <c r="AB135" s="211">
        <v>1887035.75</v>
      </c>
      <c r="AC135" s="213">
        <v>0</v>
      </c>
    </row>
    <row r="136" spans="1:29" ht="15.75" x14ac:dyDescent="0.25">
      <c r="A136" s="57">
        <v>125</v>
      </c>
      <c r="B136" s="57">
        <v>123200</v>
      </c>
      <c r="C136" s="201" t="s">
        <v>28</v>
      </c>
      <c r="D136" s="202">
        <v>125</v>
      </c>
      <c r="E136" s="202" t="s">
        <v>29</v>
      </c>
      <c r="F136" s="203" t="s">
        <v>10515</v>
      </c>
      <c r="G136" s="204">
        <v>155</v>
      </c>
      <c r="H136" s="205">
        <v>123200</v>
      </c>
      <c r="I136" s="203" t="s">
        <v>216</v>
      </c>
      <c r="J136" s="203" t="s">
        <v>10587</v>
      </c>
      <c r="K136" s="206" t="s">
        <v>216</v>
      </c>
      <c r="L136" s="1">
        <v>42736</v>
      </c>
      <c r="M136" s="1">
        <v>45274</v>
      </c>
      <c r="N136" s="207">
        <f t="shared" si="1"/>
        <v>0.84695007573195291</v>
      </c>
      <c r="O136" s="203" t="s">
        <v>47</v>
      </c>
      <c r="P136" s="208" t="s">
        <v>48</v>
      </c>
      <c r="Q136" s="208" t="s">
        <v>48</v>
      </c>
      <c r="R136" s="203" t="s">
        <v>33</v>
      </c>
      <c r="S136" s="209">
        <v>121</v>
      </c>
      <c r="T136" s="210">
        <v>287975.73</v>
      </c>
      <c r="U136" s="211">
        <v>0</v>
      </c>
      <c r="V136" s="211">
        <v>52039.27</v>
      </c>
      <c r="W136" s="211">
        <v>0</v>
      </c>
      <c r="X136" s="211">
        <v>0</v>
      </c>
      <c r="Y136" s="211">
        <v>340015</v>
      </c>
      <c r="Z136" s="212" t="s">
        <v>44</v>
      </c>
      <c r="AA136" s="212" t="s">
        <v>14448</v>
      </c>
      <c r="AB136" s="211">
        <v>82735.570000000007</v>
      </c>
      <c r="AC136" s="213">
        <v>0</v>
      </c>
    </row>
    <row r="137" spans="1:29" ht="16.5" customHeight="1" x14ac:dyDescent="0.25">
      <c r="A137" s="57">
        <v>126</v>
      </c>
      <c r="B137" s="57">
        <v>129547</v>
      </c>
      <c r="C137" s="201" t="s">
        <v>28</v>
      </c>
      <c r="D137" s="202">
        <v>126</v>
      </c>
      <c r="E137" s="202" t="s">
        <v>29</v>
      </c>
      <c r="F137" s="203" t="s">
        <v>10515</v>
      </c>
      <c r="G137" s="204">
        <v>155</v>
      </c>
      <c r="H137" s="205">
        <v>129547</v>
      </c>
      <c r="I137" s="203" t="s">
        <v>217</v>
      </c>
      <c r="J137" s="203" t="s">
        <v>10586</v>
      </c>
      <c r="K137" s="206" t="s">
        <v>217</v>
      </c>
      <c r="L137" s="1">
        <v>43598</v>
      </c>
      <c r="M137" s="1">
        <v>43769</v>
      </c>
      <c r="N137" s="207">
        <f t="shared" si="1"/>
        <v>0.84694998975620295</v>
      </c>
      <c r="O137" s="203" t="s">
        <v>43</v>
      </c>
      <c r="P137" s="208" t="s">
        <v>32</v>
      </c>
      <c r="Q137" s="208" t="s">
        <v>32</v>
      </c>
      <c r="R137" s="203" t="s">
        <v>33</v>
      </c>
      <c r="S137" s="209">
        <v>121</v>
      </c>
      <c r="T137" s="210">
        <v>384789.47</v>
      </c>
      <c r="U137" s="211">
        <v>0</v>
      </c>
      <c r="V137" s="211">
        <v>69534.25</v>
      </c>
      <c r="W137" s="211">
        <v>0</v>
      </c>
      <c r="X137" s="211">
        <v>0</v>
      </c>
      <c r="Y137" s="211">
        <v>454323.72</v>
      </c>
      <c r="Z137" s="212" t="s">
        <v>34</v>
      </c>
      <c r="AA137" s="212"/>
      <c r="AB137" s="211">
        <v>288531.49</v>
      </c>
      <c r="AC137" s="213">
        <v>0</v>
      </c>
    </row>
    <row r="138" spans="1:29" ht="16.5" customHeight="1" x14ac:dyDescent="0.25">
      <c r="A138" s="57">
        <v>127</v>
      </c>
      <c r="B138" s="57">
        <v>129797</v>
      </c>
      <c r="C138" s="201" t="s">
        <v>28</v>
      </c>
      <c r="D138" s="202">
        <v>127</v>
      </c>
      <c r="E138" s="202" t="s">
        <v>29</v>
      </c>
      <c r="F138" s="203" t="s">
        <v>10515</v>
      </c>
      <c r="G138" s="204">
        <v>155</v>
      </c>
      <c r="H138" s="205">
        <v>129797</v>
      </c>
      <c r="I138" s="203" t="s">
        <v>8255</v>
      </c>
      <c r="J138" s="203" t="s">
        <v>10589</v>
      </c>
      <c r="K138" s="206" t="s">
        <v>218</v>
      </c>
      <c r="L138" s="1">
        <v>43596</v>
      </c>
      <c r="M138" s="1">
        <v>43746</v>
      </c>
      <c r="N138" s="207">
        <f t="shared" si="1"/>
        <v>0.84695001556178018</v>
      </c>
      <c r="O138" s="203" t="s">
        <v>55</v>
      </c>
      <c r="P138" s="208" t="s">
        <v>197</v>
      </c>
      <c r="Q138" s="208" t="s">
        <v>56</v>
      </c>
      <c r="R138" s="203" t="s">
        <v>33</v>
      </c>
      <c r="S138" s="209">
        <v>121</v>
      </c>
      <c r="T138" s="210">
        <v>136062.51999999999</v>
      </c>
      <c r="U138" s="211">
        <v>0</v>
      </c>
      <c r="V138" s="211">
        <v>24587.48</v>
      </c>
      <c r="W138" s="211">
        <v>0</v>
      </c>
      <c r="X138" s="211">
        <v>0</v>
      </c>
      <c r="Y138" s="211">
        <v>160650</v>
      </c>
      <c r="Z138" s="212" t="s">
        <v>34</v>
      </c>
      <c r="AA138" s="212"/>
      <c r="AB138" s="211">
        <v>135938.71</v>
      </c>
      <c r="AC138" s="213">
        <v>0</v>
      </c>
    </row>
    <row r="139" spans="1:29" ht="16.5" customHeight="1" x14ac:dyDescent="0.25">
      <c r="A139" s="57">
        <v>128</v>
      </c>
      <c r="B139" s="57">
        <v>129559</v>
      </c>
      <c r="C139" s="201" t="s">
        <v>28</v>
      </c>
      <c r="D139" s="202">
        <v>128</v>
      </c>
      <c r="E139" s="202" t="s">
        <v>29</v>
      </c>
      <c r="F139" s="203" t="s">
        <v>10515</v>
      </c>
      <c r="G139" s="204">
        <v>155</v>
      </c>
      <c r="H139" s="205">
        <v>129559</v>
      </c>
      <c r="I139" s="203" t="s">
        <v>8256</v>
      </c>
      <c r="J139" s="203" t="s">
        <v>10585</v>
      </c>
      <c r="K139" s="206" t="s">
        <v>219</v>
      </c>
      <c r="L139" s="1">
        <v>43635</v>
      </c>
      <c r="M139" s="1">
        <v>44926</v>
      </c>
      <c r="N139" s="207">
        <f t="shared" si="1"/>
        <v>0.84694999647676927</v>
      </c>
      <c r="O139" s="203" t="s">
        <v>38</v>
      </c>
      <c r="P139" s="208" t="s">
        <v>39</v>
      </c>
      <c r="Q139" s="208" t="s">
        <v>40</v>
      </c>
      <c r="R139" s="203" t="s">
        <v>33</v>
      </c>
      <c r="S139" s="209">
        <v>121</v>
      </c>
      <c r="T139" s="210">
        <v>1211926.98</v>
      </c>
      <c r="U139" s="211">
        <v>0</v>
      </c>
      <c r="V139" s="211">
        <v>219003.99</v>
      </c>
      <c r="W139" s="211">
        <v>0</v>
      </c>
      <c r="X139" s="211">
        <v>0</v>
      </c>
      <c r="Y139" s="211">
        <v>1430930.97</v>
      </c>
      <c r="Z139" s="212" t="s">
        <v>34</v>
      </c>
      <c r="AA139" s="212" t="s">
        <v>220</v>
      </c>
      <c r="AB139" s="211">
        <v>543078.92000000004</v>
      </c>
      <c r="AC139" s="213">
        <v>0</v>
      </c>
    </row>
    <row r="140" spans="1:29" ht="16.5" customHeight="1" x14ac:dyDescent="0.25">
      <c r="A140" s="57">
        <v>129</v>
      </c>
      <c r="B140" s="57">
        <v>127776</v>
      </c>
      <c r="C140" s="201" t="s">
        <v>28</v>
      </c>
      <c r="D140" s="202">
        <v>129</v>
      </c>
      <c r="E140" s="202" t="s">
        <v>29</v>
      </c>
      <c r="F140" s="203" t="s">
        <v>10515</v>
      </c>
      <c r="G140" s="204">
        <v>155</v>
      </c>
      <c r="H140" s="205">
        <v>127776</v>
      </c>
      <c r="I140" s="203" t="s">
        <v>221</v>
      </c>
      <c r="J140" s="203" t="s">
        <v>12783</v>
      </c>
      <c r="K140" s="206" t="s">
        <v>221</v>
      </c>
      <c r="L140" s="1">
        <v>43600</v>
      </c>
      <c r="M140" s="1">
        <v>45291</v>
      </c>
      <c r="N140" s="207">
        <f t="shared" ref="N140:N203" si="2">T140/(T140+U140+V140)</f>
        <v>0.84695000090073835</v>
      </c>
      <c r="O140" s="203" t="s">
        <v>50</v>
      </c>
      <c r="P140" s="208" t="s">
        <v>51</v>
      </c>
      <c r="Q140" s="208" t="s">
        <v>52</v>
      </c>
      <c r="R140" s="203" t="s">
        <v>33</v>
      </c>
      <c r="S140" s="209">
        <v>121</v>
      </c>
      <c r="T140" s="210">
        <v>9984877.8399999999</v>
      </c>
      <c r="U140" s="211">
        <v>0</v>
      </c>
      <c r="V140" s="211">
        <v>1804339.74</v>
      </c>
      <c r="W140" s="211">
        <v>0</v>
      </c>
      <c r="X140" s="211">
        <v>0</v>
      </c>
      <c r="Y140" s="211">
        <v>11789217.58</v>
      </c>
      <c r="Z140" s="212" t="s">
        <v>44</v>
      </c>
      <c r="AA140" s="212" t="s">
        <v>14236</v>
      </c>
      <c r="AB140" s="211">
        <v>3765946.43</v>
      </c>
      <c r="AC140" s="213">
        <v>0</v>
      </c>
    </row>
    <row r="141" spans="1:29" ht="15.75" x14ac:dyDescent="0.25">
      <c r="A141" s="57">
        <v>130</v>
      </c>
      <c r="B141" s="57">
        <v>128453</v>
      </c>
      <c r="C141" s="201" t="s">
        <v>28</v>
      </c>
      <c r="D141" s="202">
        <v>130</v>
      </c>
      <c r="E141" s="202" t="s">
        <v>29</v>
      </c>
      <c r="F141" s="203" t="s">
        <v>10515</v>
      </c>
      <c r="G141" s="204">
        <v>155</v>
      </c>
      <c r="H141" s="205">
        <v>128453</v>
      </c>
      <c r="I141" s="203" t="s">
        <v>222</v>
      </c>
      <c r="J141" s="203" t="s">
        <v>10585</v>
      </c>
      <c r="K141" s="206" t="s">
        <v>222</v>
      </c>
      <c r="L141" s="1">
        <v>43551</v>
      </c>
      <c r="M141" s="1">
        <v>43861</v>
      </c>
      <c r="N141" s="207">
        <f t="shared" si="2"/>
        <v>0.84694999091390599</v>
      </c>
      <c r="O141" s="203" t="s">
        <v>38</v>
      </c>
      <c r="P141" s="208" t="s">
        <v>39</v>
      </c>
      <c r="Q141" s="208" t="s">
        <v>40</v>
      </c>
      <c r="R141" s="203" t="s">
        <v>33</v>
      </c>
      <c r="S141" s="209">
        <v>121</v>
      </c>
      <c r="T141" s="210">
        <v>297165.82</v>
      </c>
      <c r="U141" s="211">
        <v>0</v>
      </c>
      <c r="V141" s="211">
        <v>53700.02</v>
      </c>
      <c r="W141" s="211">
        <v>0</v>
      </c>
      <c r="X141" s="211">
        <v>0</v>
      </c>
      <c r="Y141" s="211">
        <v>350865.84</v>
      </c>
      <c r="Z141" s="212" t="s">
        <v>34</v>
      </c>
      <c r="AA141" s="212" t="s">
        <v>223</v>
      </c>
      <c r="AB141" s="211">
        <v>183197.03</v>
      </c>
      <c r="AC141" s="213">
        <v>0</v>
      </c>
    </row>
    <row r="142" spans="1:29" ht="15.75" x14ac:dyDescent="0.25">
      <c r="A142" s="57">
        <v>131</v>
      </c>
      <c r="B142" s="57">
        <v>129476</v>
      </c>
      <c r="C142" s="201" t="s">
        <v>28</v>
      </c>
      <c r="D142" s="202">
        <v>131</v>
      </c>
      <c r="E142" s="202" t="s">
        <v>29</v>
      </c>
      <c r="F142" s="203" t="s">
        <v>10515</v>
      </c>
      <c r="G142" s="204">
        <v>155</v>
      </c>
      <c r="H142" s="205">
        <v>129476</v>
      </c>
      <c r="I142" s="203" t="s">
        <v>224</v>
      </c>
      <c r="J142" s="203" t="s">
        <v>12778</v>
      </c>
      <c r="K142" s="206" t="s">
        <v>224</v>
      </c>
      <c r="L142" s="1">
        <v>43599</v>
      </c>
      <c r="M142" s="1">
        <v>45291</v>
      </c>
      <c r="N142" s="207">
        <f t="shared" si="2"/>
        <v>0.84695000703071022</v>
      </c>
      <c r="O142" s="203" t="s">
        <v>194</v>
      </c>
      <c r="P142" s="208" t="s">
        <v>32</v>
      </c>
      <c r="Q142" s="208" t="s">
        <v>32</v>
      </c>
      <c r="R142" s="203" t="s">
        <v>33</v>
      </c>
      <c r="S142" s="209">
        <v>121</v>
      </c>
      <c r="T142" s="210">
        <v>1338359.04</v>
      </c>
      <c r="U142" s="211">
        <v>0</v>
      </c>
      <c r="V142" s="211">
        <v>241851.16</v>
      </c>
      <c r="W142" s="211">
        <v>0</v>
      </c>
      <c r="X142" s="211">
        <v>0</v>
      </c>
      <c r="Y142" s="211">
        <v>1580210.2</v>
      </c>
      <c r="Z142" s="212" t="s">
        <v>44</v>
      </c>
      <c r="AA142" s="212" t="s">
        <v>12656</v>
      </c>
      <c r="AB142" s="211">
        <v>4028.87</v>
      </c>
      <c r="AC142" s="213">
        <v>0</v>
      </c>
    </row>
    <row r="143" spans="1:29" ht="15.75" x14ac:dyDescent="0.25">
      <c r="A143" s="57">
        <v>132</v>
      </c>
      <c r="B143" s="57">
        <v>129564</v>
      </c>
      <c r="C143" s="201" t="s">
        <v>28</v>
      </c>
      <c r="D143" s="202">
        <v>132</v>
      </c>
      <c r="E143" s="202" t="s">
        <v>29</v>
      </c>
      <c r="F143" s="203" t="s">
        <v>10515</v>
      </c>
      <c r="G143" s="204">
        <v>155</v>
      </c>
      <c r="H143" s="205">
        <v>129564</v>
      </c>
      <c r="I143" s="203" t="s">
        <v>225</v>
      </c>
      <c r="J143" s="203" t="s">
        <v>10598</v>
      </c>
      <c r="K143" s="206" t="s">
        <v>225</v>
      </c>
      <c r="L143" s="1">
        <v>43644</v>
      </c>
      <c r="M143" s="1">
        <v>45107</v>
      </c>
      <c r="N143" s="207">
        <f t="shared" si="2"/>
        <v>0.84694996856644389</v>
      </c>
      <c r="O143" s="203" t="s">
        <v>226</v>
      </c>
      <c r="P143" s="208" t="s">
        <v>227</v>
      </c>
      <c r="Q143" s="208" t="s">
        <v>228</v>
      </c>
      <c r="R143" s="203" t="s">
        <v>33</v>
      </c>
      <c r="S143" s="209">
        <v>121</v>
      </c>
      <c r="T143" s="210">
        <v>72856.94</v>
      </c>
      <c r="U143" s="211">
        <v>0</v>
      </c>
      <c r="V143" s="211">
        <v>13165.78</v>
      </c>
      <c r="W143" s="211">
        <v>0</v>
      </c>
      <c r="X143" s="211">
        <v>0</v>
      </c>
      <c r="Y143" s="211">
        <v>86022.720000000001</v>
      </c>
      <c r="Z143" s="212" t="s">
        <v>44</v>
      </c>
      <c r="AA143" s="212"/>
      <c r="AB143" s="211">
        <v>50089.260000000009</v>
      </c>
      <c r="AC143" s="213">
        <v>0</v>
      </c>
    </row>
    <row r="144" spans="1:29" ht="15.75" x14ac:dyDescent="0.25">
      <c r="A144" s="57">
        <v>133</v>
      </c>
      <c r="B144" s="57">
        <v>129645</v>
      </c>
      <c r="C144" s="201" t="s">
        <v>28</v>
      </c>
      <c r="D144" s="202">
        <v>133</v>
      </c>
      <c r="E144" s="202" t="s">
        <v>29</v>
      </c>
      <c r="F144" s="203" t="s">
        <v>10515</v>
      </c>
      <c r="G144" s="204">
        <v>155</v>
      </c>
      <c r="H144" s="205">
        <v>129645</v>
      </c>
      <c r="I144" s="203" t="s">
        <v>8257</v>
      </c>
      <c r="J144" s="203" t="s">
        <v>10592</v>
      </c>
      <c r="K144" s="206" t="s">
        <v>229</v>
      </c>
      <c r="L144" s="1">
        <v>43637</v>
      </c>
      <c r="M144" s="1">
        <v>43881</v>
      </c>
      <c r="N144" s="207">
        <f t="shared" si="2"/>
        <v>0.84695001287794114</v>
      </c>
      <c r="O144" s="203" t="s">
        <v>74</v>
      </c>
      <c r="P144" s="208" t="s">
        <v>75</v>
      </c>
      <c r="Q144" s="208" t="s">
        <v>76</v>
      </c>
      <c r="R144" s="203" t="s">
        <v>33</v>
      </c>
      <c r="S144" s="209">
        <v>121</v>
      </c>
      <c r="T144" s="210">
        <v>182800.77</v>
      </c>
      <c r="U144" s="211">
        <v>0</v>
      </c>
      <c r="V144" s="211">
        <v>33033.42</v>
      </c>
      <c r="W144" s="211">
        <v>0</v>
      </c>
      <c r="X144" s="211">
        <v>0</v>
      </c>
      <c r="Y144" s="211">
        <v>215834.19</v>
      </c>
      <c r="Z144" s="212" t="s">
        <v>34</v>
      </c>
      <c r="AA144" s="212"/>
      <c r="AB144" s="211">
        <v>182343.66</v>
      </c>
      <c r="AC144" s="213">
        <v>0</v>
      </c>
    </row>
    <row r="145" spans="1:29" ht="15.75" x14ac:dyDescent="0.25">
      <c r="A145" s="57">
        <v>134</v>
      </c>
      <c r="B145" s="57">
        <v>122082</v>
      </c>
      <c r="C145" s="201" t="s">
        <v>28</v>
      </c>
      <c r="D145" s="202">
        <v>134</v>
      </c>
      <c r="E145" s="202" t="s">
        <v>29</v>
      </c>
      <c r="F145" s="203" t="s">
        <v>10515</v>
      </c>
      <c r="G145" s="204">
        <v>155</v>
      </c>
      <c r="H145" s="205">
        <v>122082</v>
      </c>
      <c r="I145" s="203" t="s">
        <v>8258</v>
      </c>
      <c r="J145" s="203" t="s">
        <v>10592</v>
      </c>
      <c r="K145" s="206" t="s">
        <v>230</v>
      </c>
      <c r="L145" s="1">
        <v>43663</v>
      </c>
      <c r="M145" s="1">
        <v>43785</v>
      </c>
      <c r="N145" s="207">
        <f t="shared" si="2"/>
        <v>0.84695015223945791</v>
      </c>
      <c r="O145" s="203" t="s">
        <v>74</v>
      </c>
      <c r="P145" s="208" t="s">
        <v>75</v>
      </c>
      <c r="Q145" s="208" t="s">
        <v>76</v>
      </c>
      <c r="R145" s="203" t="s">
        <v>33</v>
      </c>
      <c r="S145" s="209">
        <v>121</v>
      </c>
      <c r="T145" s="210">
        <v>100289.18</v>
      </c>
      <c r="U145" s="211">
        <v>0</v>
      </c>
      <c r="V145" s="211">
        <v>18122.96</v>
      </c>
      <c r="W145" s="211">
        <v>0</v>
      </c>
      <c r="X145" s="211">
        <v>0</v>
      </c>
      <c r="Y145" s="211">
        <v>118412.13999999998</v>
      </c>
      <c r="Z145" s="212" t="s">
        <v>34</v>
      </c>
      <c r="AA145" s="212"/>
      <c r="AB145" s="211">
        <v>99587.35</v>
      </c>
      <c r="AC145" s="213">
        <v>0</v>
      </c>
    </row>
    <row r="146" spans="1:29" ht="15.75" x14ac:dyDescent="0.25">
      <c r="A146" s="57">
        <v>135</v>
      </c>
      <c r="B146" s="57">
        <v>129238</v>
      </c>
      <c r="C146" s="201" t="s">
        <v>28</v>
      </c>
      <c r="D146" s="202">
        <v>135</v>
      </c>
      <c r="E146" s="202" t="s">
        <v>29</v>
      </c>
      <c r="F146" s="203" t="s">
        <v>10515</v>
      </c>
      <c r="G146" s="204">
        <v>155</v>
      </c>
      <c r="H146" s="205">
        <v>129238</v>
      </c>
      <c r="I146" s="203" t="s">
        <v>8259</v>
      </c>
      <c r="J146" s="203" t="s">
        <v>10592</v>
      </c>
      <c r="K146" s="206" t="s">
        <v>231</v>
      </c>
      <c r="L146" s="1">
        <v>43663</v>
      </c>
      <c r="M146" s="1">
        <v>44120</v>
      </c>
      <c r="N146" s="207">
        <f t="shared" si="2"/>
        <v>0.84695006365911729</v>
      </c>
      <c r="O146" s="203" t="s">
        <v>74</v>
      </c>
      <c r="P146" s="208" t="s">
        <v>75</v>
      </c>
      <c r="Q146" s="208" t="s">
        <v>76</v>
      </c>
      <c r="R146" s="203" t="s">
        <v>33</v>
      </c>
      <c r="S146" s="209">
        <v>121</v>
      </c>
      <c r="T146" s="210">
        <v>107553.24</v>
      </c>
      <c r="U146" s="211">
        <v>0</v>
      </c>
      <c r="V146" s="211">
        <v>19435.64</v>
      </c>
      <c r="W146" s="211">
        <v>0</v>
      </c>
      <c r="X146" s="211">
        <v>0</v>
      </c>
      <c r="Y146" s="211">
        <v>126988.88</v>
      </c>
      <c r="Z146" s="212" t="s">
        <v>34</v>
      </c>
      <c r="AA146" s="212"/>
      <c r="AB146" s="211">
        <v>76639.399999999994</v>
      </c>
      <c r="AC146" s="213">
        <v>0</v>
      </c>
    </row>
    <row r="147" spans="1:29" ht="15.75" x14ac:dyDescent="0.25">
      <c r="A147" s="57">
        <v>136</v>
      </c>
      <c r="B147" s="57">
        <v>127771</v>
      </c>
      <c r="C147" s="201" t="s">
        <v>28</v>
      </c>
      <c r="D147" s="202">
        <v>136</v>
      </c>
      <c r="E147" s="202" t="s">
        <v>29</v>
      </c>
      <c r="F147" s="203" t="s">
        <v>10515</v>
      </c>
      <c r="G147" s="204">
        <v>155</v>
      </c>
      <c r="H147" s="205">
        <v>127771</v>
      </c>
      <c r="I147" s="203" t="s">
        <v>232</v>
      </c>
      <c r="J147" s="203" t="s">
        <v>10588</v>
      </c>
      <c r="K147" s="206" t="s">
        <v>232</v>
      </c>
      <c r="L147" s="1">
        <v>43690</v>
      </c>
      <c r="M147" s="1">
        <v>43738</v>
      </c>
      <c r="N147" s="207">
        <f t="shared" si="2"/>
        <v>0.8469500983063416</v>
      </c>
      <c r="O147" s="203" t="s">
        <v>233</v>
      </c>
      <c r="P147" s="208" t="s">
        <v>51</v>
      </c>
      <c r="Q147" s="208" t="s">
        <v>52</v>
      </c>
      <c r="R147" s="203" t="s">
        <v>33</v>
      </c>
      <c r="S147" s="209">
        <v>121</v>
      </c>
      <c r="T147" s="210">
        <v>48948.49</v>
      </c>
      <c r="U147" s="211">
        <v>0</v>
      </c>
      <c r="V147" s="211">
        <v>8845.34</v>
      </c>
      <c r="W147" s="211">
        <v>0</v>
      </c>
      <c r="X147" s="211">
        <v>0</v>
      </c>
      <c r="Y147" s="211">
        <v>57793.83</v>
      </c>
      <c r="Z147" s="212" t="s">
        <v>34</v>
      </c>
      <c r="AA147" s="212"/>
      <c r="AB147" s="211">
        <v>48948.480000000003</v>
      </c>
      <c r="AC147" s="213">
        <v>0</v>
      </c>
    </row>
    <row r="148" spans="1:29" s="61" customFormat="1" ht="16.5" customHeight="1" x14ac:dyDescent="0.25">
      <c r="A148" s="62">
        <v>137</v>
      </c>
      <c r="B148" s="62">
        <v>129191</v>
      </c>
      <c r="C148" s="215" t="s">
        <v>28</v>
      </c>
      <c r="D148" s="216">
        <v>137</v>
      </c>
      <c r="E148" s="216" t="s">
        <v>29</v>
      </c>
      <c r="F148" s="217" t="s">
        <v>10515</v>
      </c>
      <c r="G148" s="218">
        <v>155</v>
      </c>
      <c r="H148" s="229">
        <v>129191</v>
      </c>
      <c r="I148" s="217" t="s">
        <v>234</v>
      </c>
      <c r="J148" s="217" t="s">
        <v>10591</v>
      </c>
      <c r="K148" s="217" t="s">
        <v>234</v>
      </c>
      <c r="L148" s="60">
        <v>43691</v>
      </c>
      <c r="M148" s="60">
        <v>45291</v>
      </c>
      <c r="N148" s="220">
        <f t="shared" si="2"/>
        <v>0.84694999620335165</v>
      </c>
      <c r="O148" s="217" t="s">
        <v>68</v>
      </c>
      <c r="P148" s="221" t="s">
        <v>69</v>
      </c>
      <c r="Q148" s="221" t="s">
        <v>69</v>
      </c>
      <c r="R148" s="217" t="s">
        <v>33</v>
      </c>
      <c r="S148" s="222">
        <v>121</v>
      </c>
      <c r="T148" s="224">
        <v>2988357.43</v>
      </c>
      <c r="U148" s="224">
        <v>0</v>
      </c>
      <c r="V148" s="224">
        <v>540017.85</v>
      </c>
      <c r="W148" s="224">
        <v>0</v>
      </c>
      <c r="X148" s="224">
        <v>0</v>
      </c>
      <c r="Y148" s="224">
        <v>3528375.2800000003</v>
      </c>
      <c r="Z148" s="225" t="s">
        <v>145</v>
      </c>
      <c r="AA148" s="226"/>
      <c r="AB148" s="224">
        <v>0</v>
      </c>
      <c r="AC148" s="227">
        <v>0</v>
      </c>
    </row>
    <row r="149" spans="1:29" ht="16.149999999999999" customHeight="1" x14ac:dyDescent="0.25">
      <c r="A149" s="57">
        <v>138</v>
      </c>
      <c r="B149" s="57">
        <v>129699</v>
      </c>
      <c r="C149" s="201" t="s">
        <v>28</v>
      </c>
      <c r="D149" s="202">
        <v>138</v>
      </c>
      <c r="E149" s="202" t="s">
        <v>29</v>
      </c>
      <c r="F149" s="203" t="s">
        <v>10515</v>
      </c>
      <c r="G149" s="204">
        <v>155</v>
      </c>
      <c r="H149" s="205">
        <v>129699</v>
      </c>
      <c r="I149" s="203" t="s">
        <v>8260</v>
      </c>
      <c r="J149" s="203" t="s">
        <v>10606</v>
      </c>
      <c r="K149" s="206" t="s">
        <v>235</v>
      </c>
      <c r="L149" s="1">
        <v>43686</v>
      </c>
      <c r="M149" s="1">
        <v>45291</v>
      </c>
      <c r="N149" s="207">
        <f t="shared" si="2"/>
        <v>0.8469500071214926</v>
      </c>
      <c r="O149" s="203" t="s">
        <v>43</v>
      </c>
      <c r="P149" s="208" t="s">
        <v>32</v>
      </c>
      <c r="Q149" s="208" t="s">
        <v>32</v>
      </c>
      <c r="R149" s="203" t="s">
        <v>33</v>
      </c>
      <c r="S149" s="230">
        <v>121</v>
      </c>
      <c r="T149" s="210">
        <v>356786.16</v>
      </c>
      <c r="U149" s="211">
        <v>0</v>
      </c>
      <c r="V149" s="211">
        <v>64473.84</v>
      </c>
      <c r="W149" s="211">
        <v>0</v>
      </c>
      <c r="X149" s="211">
        <v>0</v>
      </c>
      <c r="Y149" s="211">
        <v>421260</v>
      </c>
      <c r="Z149" s="212" t="s">
        <v>44</v>
      </c>
      <c r="AA149" s="212"/>
      <c r="AB149" s="211">
        <v>240607.91999999998</v>
      </c>
      <c r="AC149" s="213">
        <v>0</v>
      </c>
    </row>
    <row r="150" spans="1:29" ht="16.149999999999999" customHeight="1" x14ac:dyDescent="0.25">
      <c r="A150" s="57">
        <v>139</v>
      </c>
      <c r="B150" s="57">
        <v>129572</v>
      </c>
      <c r="C150" s="201" t="s">
        <v>28</v>
      </c>
      <c r="D150" s="202">
        <v>139</v>
      </c>
      <c r="E150" s="202" t="s">
        <v>29</v>
      </c>
      <c r="F150" s="203" t="s">
        <v>10515</v>
      </c>
      <c r="G150" s="204">
        <v>155</v>
      </c>
      <c r="H150" s="205">
        <v>129572</v>
      </c>
      <c r="I150" s="203" t="s">
        <v>236</v>
      </c>
      <c r="J150" s="203" t="s">
        <v>12779</v>
      </c>
      <c r="K150" s="206" t="s">
        <v>236</v>
      </c>
      <c r="L150" s="1">
        <v>43466</v>
      </c>
      <c r="M150" s="1">
        <v>45291</v>
      </c>
      <c r="N150" s="207">
        <f t="shared" si="2"/>
        <v>0.84694999885179167</v>
      </c>
      <c r="O150" s="203" t="s">
        <v>60</v>
      </c>
      <c r="P150" s="208" t="s">
        <v>176</v>
      </c>
      <c r="Q150" s="208" t="s">
        <v>176</v>
      </c>
      <c r="R150" s="203" t="s">
        <v>33</v>
      </c>
      <c r="S150" s="230">
        <v>121</v>
      </c>
      <c r="T150" s="231">
        <f>Y150-V150</f>
        <v>2743605.5999999996</v>
      </c>
      <c r="U150" s="211">
        <v>0</v>
      </c>
      <c r="V150" s="211">
        <v>495789.41</v>
      </c>
      <c r="W150" s="211">
        <v>0</v>
      </c>
      <c r="X150" s="211">
        <v>0</v>
      </c>
      <c r="Y150" s="211">
        <v>3239395.01</v>
      </c>
      <c r="Z150" s="212" t="s">
        <v>44</v>
      </c>
      <c r="AA150" s="212"/>
      <c r="AB150" s="211">
        <v>1375357.81</v>
      </c>
      <c r="AC150" s="213">
        <v>0</v>
      </c>
    </row>
    <row r="151" spans="1:29" ht="16.149999999999999" customHeight="1" x14ac:dyDescent="0.25">
      <c r="A151" s="57">
        <v>140</v>
      </c>
      <c r="B151" s="57">
        <v>129738</v>
      </c>
      <c r="C151" s="201" t="s">
        <v>28</v>
      </c>
      <c r="D151" s="202">
        <v>140</v>
      </c>
      <c r="E151" s="202" t="s">
        <v>29</v>
      </c>
      <c r="F151" s="203" t="s">
        <v>10515</v>
      </c>
      <c r="G151" s="204">
        <v>155</v>
      </c>
      <c r="H151" s="205">
        <v>129738</v>
      </c>
      <c r="I151" s="203" t="s">
        <v>8261</v>
      </c>
      <c r="J151" s="203" t="s">
        <v>10591</v>
      </c>
      <c r="K151" s="206" t="s">
        <v>237</v>
      </c>
      <c r="L151" s="1">
        <v>43704</v>
      </c>
      <c r="M151" s="1">
        <v>44069</v>
      </c>
      <c r="N151" s="207">
        <f t="shared" si="2"/>
        <v>0.84695001193602293</v>
      </c>
      <c r="O151" s="203" t="s">
        <v>68</v>
      </c>
      <c r="P151" s="208" t="s">
        <v>69</v>
      </c>
      <c r="Q151" s="208" t="s">
        <v>69</v>
      </c>
      <c r="R151" s="203" t="s">
        <v>33</v>
      </c>
      <c r="S151" s="230">
        <v>121</v>
      </c>
      <c r="T151" s="210">
        <v>177393.68</v>
      </c>
      <c r="U151" s="211">
        <v>0</v>
      </c>
      <c r="V151" s="211">
        <v>32056.32</v>
      </c>
      <c r="W151" s="211">
        <v>0</v>
      </c>
      <c r="X151" s="211">
        <v>10450</v>
      </c>
      <c r="Y151" s="211">
        <v>219900</v>
      </c>
      <c r="Z151" s="212" t="s">
        <v>34</v>
      </c>
      <c r="AA151" s="212" t="s">
        <v>9477</v>
      </c>
      <c r="AB151" s="211">
        <v>45091.41</v>
      </c>
      <c r="AC151" s="213">
        <v>0</v>
      </c>
    </row>
    <row r="152" spans="1:29" ht="15.75" x14ac:dyDescent="0.25">
      <c r="A152" s="58">
        <v>141</v>
      </c>
      <c r="B152" s="58">
        <v>129197</v>
      </c>
      <c r="C152" s="201" t="s">
        <v>28</v>
      </c>
      <c r="D152" s="202">
        <v>141</v>
      </c>
      <c r="E152" s="202" t="s">
        <v>29</v>
      </c>
      <c r="F152" s="203" t="s">
        <v>10515</v>
      </c>
      <c r="G152" s="204">
        <v>155</v>
      </c>
      <c r="H152" s="228">
        <v>129197</v>
      </c>
      <c r="I152" s="203" t="s">
        <v>238</v>
      </c>
      <c r="J152" s="203" t="s">
        <v>10607</v>
      </c>
      <c r="K152" s="206" t="s">
        <v>238</v>
      </c>
      <c r="L152" s="1">
        <v>43704</v>
      </c>
      <c r="M152" s="1">
        <v>44191</v>
      </c>
      <c r="N152" s="207">
        <f t="shared" si="2"/>
        <v>0.84694999966277507</v>
      </c>
      <c r="O152" s="203" t="s">
        <v>209</v>
      </c>
      <c r="P152" s="208" t="s">
        <v>168</v>
      </c>
      <c r="Q152" s="208" t="s">
        <v>168</v>
      </c>
      <c r="R152" s="203" t="s">
        <v>33</v>
      </c>
      <c r="S152" s="230">
        <v>121</v>
      </c>
      <c r="T152" s="210">
        <v>5023057.18</v>
      </c>
      <c r="U152" s="211">
        <v>0</v>
      </c>
      <c r="V152" s="211">
        <v>907702.82</v>
      </c>
      <c r="W152" s="211">
        <v>0</v>
      </c>
      <c r="X152" s="211">
        <v>0</v>
      </c>
      <c r="Y152" s="211">
        <v>5930760</v>
      </c>
      <c r="Z152" s="212" t="s">
        <v>34</v>
      </c>
      <c r="AA152" s="212" t="s">
        <v>9476</v>
      </c>
      <c r="AB152" s="211">
        <v>4704943.6099999994</v>
      </c>
      <c r="AC152" s="213">
        <v>0</v>
      </c>
    </row>
    <row r="153" spans="1:29" ht="15.75" x14ac:dyDescent="0.25">
      <c r="A153" s="57">
        <v>142</v>
      </c>
      <c r="B153" s="57">
        <v>129537</v>
      </c>
      <c r="C153" s="201" t="s">
        <v>28</v>
      </c>
      <c r="D153" s="202">
        <v>142</v>
      </c>
      <c r="E153" s="202" t="s">
        <v>29</v>
      </c>
      <c r="F153" s="203" t="s">
        <v>10515</v>
      </c>
      <c r="G153" s="204">
        <v>155</v>
      </c>
      <c r="H153" s="205">
        <v>129537</v>
      </c>
      <c r="I153" s="203" t="s">
        <v>8262</v>
      </c>
      <c r="J153" s="203" t="s">
        <v>10608</v>
      </c>
      <c r="K153" s="206" t="s">
        <v>239</v>
      </c>
      <c r="L153" s="1">
        <v>43466</v>
      </c>
      <c r="M153" s="1">
        <v>45291</v>
      </c>
      <c r="N153" s="207">
        <f t="shared" si="2"/>
        <v>0.84694999999084819</v>
      </c>
      <c r="O153" s="203" t="s">
        <v>226</v>
      </c>
      <c r="P153" s="208" t="s">
        <v>227</v>
      </c>
      <c r="Q153" s="208" t="s">
        <v>228</v>
      </c>
      <c r="R153" s="203" t="s">
        <v>33</v>
      </c>
      <c r="S153" s="230">
        <v>121</v>
      </c>
      <c r="T153" s="210">
        <v>64781703.009999998</v>
      </c>
      <c r="U153" s="211">
        <v>0</v>
      </c>
      <c r="V153" s="211">
        <v>11706522.99</v>
      </c>
      <c r="W153" s="211">
        <v>0</v>
      </c>
      <c r="X153" s="211">
        <v>0</v>
      </c>
      <c r="Y153" s="211">
        <v>76488226</v>
      </c>
      <c r="Z153" s="212" t="s">
        <v>44</v>
      </c>
      <c r="AA153" s="212" t="s">
        <v>240</v>
      </c>
      <c r="AB153" s="211">
        <v>27721094.460000001</v>
      </c>
      <c r="AC153" s="213">
        <v>0</v>
      </c>
    </row>
    <row r="154" spans="1:29" ht="15.75" x14ac:dyDescent="0.25">
      <c r="A154" s="57">
        <v>143</v>
      </c>
      <c r="B154" s="57">
        <v>129665</v>
      </c>
      <c r="C154" s="201" t="s">
        <v>28</v>
      </c>
      <c r="D154" s="202">
        <v>143</v>
      </c>
      <c r="E154" s="202" t="s">
        <v>29</v>
      </c>
      <c r="F154" s="203" t="s">
        <v>10515</v>
      </c>
      <c r="G154" s="204">
        <v>155</v>
      </c>
      <c r="H154" s="205">
        <v>129665</v>
      </c>
      <c r="I154" s="203" t="s">
        <v>241</v>
      </c>
      <c r="J154" s="203" t="s">
        <v>10591</v>
      </c>
      <c r="K154" s="206" t="s">
        <v>241</v>
      </c>
      <c r="L154" s="1">
        <v>43704</v>
      </c>
      <c r="M154" s="1">
        <v>43947</v>
      </c>
      <c r="N154" s="207">
        <f t="shared" si="2"/>
        <v>0.84695000344717364</v>
      </c>
      <c r="O154" s="203" t="s">
        <v>68</v>
      </c>
      <c r="P154" s="208" t="s">
        <v>69</v>
      </c>
      <c r="Q154" s="208" t="s">
        <v>69</v>
      </c>
      <c r="R154" s="203" t="s">
        <v>33</v>
      </c>
      <c r="S154" s="230">
        <v>121</v>
      </c>
      <c r="T154" s="210">
        <v>135131.72</v>
      </c>
      <c r="U154" s="211">
        <v>0</v>
      </c>
      <c r="V154" s="211">
        <v>24419.279999999999</v>
      </c>
      <c r="W154" s="211">
        <v>0</v>
      </c>
      <c r="X154" s="211">
        <v>0</v>
      </c>
      <c r="Y154" s="211">
        <v>159551</v>
      </c>
      <c r="Z154" s="212" t="s">
        <v>34</v>
      </c>
      <c r="AA154" s="212"/>
      <c r="AB154" s="211">
        <v>131711.60999999999</v>
      </c>
      <c r="AC154" s="213">
        <v>0</v>
      </c>
    </row>
    <row r="155" spans="1:29" ht="15.75" x14ac:dyDescent="0.25">
      <c r="A155" s="57">
        <v>144</v>
      </c>
      <c r="B155" s="57">
        <v>129695</v>
      </c>
      <c r="C155" s="201" t="s">
        <v>28</v>
      </c>
      <c r="D155" s="202">
        <v>144</v>
      </c>
      <c r="E155" s="202" t="s">
        <v>29</v>
      </c>
      <c r="F155" s="203" t="s">
        <v>10515</v>
      </c>
      <c r="G155" s="204">
        <v>155</v>
      </c>
      <c r="H155" s="205">
        <v>129695</v>
      </c>
      <c r="I155" s="203" t="s">
        <v>8263</v>
      </c>
      <c r="J155" s="203" t="s">
        <v>10598</v>
      </c>
      <c r="K155" s="206" t="s">
        <v>242</v>
      </c>
      <c r="L155" s="1">
        <v>43684</v>
      </c>
      <c r="M155" s="1">
        <v>43990</v>
      </c>
      <c r="N155" s="207">
        <f t="shared" si="2"/>
        <v>0.84695001542617721</v>
      </c>
      <c r="O155" s="203" t="s">
        <v>226</v>
      </c>
      <c r="P155" s="208" t="s">
        <v>227</v>
      </c>
      <c r="Q155" s="208" t="s">
        <v>228</v>
      </c>
      <c r="R155" s="203" t="s">
        <v>33</v>
      </c>
      <c r="S155" s="230">
        <v>121</v>
      </c>
      <c r="T155" s="210">
        <v>67586.12</v>
      </c>
      <c r="U155" s="211">
        <v>0</v>
      </c>
      <c r="V155" s="211">
        <v>12213.3</v>
      </c>
      <c r="W155" s="211">
        <v>0</v>
      </c>
      <c r="X155" s="211">
        <v>0</v>
      </c>
      <c r="Y155" s="211">
        <v>79799.42</v>
      </c>
      <c r="Z155" s="212" t="s">
        <v>34</v>
      </c>
      <c r="AA155" s="212"/>
      <c r="AB155" s="211">
        <v>60394.14</v>
      </c>
      <c r="AC155" s="213">
        <v>0</v>
      </c>
    </row>
    <row r="156" spans="1:29" ht="15.75" x14ac:dyDescent="0.25">
      <c r="A156" s="57">
        <v>145</v>
      </c>
      <c r="B156" s="57">
        <v>116015</v>
      </c>
      <c r="C156" s="201" t="s">
        <v>28</v>
      </c>
      <c r="D156" s="202">
        <v>145</v>
      </c>
      <c r="E156" s="202" t="s">
        <v>29</v>
      </c>
      <c r="F156" s="203" t="s">
        <v>10515</v>
      </c>
      <c r="G156" s="204">
        <v>155</v>
      </c>
      <c r="H156" s="205">
        <v>116015</v>
      </c>
      <c r="I156" s="203" t="s">
        <v>243</v>
      </c>
      <c r="J156" s="203" t="s">
        <v>10608</v>
      </c>
      <c r="K156" s="206" t="s">
        <v>243</v>
      </c>
      <c r="L156" s="1">
        <v>43728</v>
      </c>
      <c r="M156" s="1">
        <v>44183</v>
      </c>
      <c r="N156" s="207">
        <f t="shared" si="2"/>
        <v>0.84694998837883984</v>
      </c>
      <c r="O156" s="203" t="s">
        <v>226</v>
      </c>
      <c r="P156" s="208" t="s">
        <v>227</v>
      </c>
      <c r="Q156" s="208" t="s">
        <v>228</v>
      </c>
      <c r="R156" s="203" t="s">
        <v>33</v>
      </c>
      <c r="S156" s="230">
        <v>121</v>
      </c>
      <c r="T156" s="210">
        <v>1935583.11</v>
      </c>
      <c r="U156" s="211">
        <v>0</v>
      </c>
      <c r="V156" s="211">
        <v>349773.92</v>
      </c>
      <c r="W156" s="211">
        <v>0</v>
      </c>
      <c r="X156" s="211">
        <v>0</v>
      </c>
      <c r="Y156" s="211">
        <v>2285357.0300000003</v>
      </c>
      <c r="Z156" s="212" t="s">
        <v>34</v>
      </c>
      <c r="AA156" s="212" t="s">
        <v>9472</v>
      </c>
      <c r="AB156" s="211">
        <v>1777834.33</v>
      </c>
      <c r="AC156" s="213">
        <v>0</v>
      </c>
    </row>
    <row r="157" spans="1:29" ht="15.75" x14ac:dyDescent="0.25">
      <c r="A157" s="57">
        <v>146</v>
      </c>
      <c r="B157" s="57">
        <v>130368</v>
      </c>
      <c r="C157" s="201" t="s">
        <v>28</v>
      </c>
      <c r="D157" s="202">
        <v>146</v>
      </c>
      <c r="E157" s="202" t="s">
        <v>29</v>
      </c>
      <c r="F157" s="203" t="s">
        <v>10515</v>
      </c>
      <c r="G157" s="204">
        <v>155</v>
      </c>
      <c r="H157" s="205">
        <v>130368</v>
      </c>
      <c r="I157" s="203" t="s">
        <v>8264</v>
      </c>
      <c r="J157" s="203" t="s">
        <v>10586</v>
      </c>
      <c r="K157" s="206" t="s">
        <v>244</v>
      </c>
      <c r="L157" s="1">
        <v>42401</v>
      </c>
      <c r="M157" s="1">
        <v>44012</v>
      </c>
      <c r="N157" s="207">
        <f t="shared" si="2"/>
        <v>0.84695000072031545</v>
      </c>
      <c r="O157" s="203" t="s">
        <v>43</v>
      </c>
      <c r="P157" s="208" t="s">
        <v>32</v>
      </c>
      <c r="Q157" s="208" t="s">
        <v>32</v>
      </c>
      <c r="R157" s="203" t="s">
        <v>33</v>
      </c>
      <c r="S157" s="230">
        <v>121</v>
      </c>
      <c r="T157" s="210">
        <v>972390.19</v>
      </c>
      <c r="U157" s="211">
        <v>0</v>
      </c>
      <c r="V157" s="211">
        <v>175717.95</v>
      </c>
      <c r="W157" s="211">
        <v>0</v>
      </c>
      <c r="X157" s="211">
        <v>0</v>
      </c>
      <c r="Y157" s="211">
        <v>1148108.1399999999</v>
      </c>
      <c r="Z157" s="212" t="s">
        <v>34</v>
      </c>
      <c r="AA157" s="212"/>
      <c r="AB157" s="211">
        <v>560815.75</v>
      </c>
      <c r="AC157" s="213">
        <v>0</v>
      </c>
    </row>
    <row r="158" spans="1:29" ht="15.75" x14ac:dyDescent="0.25">
      <c r="A158" s="57">
        <v>147</v>
      </c>
      <c r="B158" s="57">
        <v>131690</v>
      </c>
      <c r="C158" s="201" t="s">
        <v>28</v>
      </c>
      <c r="D158" s="202">
        <v>147</v>
      </c>
      <c r="E158" s="202" t="s">
        <v>29</v>
      </c>
      <c r="F158" s="203" t="s">
        <v>10515</v>
      </c>
      <c r="G158" s="204">
        <v>155</v>
      </c>
      <c r="H158" s="205">
        <v>131690</v>
      </c>
      <c r="I158" s="203" t="s">
        <v>8265</v>
      </c>
      <c r="J158" s="203" t="s">
        <v>10584</v>
      </c>
      <c r="K158" s="206" t="s">
        <v>245</v>
      </c>
      <c r="L158" s="1">
        <v>43831</v>
      </c>
      <c r="M158" s="1">
        <v>45291</v>
      </c>
      <c r="N158" s="207">
        <f t="shared" si="2"/>
        <v>0.84695000128765996</v>
      </c>
      <c r="O158" s="203" t="s">
        <v>43</v>
      </c>
      <c r="P158" s="208" t="s">
        <v>32</v>
      </c>
      <c r="Q158" s="208" t="s">
        <v>32</v>
      </c>
      <c r="R158" s="203" t="s">
        <v>33</v>
      </c>
      <c r="S158" s="230">
        <v>121</v>
      </c>
      <c r="T158" s="210">
        <v>4404250.72</v>
      </c>
      <c r="U158" s="211">
        <v>0</v>
      </c>
      <c r="V158" s="211">
        <v>795880</v>
      </c>
      <c r="W158" s="211">
        <v>0</v>
      </c>
      <c r="X158" s="211">
        <v>0</v>
      </c>
      <c r="Y158" s="211">
        <v>5200130.72</v>
      </c>
      <c r="Z158" s="212" t="s">
        <v>44</v>
      </c>
      <c r="AA158" s="212"/>
      <c r="AB158" s="211">
        <v>1769964.14</v>
      </c>
      <c r="AC158" s="213">
        <v>0</v>
      </c>
    </row>
    <row r="159" spans="1:29" ht="15.75" x14ac:dyDescent="0.25">
      <c r="A159" s="57">
        <v>148</v>
      </c>
      <c r="B159" s="57">
        <v>116473</v>
      </c>
      <c r="C159" s="201" t="s">
        <v>28</v>
      </c>
      <c r="D159" s="202">
        <v>148</v>
      </c>
      <c r="E159" s="202" t="s">
        <v>29</v>
      </c>
      <c r="F159" s="203" t="s">
        <v>10515</v>
      </c>
      <c r="G159" s="204">
        <v>155</v>
      </c>
      <c r="H159" s="205">
        <v>116473</v>
      </c>
      <c r="I159" s="203" t="s">
        <v>8266</v>
      </c>
      <c r="J159" s="203" t="s">
        <v>10596</v>
      </c>
      <c r="K159" s="206" t="s">
        <v>246</v>
      </c>
      <c r="L159" s="1">
        <v>41699</v>
      </c>
      <c r="M159" s="1">
        <v>45291</v>
      </c>
      <c r="N159" s="207">
        <f t="shared" si="2"/>
        <v>0.84695000114145658</v>
      </c>
      <c r="O159" s="203" t="s">
        <v>43</v>
      </c>
      <c r="P159" s="208" t="s">
        <v>32</v>
      </c>
      <c r="Q159" s="208" t="s">
        <v>32</v>
      </c>
      <c r="R159" s="203" t="s">
        <v>33</v>
      </c>
      <c r="S159" s="232">
        <v>121</v>
      </c>
      <c r="T159" s="210">
        <v>11482304.01</v>
      </c>
      <c r="U159" s="211">
        <v>0</v>
      </c>
      <c r="V159" s="211">
        <v>2074935.49</v>
      </c>
      <c r="W159" s="211">
        <v>0</v>
      </c>
      <c r="X159" s="211">
        <v>0</v>
      </c>
      <c r="Y159" s="211">
        <v>13557239.5</v>
      </c>
      <c r="Z159" s="212" t="s">
        <v>44</v>
      </c>
      <c r="AA159" s="212" t="s">
        <v>14905</v>
      </c>
      <c r="AB159" s="211">
        <v>5305483.3999999985</v>
      </c>
      <c r="AC159" s="213">
        <v>0</v>
      </c>
    </row>
    <row r="160" spans="1:29" ht="15.75" x14ac:dyDescent="0.25">
      <c r="A160" s="57">
        <v>149</v>
      </c>
      <c r="B160" s="57">
        <v>133156</v>
      </c>
      <c r="C160" s="201" t="s">
        <v>28</v>
      </c>
      <c r="D160" s="202">
        <v>149</v>
      </c>
      <c r="E160" s="202" t="s">
        <v>29</v>
      </c>
      <c r="F160" s="203" t="s">
        <v>10515</v>
      </c>
      <c r="G160" s="204">
        <v>155</v>
      </c>
      <c r="H160" s="205">
        <v>133156</v>
      </c>
      <c r="I160" s="203" t="s">
        <v>8267</v>
      </c>
      <c r="J160" s="203" t="s">
        <v>10589</v>
      </c>
      <c r="K160" s="206" t="s">
        <v>247</v>
      </c>
      <c r="L160" s="1">
        <v>43760</v>
      </c>
      <c r="M160" s="1">
        <v>45291</v>
      </c>
      <c r="N160" s="207">
        <f t="shared" si="2"/>
        <v>0.84694999950887617</v>
      </c>
      <c r="O160" s="203" t="s">
        <v>55</v>
      </c>
      <c r="P160" s="208" t="s">
        <v>197</v>
      </c>
      <c r="Q160" s="208" t="s">
        <v>56</v>
      </c>
      <c r="R160" s="203" t="s">
        <v>33</v>
      </c>
      <c r="S160" s="230">
        <v>121</v>
      </c>
      <c r="T160" s="210">
        <v>10347086.51</v>
      </c>
      <c r="U160" s="211">
        <v>0</v>
      </c>
      <c r="V160" s="211">
        <v>1869793.49</v>
      </c>
      <c r="W160" s="211">
        <v>0</v>
      </c>
      <c r="X160" s="211">
        <v>2443376</v>
      </c>
      <c r="Y160" s="211">
        <v>14660256</v>
      </c>
      <c r="Z160" s="212" t="s">
        <v>44</v>
      </c>
      <c r="AA160" s="212" t="s">
        <v>248</v>
      </c>
      <c r="AB160" s="211">
        <v>4991869.0600000005</v>
      </c>
      <c r="AC160" s="213">
        <v>0</v>
      </c>
    </row>
    <row r="161" spans="1:29" ht="15.75" x14ac:dyDescent="0.25">
      <c r="A161" s="57">
        <v>150</v>
      </c>
      <c r="B161" s="57">
        <v>133688</v>
      </c>
      <c r="C161" s="201" t="s">
        <v>28</v>
      </c>
      <c r="D161" s="202">
        <v>150</v>
      </c>
      <c r="E161" s="202" t="s">
        <v>29</v>
      </c>
      <c r="F161" s="203" t="s">
        <v>10515</v>
      </c>
      <c r="G161" s="204">
        <v>155</v>
      </c>
      <c r="H161" s="205">
        <v>133688</v>
      </c>
      <c r="I161" s="203" t="s">
        <v>8268</v>
      </c>
      <c r="J161" s="203" t="s">
        <v>10587</v>
      </c>
      <c r="K161" s="206" t="s">
        <v>249</v>
      </c>
      <c r="L161" s="1">
        <v>43761</v>
      </c>
      <c r="M161" s="1">
        <v>43852</v>
      </c>
      <c r="N161" s="207">
        <f t="shared" si="2"/>
        <v>0.84695001556178018</v>
      </c>
      <c r="O161" s="203" t="s">
        <v>47</v>
      </c>
      <c r="P161" s="208" t="s">
        <v>48</v>
      </c>
      <c r="Q161" s="208" t="s">
        <v>48</v>
      </c>
      <c r="R161" s="203" t="s">
        <v>33</v>
      </c>
      <c r="S161" s="230">
        <v>121</v>
      </c>
      <c r="T161" s="210">
        <v>136062.51999999999</v>
      </c>
      <c r="U161" s="211">
        <v>0</v>
      </c>
      <c r="V161" s="211">
        <v>24587.48</v>
      </c>
      <c r="W161" s="211">
        <v>0</v>
      </c>
      <c r="X161" s="211">
        <v>0</v>
      </c>
      <c r="Y161" s="211">
        <v>160650</v>
      </c>
      <c r="Z161" s="212" t="s">
        <v>34</v>
      </c>
      <c r="AA161" s="212"/>
      <c r="AB161" s="211">
        <v>129903.83</v>
      </c>
      <c r="AC161" s="213">
        <v>0</v>
      </c>
    </row>
    <row r="162" spans="1:29" ht="15.75" x14ac:dyDescent="0.25">
      <c r="A162" s="57">
        <v>151</v>
      </c>
      <c r="B162" s="57">
        <v>132560</v>
      </c>
      <c r="C162" s="201" t="s">
        <v>28</v>
      </c>
      <c r="D162" s="202">
        <v>151</v>
      </c>
      <c r="E162" s="202" t="s">
        <v>29</v>
      </c>
      <c r="F162" s="203" t="s">
        <v>10515</v>
      </c>
      <c r="G162" s="204">
        <v>155</v>
      </c>
      <c r="H162" s="205">
        <v>132560</v>
      </c>
      <c r="I162" s="203" t="s">
        <v>179</v>
      </c>
      <c r="J162" s="203" t="s">
        <v>12781</v>
      </c>
      <c r="K162" s="206" t="s">
        <v>250</v>
      </c>
      <c r="L162" s="1">
        <v>43795</v>
      </c>
      <c r="M162" s="1">
        <v>45291</v>
      </c>
      <c r="N162" s="207">
        <f t="shared" si="2"/>
        <v>0.84695000155211642</v>
      </c>
      <c r="O162" s="203" t="s">
        <v>68</v>
      </c>
      <c r="P162" s="208" t="s">
        <v>69</v>
      </c>
      <c r="Q162" s="208" t="s">
        <v>69</v>
      </c>
      <c r="R162" s="203" t="s">
        <v>33</v>
      </c>
      <c r="S162" s="230">
        <v>121</v>
      </c>
      <c r="T162" s="210">
        <v>13773637.07</v>
      </c>
      <c r="U162" s="211">
        <v>0</v>
      </c>
      <c r="V162" s="211">
        <v>2488995.96</v>
      </c>
      <c r="W162" s="211">
        <v>0</v>
      </c>
      <c r="X162" s="211">
        <v>0</v>
      </c>
      <c r="Y162" s="211">
        <v>16262633.030000001</v>
      </c>
      <c r="Z162" s="212" t="s">
        <v>44</v>
      </c>
      <c r="AA162" s="212"/>
      <c r="AB162" s="211">
        <v>6131719.9900000002</v>
      </c>
      <c r="AC162" s="213">
        <v>0</v>
      </c>
    </row>
    <row r="163" spans="1:29" ht="15.75" x14ac:dyDescent="0.25">
      <c r="A163" s="57">
        <v>152</v>
      </c>
      <c r="B163" s="57">
        <v>127431</v>
      </c>
      <c r="C163" s="201" t="s">
        <v>28</v>
      </c>
      <c r="D163" s="202">
        <v>152</v>
      </c>
      <c r="E163" s="202" t="s">
        <v>29</v>
      </c>
      <c r="F163" s="203" t="s">
        <v>10515</v>
      </c>
      <c r="G163" s="204">
        <v>155</v>
      </c>
      <c r="H163" s="205">
        <v>127431</v>
      </c>
      <c r="I163" s="203" t="s">
        <v>251</v>
      </c>
      <c r="J163" s="203" t="s">
        <v>10605</v>
      </c>
      <c r="K163" s="206" t="s">
        <v>251</v>
      </c>
      <c r="L163" s="1">
        <v>43811</v>
      </c>
      <c r="M163" s="1">
        <v>44450</v>
      </c>
      <c r="N163" s="207">
        <f t="shared" si="2"/>
        <v>0.84695000069853377</v>
      </c>
      <c r="O163" s="203" t="s">
        <v>43</v>
      </c>
      <c r="P163" s="208" t="s">
        <v>32</v>
      </c>
      <c r="Q163" s="208" t="s">
        <v>32</v>
      </c>
      <c r="R163" s="203" t="s">
        <v>33</v>
      </c>
      <c r="S163" s="230">
        <v>121</v>
      </c>
      <c r="T163" s="210">
        <v>969974.57</v>
      </c>
      <c r="U163" s="211">
        <v>0</v>
      </c>
      <c r="V163" s="211">
        <v>175281.43</v>
      </c>
      <c r="W163" s="211">
        <v>0</v>
      </c>
      <c r="X163" s="211">
        <v>0</v>
      </c>
      <c r="Y163" s="211">
        <v>1145256</v>
      </c>
      <c r="Z163" s="212" t="s">
        <v>34</v>
      </c>
      <c r="AA163" s="212"/>
      <c r="AB163" s="211">
        <v>0</v>
      </c>
      <c r="AC163" s="213">
        <v>0</v>
      </c>
    </row>
    <row r="164" spans="1:29" ht="15.75" x14ac:dyDescent="0.25">
      <c r="A164" s="58">
        <v>153</v>
      </c>
      <c r="B164" s="58">
        <v>130608</v>
      </c>
      <c r="C164" s="201" t="s">
        <v>28</v>
      </c>
      <c r="D164" s="202">
        <v>153</v>
      </c>
      <c r="E164" s="202" t="s">
        <v>29</v>
      </c>
      <c r="F164" s="203" t="s">
        <v>10515</v>
      </c>
      <c r="G164" s="204">
        <v>155</v>
      </c>
      <c r="H164" s="228">
        <v>130608</v>
      </c>
      <c r="I164" s="203" t="s">
        <v>8269</v>
      </c>
      <c r="J164" s="203" t="s">
        <v>10590</v>
      </c>
      <c r="K164" s="206" t="s">
        <v>252</v>
      </c>
      <c r="L164" s="1">
        <v>43466</v>
      </c>
      <c r="M164" s="1">
        <v>44186</v>
      </c>
      <c r="N164" s="207">
        <f t="shared" si="2"/>
        <v>0.84694999926662062</v>
      </c>
      <c r="O164" s="203" t="s">
        <v>60</v>
      </c>
      <c r="P164" s="208" t="s">
        <v>61</v>
      </c>
      <c r="Q164" s="208" t="s">
        <v>62</v>
      </c>
      <c r="R164" s="203" t="s">
        <v>33</v>
      </c>
      <c r="S164" s="230">
        <v>121</v>
      </c>
      <c r="T164" s="210">
        <v>601104.29</v>
      </c>
      <c r="U164" s="211">
        <v>0</v>
      </c>
      <c r="V164" s="211">
        <v>108623.9</v>
      </c>
      <c r="W164" s="211">
        <v>0</v>
      </c>
      <c r="X164" s="211">
        <v>0</v>
      </c>
      <c r="Y164" s="211">
        <v>709728.19000000006</v>
      </c>
      <c r="Z164" s="212" t="s">
        <v>34</v>
      </c>
      <c r="AA164" s="212"/>
      <c r="AB164" s="211">
        <v>476466.49</v>
      </c>
      <c r="AC164" s="213">
        <v>0</v>
      </c>
    </row>
    <row r="165" spans="1:29" ht="15.75" x14ac:dyDescent="0.25">
      <c r="A165" s="57">
        <v>154</v>
      </c>
      <c r="B165" s="57">
        <v>130705</v>
      </c>
      <c r="C165" s="201" t="s">
        <v>28</v>
      </c>
      <c r="D165" s="202">
        <v>154</v>
      </c>
      <c r="E165" s="202" t="s">
        <v>29</v>
      </c>
      <c r="F165" s="203" t="s">
        <v>10515</v>
      </c>
      <c r="G165" s="204">
        <v>155</v>
      </c>
      <c r="H165" s="205">
        <v>130705</v>
      </c>
      <c r="I165" s="203" t="s">
        <v>8270</v>
      </c>
      <c r="J165" s="203" t="s">
        <v>10590</v>
      </c>
      <c r="K165" s="206" t="s">
        <v>253</v>
      </c>
      <c r="L165" s="1">
        <v>43799</v>
      </c>
      <c r="M165" s="1">
        <v>45291</v>
      </c>
      <c r="N165" s="207">
        <f t="shared" si="2"/>
        <v>0.84694999857457542</v>
      </c>
      <c r="O165" s="203" t="s">
        <v>60</v>
      </c>
      <c r="P165" s="208" t="s">
        <v>61</v>
      </c>
      <c r="Q165" s="208" t="s">
        <v>62</v>
      </c>
      <c r="R165" s="203" t="s">
        <v>33</v>
      </c>
      <c r="S165" s="230">
        <v>121</v>
      </c>
      <c r="T165" s="210">
        <v>871653.04</v>
      </c>
      <c r="U165" s="211">
        <v>0</v>
      </c>
      <c r="V165" s="211">
        <v>157514.01999999999</v>
      </c>
      <c r="W165" s="211">
        <v>0</v>
      </c>
      <c r="X165" s="211">
        <v>0</v>
      </c>
      <c r="Y165" s="211">
        <v>1029167.06</v>
      </c>
      <c r="Z165" s="212" t="s">
        <v>44</v>
      </c>
      <c r="AA165" s="212"/>
      <c r="AB165" s="211">
        <v>166028.44</v>
      </c>
      <c r="AC165" s="213">
        <v>0</v>
      </c>
    </row>
    <row r="166" spans="1:29" ht="15.75" x14ac:dyDescent="0.25">
      <c r="A166" s="57">
        <v>155</v>
      </c>
      <c r="B166" s="57">
        <v>133512</v>
      </c>
      <c r="C166" s="201" t="s">
        <v>28</v>
      </c>
      <c r="D166" s="202">
        <v>155</v>
      </c>
      <c r="E166" s="202" t="s">
        <v>29</v>
      </c>
      <c r="F166" s="203" t="s">
        <v>10515</v>
      </c>
      <c r="G166" s="204">
        <v>155</v>
      </c>
      <c r="H166" s="205">
        <v>133512</v>
      </c>
      <c r="I166" s="203" t="s">
        <v>8271</v>
      </c>
      <c r="J166" s="203" t="s">
        <v>12778</v>
      </c>
      <c r="K166" s="206" t="s">
        <v>254</v>
      </c>
      <c r="L166" s="1">
        <v>43831</v>
      </c>
      <c r="M166" s="1">
        <v>45291</v>
      </c>
      <c r="N166" s="207">
        <f t="shared" si="2"/>
        <v>0.84694999932656889</v>
      </c>
      <c r="O166" s="203" t="s">
        <v>43</v>
      </c>
      <c r="P166" s="208" t="s">
        <v>32</v>
      </c>
      <c r="Q166" s="208" t="s">
        <v>32</v>
      </c>
      <c r="R166" s="203" t="s">
        <v>33</v>
      </c>
      <c r="S166" s="230">
        <v>121</v>
      </c>
      <c r="T166" s="210">
        <v>10187079.02</v>
      </c>
      <c r="U166" s="211">
        <v>0</v>
      </c>
      <c r="V166" s="211">
        <v>1840878.98</v>
      </c>
      <c r="W166" s="211">
        <v>0</v>
      </c>
      <c r="X166" s="211">
        <v>882510</v>
      </c>
      <c r="Y166" s="211">
        <v>12910468</v>
      </c>
      <c r="Z166" s="212" t="s">
        <v>44</v>
      </c>
      <c r="AA166" s="212" t="s">
        <v>255</v>
      </c>
      <c r="AB166" s="211">
        <v>2424682.56</v>
      </c>
      <c r="AC166" s="213">
        <v>0</v>
      </c>
    </row>
    <row r="167" spans="1:29" ht="15.75" x14ac:dyDescent="0.25">
      <c r="A167" s="57">
        <v>156</v>
      </c>
      <c r="B167" s="57">
        <v>134941</v>
      </c>
      <c r="C167" s="201" t="s">
        <v>28</v>
      </c>
      <c r="D167" s="202">
        <v>156</v>
      </c>
      <c r="E167" s="202" t="s">
        <v>29</v>
      </c>
      <c r="F167" s="203" t="s">
        <v>10515</v>
      </c>
      <c r="G167" s="204">
        <v>155</v>
      </c>
      <c r="H167" s="205">
        <v>134941</v>
      </c>
      <c r="I167" s="203" t="s">
        <v>8272</v>
      </c>
      <c r="J167" s="203" t="s">
        <v>12779</v>
      </c>
      <c r="K167" s="206" t="s">
        <v>256</v>
      </c>
      <c r="L167" s="1">
        <v>43831</v>
      </c>
      <c r="M167" s="1">
        <v>45291</v>
      </c>
      <c r="N167" s="207">
        <f t="shared" si="2"/>
        <v>0.8469501265433923</v>
      </c>
      <c r="O167" s="203" t="s">
        <v>60</v>
      </c>
      <c r="P167" s="208" t="s">
        <v>61</v>
      </c>
      <c r="Q167" s="208" t="s">
        <v>62</v>
      </c>
      <c r="R167" s="203" t="s">
        <v>33</v>
      </c>
      <c r="S167" s="230">
        <v>121</v>
      </c>
      <c r="T167" s="210">
        <v>96991.06</v>
      </c>
      <c r="U167" s="211">
        <v>0</v>
      </c>
      <c r="V167" s="211">
        <v>17526.97</v>
      </c>
      <c r="W167" s="211">
        <v>0</v>
      </c>
      <c r="X167" s="211">
        <v>0</v>
      </c>
      <c r="Y167" s="211">
        <v>114518.03</v>
      </c>
      <c r="Z167" s="212" t="s">
        <v>44</v>
      </c>
      <c r="AA167" s="212" t="s">
        <v>13072</v>
      </c>
      <c r="AB167" s="211">
        <v>0</v>
      </c>
      <c r="AC167" s="213">
        <v>0</v>
      </c>
    </row>
    <row r="168" spans="1:29" ht="15.75" x14ac:dyDescent="0.25">
      <c r="A168" s="57">
        <v>157</v>
      </c>
      <c r="B168" s="57">
        <v>135016</v>
      </c>
      <c r="C168" s="201" t="s">
        <v>28</v>
      </c>
      <c r="D168" s="202">
        <v>157</v>
      </c>
      <c r="E168" s="202" t="s">
        <v>29</v>
      </c>
      <c r="F168" s="203" t="s">
        <v>10515</v>
      </c>
      <c r="G168" s="204">
        <v>155</v>
      </c>
      <c r="H168" s="205">
        <v>135016</v>
      </c>
      <c r="I168" s="203" t="s">
        <v>8273</v>
      </c>
      <c r="J168" s="203" t="s">
        <v>12779</v>
      </c>
      <c r="K168" s="206" t="s">
        <v>257</v>
      </c>
      <c r="L168" s="1">
        <v>43466</v>
      </c>
      <c r="M168" s="1">
        <v>45291</v>
      </c>
      <c r="N168" s="207">
        <f t="shared" si="2"/>
        <v>0.84694999078561073</v>
      </c>
      <c r="O168" s="203" t="s">
        <v>60</v>
      </c>
      <c r="P168" s="208" t="s">
        <v>61</v>
      </c>
      <c r="Q168" s="208" t="s">
        <v>62</v>
      </c>
      <c r="R168" s="203" t="s">
        <v>33</v>
      </c>
      <c r="S168" s="230">
        <v>121</v>
      </c>
      <c r="T168" s="210">
        <v>913415.45</v>
      </c>
      <c r="U168" s="211">
        <v>0</v>
      </c>
      <c r="V168" s="211">
        <v>165060.79999999999</v>
      </c>
      <c r="W168" s="211">
        <v>0</v>
      </c>
      <c r="X168" s="211">
        <v>0</v>
      </c>
      <c r="Y168" s="211">
        <v>1078476.25</v>
      </c>
      <c r="Z168" s="212" t="s">
        <v>44</v>
      </c>
      <c r="AA168" s="212" t="s">
        <v>258</v>
      </c>
      <c r="AB168" s="211">
        <v>52946.55</v>
      </c>
      <c r="AC168" s="213">
        <v>0</v>
      </c>
    </row>
    <row r="169" spans="1:29" ht="15.75" x14ac:dyDescent="0.25">
      <c r="A169" s="57">
        <v>158</v>
      </c>
      <c r="B169" s="57">
        <v>129504</v>
      </c>
      <c r="C169" s="201" t="s">
        <v>28</v>
      </c>
      <c r="D169" s="202">
        <v>158</v>
      </c>
      <c r="E169" s="202" t="s">
        <v>29</v>
      </c>
      <c r="F169" s="203" t="s">
        <v>10515</v>
      </c>
      <c r="G169" s="204">
        <v>155</v>
      </c>
      <c r="H169" s="205">
        <v>129504</v>
      </c>
      <c r="I169" s="203" t="s">
        <v>259</v>
      </c>
      <c r="J169" s="203" t="s">
        <v>10588</v>
      </c>
      <c r="K169" s="206" t="s">
        <v>259</v>
      </c>
      <c r="L169" s="1">
        <v>43862</v>
      </c>
      <c r="M169" s="1">
        <v>45291</v>
      </c>
      <c r="N169" s="207">
        <f t="shared" si="2"/>
        <v>0.84695007595434446</v>
      </c>
      <c r="O169" s="203" t="s">
        <v>50</v>
      </c>
      <c r="P169" s="208" t="s">
        <v>51</v>
      </c>
      <c r="Q169" s="208" t="s">
        <v>52</v>
      </c>
      <c r="R169" s="203" t="s">
        <v>33</v>
      </c>
      <c r="S169" s="230">
        <v>121</v>
      </c>
      <c r="T169" s="210">
        <v>82710.899999999994</v>
      </c>
      <c r="U169" s="211">
        <v>0</v>
      </c>
      <c r="V169" s="211">
        <v>14946.45</v>
      </c>
      <c r="W169" s="211">
        <v>0</v>
      </c>
      <c r="X169" s="211">
        <v>0</v>
      </c>
      <c r="Y169" s="211">
        <v>97657.349999999991</v>
      </c>
      <c r="Z169" s="212" t="s">
        <v>44</v>
      </c>
      <c r="AA169" s="212"/>
      <c r="AB169" s="211">
        <v>72624.759999999995</v>
      </c>
      <c r="AC169" s="213">
        <v>0</v>
      </c>
    </row>
    <row r="170" spans="1:29" ht="15.75" x14ac:dyDescent="0.25">
      <c r="A170" s="57">
        <v>159</v>
      </c>
      <c r="B170" s="57">
        <v>135106</v>
      </c>
      <c r="C170" s="201" t="s">
        <v>28</v>
      </c>
      <c r="D170" s="202">
        <v>159</v>
      </c>
      <c r="E170" s="202" t="s">
        <v>29</v>
      </c>
      <c r="F170" s="203" t="s">
        <v>10515</v>
      </c>
      <c r="G170" s="204">
        <v>155</v>
      </c>
      <c r="H170" s="205">
        <v>135106</v>
      </c>
      <c r="I170" s="203" t="s">
        <v>8274</v>
      </c>
      <c r="J170" s="203" t="s">
        <v>10590</v>
      </c>
      <c r="K170" s="206" t="s">
        <v>260</v>
      </c>
      <c r="L170" s="1">
        <v>42736</v>
      </c>
      <c r="M170" s="1">
        <v>45291</v>
      </c>
      <c r="N170" s="207">
        <f t="shared" si="2"/>
        <v>0.84695002597813329</v>
      </c>
      <c r="O170" s="203" t="s">
        <v>60</v>
      </c>
      <c r="P170" s="208" t="s">
        <v>61</v>
      </c>
      <c r="Q170" s="208" t="s">
        <v>62</v>
      </c>
      <c r="R170" s="203" t="s">
        <v>33</v>
      </c>
      <c r="S170" s="230">
        <v>121</v>
      </c>
      <c r="T170" s="210">
        <v>299942.27</v>
      </c>
      <c r="U170" s="211">
        <v>0</v>
      </c>
      <c r="V170" s="211">
        <v>54201.73</v>
      </c>
      <c r="W170" s="211">
        <v>0</v>
      </c>
      <c r="X170" s="211">
        <v>0</v>
      </c>
      <c r="Y170" s="211">
        <v>354144</v>
      </c>
      <c r="Z170" s="212" t="s">
        <v>44</v>
      </c>
      <c r="AA170" s="212" t="s">
        <v>261</v>
      </c>
      <c r="AB170" s="211">
        <v>129060.57999999999</v>
      </c>
      <c r="AC170" s="213">
        <v>0</v>
      </c>
    </row>
    <row r="171" spans="1:29" ht="15.75" x14ac:dyDescent="0.25">
      <c r="A171" s="57">
        <v>160</v>
      </c>
      <c r="B171" s="57">
        <v>134963</v>
      </c>
      <c r="C171" s="201" t="s">
        <v>28</v>
      </c>
      <c r="D171" s="202">
        <v>160</v>
      </c>
      <c r="E171" s="202" t="s">
        <v>29</v>
      </c>
      <c r="F171" s="203" t="s">
        <v>10515</v>
      </c>
      <c r="G171" s="204">
        <v>155</v>
      </c>
      <c r="H171" s="205">
        <v>134963</v>
      </c>
      <c r="I171" s="203" t="s">
        <v>8275</v>
      </c>
      <c r="J171" s="203" t="s">
        <v>12781</v>
      </c>
      <c r="K171" s="206" t="s">
        <v>262</v>
      </c>
      <c r="L171" s="1">
        <v>43922</v>
      </c>
      <c r="M171" s="1">
        <v>45291</v>
      </c>
      <c r="N171" s="207">
        <f t="shared" si="2"/>
        <v>0.8469499997683908</v>
      </c>
      <c r="O171" s="203" t="s">
        <v>68</v>
      </c>
      <c r="P171" s="208" t="s">
        <v>69</v>
      </c>
      <c r="Q171" s="208" t="s">
        <v>69</v>
      </c>
      <c r="R171" s="203" t="s">
        <v>33</v>
      </c>
      <c r="S171" s="230">
        <v>121</v>
      </c>
      <c r="T171" s="210">
        <v>2340355.9300000002</v>
      </c>
      <c r="U171" s="211">
        <v>0</v>
      </c>
      <c r="V171" s="211">
        <v>422919.27</v>
      </c>
      <c r="W171" s="211">
        <v>0</v>
      </c>
      <c r="X171" s="211">
        <v>0</v>
      </c>
      <c r="Y171" s="211">
        <v>2763275.2</v>
      </c>
      <c r="Z171" s="212" t="s">
        <v>44</v>
      </c>
      <c r="AA171" s="212" t="s">
        <v>13308</v>
      </c>
      <c r="AB171" s="211">
        <v>219514.19</v>
      </c>
      <c r="AC171" s="213">
        <v>0</v>
      </c>
    </row>
    <row r="172" spans="1:29" ht="15.75" x14ac:dyDescent="0.25">
      <c r="A172" s="57">
        <v>161</v>
      </c>
      <c r="B172" s="57">
        <v>136398</v>
      </c>
      <c r="C172" s="201" t="s">
        <v>28</v>
      </c>
      <c r="D172" s="202">
        <v>161</v>
      </c>
      <c r="E172" s="202" t="s">
        <v>29</v>
      </c>
      <c r="F172" s="203" t="s">
        <v>10515</v>
      </c>
      <c r="G172" s="204">
        <v>155</v>
      </c>
      <c r="H172" s="205">
        <v>136398</v>
      </c>
      <c r="I172" s="203" t="s">
        <v>8276</v>
      </c>
      <c r="J172" s="203" t="s">
        <v>10589</v>
      </c>
      <c r="K172" s="206" t="s">
        <v>263</v>
      </c>
      <c r="L172" s="1">
        <v>43952</v>
      </c>
      <c r="M172" s="1">
        <v>44377</v>
      </c>
      <c r="N172" s="207">
        <f t="shared" si="2"/>
        <v>0.84695003108981604</v>
      </c>
      <c r="O172" s="203" t="s">
        <v>55</v>
      </c>
      <c r="P172" s="208" t="s">
        <v>197</v>
      </c>
      <c r="Q172" s="208" t="s">
        <v>56</v>
      </c>
      <c r="R172" s="203" t="s">
        <v>33</v>
      </c>
      <c r="S172" s="230">
        <v>121</v>
      </c>
      <c r="T172" s="210">
        <v>163670.18</v>
      </c>
      <c r="U172" s="211">
        <v>0</v>
      </c>
      <c r="V172" s="211">
        <v>29576.38</v>
      </c>
      <c r="W172" s="211">
        <v>0</v>
      </c>
      <c r="X172" s="211">
        <v>0</v>
      </c>
      <c r="Y172" s="211">
        <v>193246.56</v>
      </c>
      <c r="Z172" s="212" t="s">
        <v>34</v>
      </c>
      <c r="AA172" s="212" t="s">
        <v>264</v>
      </c>
      <c r="AB172" s="211">
        <v>145164.85</v>
      </c>
      <c r="AC172" s="213">
        <v>0</v>
      </c>
    </row>
    <row r="173" spans="1:29" ht="15.75" x14ac:dyDescent="0.25">
      <c r="A173" s="57">
        <v>162</v>
      </c>
      <c r="B173" s="57">
        <v>135202</v>
      </c>
      <c r="C173" s="201" t="s">
        <v>28</v>
      </c>
      <c r="D173" s="202">
        <v>162</v>
      </c>
      <c r="E173" s="202" t="s">
        <v>29</v>
      </c>
      <c r="F173" s="203" t="s">
        <v>10515</v>
      </c>
      <c r="G173" s="204">
        <v>155</v>
      </c>
      <c r="H173" s="205">
        <v>135202</v>
      </c>
      <c r="I173" s="203" t="s">
        <v>265</v>
      </c>
      <c r="J173" s="203" t="s">
        <v>10587</v>
      </c>
      <c r="K173" s="206" t="s">
        <v>265</v>
      </c>
      <c r="L173" s="1">
        <v>43831</v>
      </c>
      <c r="M173" s="1">
        <v>45291</v>
      </c>
      <c r="N173" s="207">
        <f t="shared" si="2"/>
        <v>0.84695001275947868</v>
      </c>
      <c r="O173" s="203" t="s">
        <v>47</v>
      </c>
      <c r="P173" s="208" t="s">
        <v>48</v>
      </c>
      <c r="Q173" s="208" t="s">
        <v>48</v>
      </c>
      <c r="R173" s="203" t="s">
        <v>33</v>
      </c>
      <c r="S173" s="230">
        <v>121</v>
      </c>
      <c r="T173" s="210">
        <v>843665.71</v>
      </c>
      <c r="U173" s="211">
        <v>0</v>
      </c>
      <c r="V173" s="211">
        <v>152456.49</v>
      </c>
      <c r="W173" s="211">
        <v>0</v>
      </c>
      <c r="X173" s="211">
        <v>0</v>
      </c>
      <c r="Y173" s="211">
        <v>996122.2</v>
      </c>
      <c r="Z173" s="212" t="s">
        <v>44</v>
      </c>
      <c r="AA173" s="212"/>
      <c r="AB173" s="211">
        <v>0</v>
      </c>
      <c r="AC173" s="213">
        <v>0</v>
      </c>
    </row>
    <row r="174" spans="1:29" ht="15.75" x14ac:dyDescent="0.25">
      <c r="A174" s="57">
        <v>163</v>
      </c>
      <c r="B174" s="57">
        <v>135918</v>
      </c>
      <c r="C174" s="201" t="s">
        <v>28</v>
      </c>
      <c r="D174" s="202">
        <v>163</v>
      </c>
      <c r="E174" s="202" t="s">
        <v>29</v>
      </c>
      <c r="F174" s="203" t="s">
        <v>10515</v>
      </c>
      <c r="G174" s="204">
        <v>155</v>
      </c>
      <c r="H174" s="205">
        <v>135918</v>
      </c>
      <c r="I174" s="203" t="s">
        <v>266</v>
      </c>
      <c r="J174" s="203" t="s">
        <v>12782</v>
      </c>
      <c r="K174" s="203" t="s">
        <v>266</v>
      </c>
      <c r="L174" s="1">
        <v>44044</v>
      </c>
      <c r="M174" s="1">
        <v>45291</v>
      </c>
      <c r="N174" s="207">
        <f t="shared" si="2"/>
        <v>0.84694999999999998</v>
      </c>
      <c r="O174" s="203" t="s">
        <v>38</v>
      </c>
      <c r="P174" s="208" t="s">
        <v>39</v>
      </c>
      <c r="Q174" s="208" t="s">
        <v>40</v>
      </c>
      <c r="R174" s="203" t="s">
        <v>33</v>
      </c>
      <c r="S174" s="230">
        <v>121</v>
      </c>
      <c r="T174" s="210">
        <v>14262129.83</v>
      </c>
      <c r="U174" s="211">
        <v>0</v>
      </c>
      <c r="V174" s="211">
        <v>2577270.17</v>
      </c>
      <c r="W174" s="211">
        <v>0</v>
      </c>
      <c r="X174" s="211">
        <v>260600</v>
      </c>
      <c r="Y174" s="211">
        <v>17100000</v>
      </c>
      <c r="Z174" s="212" t="s">
        <v>44</v>
      </c>
      <c r="AA174" s="212" t="s">
        <v>267</v>
      </c>
      <c r="AB174" s="211">
        <v>4961267.0899999989</v>
      </c>
      <c r="AC174" s="213">
        <v>0</v>
      </c>
    </row>
    <row r="175" spans="1:29" ht="16.5" customHeight="1" x14ac:dyDescent="0.25">
      <c r="A175" s="57">
        <v>164</v>
      </c>
      <c r="B175" s="57">
        <v>134983</v>
      </c>
      <c r="C175" s="201" t="s">
        <v>28</v>
      </c>
      <c r="D175" s="202">
        <v>164</v>
      </c>
      <c r="E175" s="202" t="s">
        <v>29</v>
      </c>
      <c r="F175" s="203" t="s">
        <v>10515</v>
      </c>
      <c r="G175" s="204">
        <v>155</v>
      </c>
      <c r="H175" s="205">
        <v>134983</v>
      </c>
      <c r="I175" s="203" t="s">
        <v>8277</v>
      </c>
      <c r="J175" s="203" t="s">
        <v>10584</v>
      </c>
      <c r="K175" s="203" t="s">
        <v>268</v>
      </c>
      <c r="L175" s="1">
        <v>43831</v>
      </c>
      <c r="M175" s="1">
        <v>45291</v>
      </c>
      <c r="N175" s="207">
        <f t="shared" si="2"/>
        <v>0.84695000421905331</v>
      </c>
      <c r="O175" s="203" t="s">
        <v>43</v>
      </c>
      <c r="P175" s="208" t="s">
        <v>32</v>
      </c>
      <c r="Q175" s="208" t="s">
        <v>32</v>
      </c>
      <c r="R175" s="203" t="s">
        <v>33</v>
      </c>
      <c r="S175" s="230">
        <v>121</v>
      </c>
      <c r="T175" s="210">
        <v>2208184.9900000002</v>
      </c>
      <c r="U175" s="211">
        <v>0</v>
      </c>
      <c r="V175" s="211">
        <v>399035.01</v>
      </c>
      <c r="W175" s="211">
        <v>0</v>
      </c>
      <c r="X175" s="211">
        <v>0</v>
      </c>
      <c r="Y175" s="211">
        <v>2607220</v>
      </c>
      <c r="Z175" s="212" t="s">
        <v>44</v>
      </c>
      <c r="AA175" s="212"/>
      <c r="AB175" s="211">
        <v>0</v>
      </c>
      <c r="AC175" s="213">
        <v>0</v>
      </c>
    </row>
    <row r="176" spans="1:29" ht="15.75" x14ac:dyDescent="0.25">
      <c r="A176" s="57">
        <v>165</v>
      </c>
      <c r="B176" s="57">
        <v>134949</v>
      </c>
      <c r="C176" s="201" t="s">
        <v>28</v>
      </c>
      <c r="D176" s="202">
        <v>165</v>
      </c>
      <c r="E176" s="202" t="s">
        <v>29</v>
      </c>
      <c r="F176" s="203" t="s">
        <v>10515</v>
      </c>
      <c r="G176" s="204">
        <v>155</v>
      </c>
      <c r="H176" s="205">
        <v>134949</v>
      </c>
      <c r="I176" s="203" t="s">
        <v>269</v>
      </c>
      <c r="J176" s="203" t="s">
        <v>12783</v>
      </c>
      <c r="K176" s="208" t="s">
        <v>269</v>
      </c>
      <c r="L176" s="1">
        <v>43922</v>
      </c>
      <c r="M176" s="1">
        <v>45291</v>
      </c>
      <c r="N176" s="207">
        <f t="shared" si="2"/>
        <v>0.84695000102167317</v>
      </c>
      <c r="O176" s="203" t="s">
        <v>50</v>
      </c>
      <c r="P176" s="208" t="s">
        <v>51</v>
      </c>
      <c r="Q176" s="208" t="s">
        <v>52</v>
      </c>
      <c r="R176" s="203" t="s">
        <v>33</v>
      </c>
      <c r="S176" s="230">
        <v>121</v>
      </c>
      <c r="T176" s="210">
        <v>14921700.630000001</v>
      </c>
      <c r="U176" s="211">
        <v>0</v>
      </c>
      <c r="V176" s="211">
        <v>2696459.37</v>
      </c>
      <c r="W176" s="211">
        <v>0</v>
      </c>
      <c r="X176" s="211">
        <v>0</v>
      </c>
      <c r="Y176" s="211">
        <v>17618160</v>
      </c>
      <c r="Z176" s="212" t="s">
        <v>44</v>
      </c>
      <c r="AA176" s="212" t="s">
        <v>270</v>
      </c>
      <c r="AB176" s="211">
        <v>945799.58</v>
      </c>
      <c r="AC176" s="213">
        <v>0</v>
      </c>
    </row>
    <row r="177" spans="1:29" ht="15.75" x14ac:dyDescent="0.25">
      <c r="A177" s="57">
        <v>166</v>
      </c>
      <c r="B177" s="57">
        <v>136061</v>
      </c>
      <c r="C177" s="201" t="s">
        <v>28</v>
      </c>
      <c r="D177" s="202">
        <v>166</v>
      </c>
      <c r="E177" s="202" t="s">
        <v>29</v>
      </c>
      <c r="F177" s="203" t="s">
        <v>10515</v>
      </c>
      <c r="G177" s="204">
        <v>155</v>
      </c>
      <c r="H177" s="205">
        <v>136061</v>
      </c>
      <c r="I177" s="203" t="s">
        <v>8278</v>
      </c>
      <c r="J177" s="203" t="s">
        <v>10608</v>
      </c>
      <c r="K177" s="208" t="s">
        <v>271</v>
      </c>
      <c r="L177" s="1">
        <v>43922</v>
      </c>
      <c r="M177" s="1">
        <v>45291</v>
      </c>
      <c r="N177" s="207">
        <f t="shared" si="2"/>
        <v>0.84695001077354015</v>
      </c>
      <c r="O177" s="203" t="s">
        <v>226</v>
      </c>
      <c r="P177" s="208" t="s">
        <v>227</v>
      </c>
      <c r="Q177" s="208" t="s">
        <v>228</v>
      </c>
      <c r="R177" s="203" t="s">
        <v>33</v>
      </c>
      <c r="S177" s="230">
        <v>121</v>
      </c>
      <c r="T177" s="210">
        <v>86475.29</v>
      </c>
      <c r="U177" s="211">
        <v>0</v>
      </c>
      <c r="V177" s="211">
        <v>15626.71</v>
      </c>
      <c r="W177" s="211">
        <v>0</v>
      </c>
      <c r="X177" s="211">
        <v>0</v>
      </c>
      <c r="Y177" s="211">
        <v>102102</v>
      </c>
      <c r="Z177" s="212" t="s">
        <v>44</v>
      </c>
      <c r="AA177" s="212"/>
      <c r="AB177" s="211">
        <v>54573.02</v>
      </c>
      <c r="AC177" s="213">
        <v>0</v>
      </c>
    </row>
    <row r="178" spans="1:29" ht="15.75" x14ac:dyDescent="0.25">
      <c r="A178" s="57">
        <v>167</v>
      </c>
      <c r="B178" s="57">
        <v>134308</v>
      </c>
      <c r="C178" s="201" t="s">
        <v>28</v>
      </c>
      <c r="D178" s="202">
        <v>167</v>
      </c>
      <c r="E178" s="202" t="s">
        <v>29</v>
      </c>
      <c r="F178" s="203" t="s">
        <v>10515</v>
      </c>
      <c r="G178" s="204">
        <v>155</v>
      </c>
      <c r="H178" s="205">
        <v>134308</v>
      </c>
      <c r="I178" s="203" t="s">
        <v>8279</v>
      </c>
      <c r="J178" s="203" t="s">
        <v>10600</v>
      </c>
      <c r="K178" s="208" t="s">
        <v>272</v>
      </c>
      <c r="L178" s="1">
        <v>43952</v>
      </c>
      <c r="M178" s="1">
        <v>44408</v>
      </c>
      <c r="N178" s="207">
        <f t="shared" si="2"/>
        <v>0.846950003777866</v>
      </c>
      <c r="O178" s="203" t="s">
        <v>226</v>
      </c>
      <c r="P178" s="208" t="s">
        <v>227</v>
      </c>
      <c r="Q178" s="208" t="s">
        <v>228</v>
      </c>
      <c r="R178" s="203" t="s">
        <v>33</v>
      </c>
      <c r="S178" s="230">
        <v>121</v>
      </c>
      <c r="T178" s="210">
        <v>467767.03999999998</v>
      </c>
      <c r="U178" s="211">
        <v>0</v>
      </c>
      <c r="V178" s="211">
        <v>84528.89</v>
      </c>
      <c r="W178" s="211">
        <v>0</v>
      </c>
      <c r="X178" s="211">
        <v>0</v>
      </c>
      <c r="Y178" s="211">
        <v>552295.92999999993</v>
      </c>
      <c r="Z178" s="212" t="s">
        <v>34</v>
      </c>
      <c r="AA178" s="212"/>
      <c r="AB178" s="211">
        <v>411576.33</v>
      </c>
      <c r="AC178" s="213">
        <v>0</v>
      </c>
    </row>
    <row r="179" spans="1:29" ht="15.75" x14ac:dyDescent="0.25">
      <c r="A179" s="57">
        <v>168</v>
      </c>
      <c r="B179" s="57">
        <v>135248</v>
      </c>
      <c r="C179" s="201" t="s">
        <v>28</v>
      </c>
      <c r="D179" s="202">
        <v>168</v>
      </c>
      <c r="E179" s="202" t="s">
        <v>29</v>
      </c>
      <c r="F179" s="203" t="s">
        <v>10515</v>
      </c>
      <c r="G179" s="204">
        <v>155</v>
      </c>
      <c r="H179" s="205">
        <v>135248</v>
      </c>
      <c r="I179" s="203" t="s">
        <v>273</v>
      </c>
      <c r="J179" s="203" t="s">
        <v>10609</v>
      </c>
      <c r="K179" s="208" t="s">
        <v>273</v>
      </c>
      <c r="L179" s="1">
        <v>43952</v>
      </c>
      <c r="M179" s="1">
        <v>45291</v>
      </c>
      <c r="N179" s="207">
        <f t="shared" si="2"/>
        <v>0.84694999472518206</v>
      </c>
      <c r="O179" s="203" t="s">
        <v>74</v>
      </c>
      <c r="P179" s="208" t="s">
        <v>75</v>
      </c>
      <c r="Q179" s="208" t="s">
        <v>76</v>
      </c>
      <c r="R179" s="203" t="s">
        <v>33</v>
      </c>
      <c r="S179" s="230">
        <v>121</v>
      </c>
      <c r="T179" s="210">
        <v>481694.34</v>
      </c>
      <c r="U179" s="211">
        <v>0</v>
      </c>
      <c r="V179" s="211">
        <v>87045.66</v>
      </c>
      <c r="W179" s="211">
        <v>0</v>
      </c>
      <c r="X179" s="211">
        <v>0</v>
      </c>
      <c r="Y179" s="211">
        <v>568740</v>
      </c>
      <c r="Z179" s="212" t="s">
        <v>44</v>
      </c>
      <c r="AA179" s="212"/>
      <c r="AB179" s="211">
        <v>0</v>
      </c>
      <c r="AC179" s="213">
        <v>0</v>
      </c>
    </row>
    <row r="180" spans="1:29" ht="15.75" x14ac:dyDescent="0.25">
      <c r="A180" s="57">
        <v>169</v>
      </c>
      <c r="B180" s="57">
        <v>136534</v>
      </c>
      <c r="C180" s="201" t="s">
        <v>28</v>
      </c>
      <c r="D180" s="202">
        <v>169</v>
      </c>
      <c r="E180" s="202" t="s">
        <v>29</v>
      </c>
      <c r="F180" s="203" t="s">
        <v>10515</v>
      </c>
      <c r="G180" s="204">
        <v>155</v>
      </c>
      <c r="H180" s="205">
        <v>136534</v>
      </c>
      <c r="I180" s="203" t="s">
        <v>8280</v>
      </c>
      <c r="J180" s="203" t="s">
        <v>10609</v>
      </c>
      <c r="K180" s="208" t="s">
        <v>274</v>
      </c>
      <c r="L180" s="1">
        <v>43952</v>
      </c>
      <c r="M180" s="1">
        <v>45291</v>
      </c>
      <c r="N180" s="207">
        <f t="shared" si="2"/>
        <v>0.84695000045808644</v>
      </c>
      <c r="O180" s="203" t="s">
        <v>74</v>
      </c>
      <c r="P180" s="208" t="s">
        <v>75</v>
      </c>
      <c r="Q180" s="208" t="s">
        <v>76</v>
      </c>
      <c r="R180" s="203" t="s">
        <v>33</v>
      </c>
      <c r="S180" s="232">
        <v>121</v>
      </c>
      <c r="T180" s="210">
        <v>6378659.0999999996</v>
      </c>
      <c r="U180" s="211">
        <v>0</v>
      </c>
      <c r="V180" s="211">
        <v>1152669.8999999999</v>
      </c>
      <c r="W180" s="211">
        <v>0</v>
      </c>
      <c r="X180" s="211">
        <v>0</v>
      </c>
      <c r="Y180" s="211">
        <v>7531329</v>
      </c>
      <c r="Z180" s="212" t="s">
        <v>44</v>
      </c>
      <c r="AA180" s="212" t="s">
        <v>14778</v>
      </c>
      <c r="AB180" s="211">
        <v>2284204.65</v>
      </c>
      <c r="AC180" s="213">
        <v>0</v>
      </c>
    </row>
    <row r="181" spans="1:29" ht="15.75" x14ac:dyDescent="0.25">
      <c r="A181" s="57">
        <v>170</v>
      </c>
      <c r="B181" s="57">
        <v>136695</v>
      </c>
      <c r="C181" s="201" t="s">
        <v>28</v>
      </c>
      <c r="D181" s="202">
        <v>170</v>
      </c>
      <c r="E181" s="202" t="s">
        <v>29</v>
      </c>
      <c r="F181" s="203" t="s">
        <v>10515</v>
      </c>
      <c r="G181" s="204">
        <v>155</v>
      </c>
      <c r="H181" s="205">
        <v>136695</v>
      </c>
      <c r="I181" s="203" t="s">
        <v>8281</v>
      </c>
      <c r="J181" s="203" t="s">
        <v>10592</v>
      </c>
      <c r="K181" s="208" t="s">
        <v>275</v>
      </c>
      <c r="L181" s="1">
        <v>43952</v>
      </c>
      <c r="M181" s="1">
        <v>45291</v>
      </c>
      <c r="N181" s="207">
        <f t="shared" si="2"/>
        <v>0.84695003061156748</v>
      </c>
      <c r="O181" s="203" t="s">
        <v>74</v>
      </c>
      <c r="P181" s="208" t="s">
        <v>75</v>
      </c>
      <c r="Q181" s="208" t="s">
        <v>76</v>
      </c>
      <c r="R181" s="203" t="s">
        <v>33</v>
      </c>
      <c r="S181" s="230">
        <v>121</v>
      </c>
      <c r="T181" s="210">
        <v>430577.75</v>
      </c>
      <c r="U181" s="211">
        <v>0</v>
      </c>
      <c r="V181" s="211">
        <v>77808.5</v>
      </c>
      <c r="W181" s="211">
        <v>0</v>
      </c>
      <c r="X181" s="211">
        <v>0</v>
      </c>
      <c r="Y181" s="211">
        <v>508386.25</v>
      </c>
      <c r="Z181" s="212" t="s">
        <v>44</v>
      </c>
      <c r="AA181" s="212"/>
      <c r="AB181" s="211">
        <v>0</v>
      </c>
      <c r="AC181" s="213">
        <v>0</v>
      </c>
    </row>
    <row r="182" spans="1:29" ht="15.75" x14ac:dyDescent="0.25">
      <c r="A182" s="57">
        <v>171</v>
      </c>
      <c r="B182" s="57">
        <v>134977</v>
      </c>
      <c r="C182" s="201" t="s">
        <v>28</v>
      </c>
      <c r="D182" s="202">
        <v>171</v>
      </c>
      <c r="E182" s="202" t="s">
        <v>29</v>
      </c>
      <c r="F182" s="203" t="s">
        <v>10515</v>
      </c>
      <c r="G182" s="204">
        <v>155</v>
      </c>
      <c r="H182" s="205">
        <v>134977</v>
      </c>
      <c r="I182" s="203" t="s">
        <v>8282</v>
      </c>
      <c r="J182" s="203" t="s">
        <v>10585</v>
      </c>
      <c r="K182" s="206" t="s">
        <v>276</v>
      </c>
      <c r="L182" s="1">
        <v>43922</v>
      </c>
      <c r="M182" s="1">
        <v>44286</v>
      </c>
      <c r="N182" s="207">
        <f t="shared" si="2"/>
        <v>0.84695001742602716</v>
      </c>
      <c r="O182" s="203" t="s">
        <v>38</v>
      </c>
      <c r="P182" s="208" t="s">
        <v>39</v>
      </c>
      <c r="Q182" s="208" t="s">
        <v>40</v>
      </c>
      <c r="R182" s="203" t="s">
        <v>33</v>
      </c>
      <c r="S182" s="230">
        <v>121</v>
      </c>
      <c r="T182" s="210">
        <v>384057.65</v>
      </c>
      <c r="U182" s="211">
        <v>0</v>
      </c>
      <c r="V182" s="211">
        <v>69401.990000000005</v>
      </c>
      <c r="W182" s="211">
        <v>0</v>
      </c>
      <c r="X182" s="211">
        <v>0</v>
      </c>
      <c r="Y182" s="211">
        <v>453459.64</v>
      </c>
      <c r="Z182" s="212" t="s">
        <v>34</v>
      </c>
      <c r="AA182" s="212"/>
      <c r="AB182" s="211">
        <v>177892.69</v>
      </c>
      <c r="AC182" s="213">
        <v>0</v>
      </c>
    </row>
    <row r="183" spans="1:29" ht="15.75" x14ac:dyDescent="0.25">
      <c r="A183" s="58">
        <v>172</v>
      </c>
      <c r="B183" s="58">
        <v>136993</v>
      </c>
      <c r="C183" s="201" t="s">
        <v>28</v>
      </c>
      <c r="D183" s="202">
        <v>172</v>
      </c>
      <c r="E183" s="202" t="s">
        <v>29</v>
      </c>
      <c r="F183" s="203" t="s">
        <v>10515</v>
      </c>
      <c r="G183" s="204">
        <v>155</v>
      </c>
      <c r="H183" s="228">
        <v>136993</v>
      </c>
      <c r="I183" s="203" t="s">
        <v>277</v>
      </c>
      <c r="J183" s="203" t="s">
        <v>10592</v>
      </c>
      <c r="K183" s="208" t="s">
        <v>277</v>
      </c>
      <c r="L183" s="1">
        <v>43952</v>
      </c>
      <c r="M183" s="1">
        <v>44196</v>
      </c>
      <c r="N183" s="207">
        <f t="shared" si="2"/>
        <v>0.84695003908285571</v>
      </c>
      <c r="O183" s="203" t="s">
        <v>74</v>
      </c>
      <c r="P183" s="208" t="s">
        <v>75</v>
      </c>
      <c r="Q183" s="208" t="s">
        <v>76</v>
      </c>
      <c r="R183" s="203" t="s">
        <v>33</v>
      </c>
      <c r="S183" s="230">
        <v>121</v>
      </c>
      <c r="T183" s="210">
        <v>130023.77</v>
      </c>
      <c r="U183" s="211">
        <v>0</v>
      </c>
      <c r="V183" s="211">
        <v>23496.23</v>
      </c>
      <c r="W183" s="211">
        <v>0</v>
      </c>
      <c r="X183" s="211">
        <v>0</v>
      </c>
      <c r="Y183" s="211">
        <v>153520</v>
      </c>
      <c r="Z183" s="212" t="s">
        <v>34</v>
      </c>
      <c r="AA183" s="212"/>
      <c r="AB183" s="211">
        <v>129007.42</v>
      </c>
      <c r="AC183" s="213">
        <v>0</v>
      </c>
    </row>
    <row r="184" spans="1:29" ht="15.75" x14ac:dyDescent="0.25">
      <c r="A184" s="57">
        <v>173</v>
      </c>
      <c r="B184" s="57">
        <v>137379</v>
      </c>
      <c r="C184" s="201" t="s">
        <v>28</v>
      </c>
      <c r="D184" s="202">
        <v>173</v>
      </c>
      <c r="E184" s="202" t="s">
        <v>29</v>
      </c>
      <c r="F184" s="203" t="s">
        <v>10515</v>
      </c>
      <c r="G184" s="204">
        <v>155</v>
      </c>
      <c r="H184" s="205">
        <v>137379</v>
      </c>
      <c r="I184" s="203" t="s">
        <v>278</v>
      </c>
      <c r="J184" s="203" t="s">
        <v>10589</v>
      </c>
      <c r="K184" s="208" t="s">
        <v>278</v>
      </c>
      <c r="L184" s="1">
        <v>43840</v>
      </c>
      <c r="M184" s="1">
        <v>45291</v>
      </c>
      <c r="N184" s="207">
        <f t="shared" si="2"/>
        <v>0.84695005944867674</v>
      </c>
      <c r="O184" s="203" t="s">
        <v>55</v>
      </c>
      <c r="P184" s="208" t="s">
        <v>197</v>
      </c>
      <c r="Q184" s="208" t="s">
        <v>56</v>
      </c>
      <c r="R184" s="203" t="s">
        <v>33</v>
      </c>
      <c r="S184" s="230">
        <v>121</v>
      </c>
      <c r="T184" s="210">
        <v>92489.86</v>
      </c>
      <c r="U184" s="211">
        <v>0</v>
      </c>
      <c r="V184" s="211">
        <v>16713.580000000002</v>
      </c>
      <c r="W184" s="211">
        <v>0</v>
      </c>
      <c r="X184" s="211">
        <v>0</v>
      </c>
      <c r="Y184" s="211">
        <v>109203.44</v>
      </c>
      <c r="Z184" s="212" t="s">
        <v>44</v>
      </c>
      <c r="AA184" s="212"/>
      <c r="AB184" s="211">
        <v>19130.8</v>
      </c>
      <c r="AC184" s="213">
        <v>0</v>
      </c>
    </row>
    <row r="185" spans="1:29" ht="15.75" x14ac:dyDescent="0.25">
      <c r="A185" s="57">
        <v>174</v>
      </c>
      <c r="B185" s="57">
        <v>137378</v>
      </c>
      <c r="C185" s="201" t="s">
        <v>28</v>
      </c>
      <c r="D185" s="202">
        <v>174</v>
      </c>
      <c r="E185" s="202" t="s">
        <v>29</v>
      </c>
      <c r="F185" s="203" t="s">
        <v>10515</v>
      </c>
      <c r="G185" s="204">
        <v>155</v>
      </c>
      <c r="H185" s="205">
        <v>137378</v>
      </c>
      <c r="I185" s="203" t="s">
        <v>279</v>
      </c>
      <c r="J185" s="203" t="s">
        <v>10589</v>
      </c>
      <c r="K185" s="208" t="s">
        <v>279</v>
      </c>
      <c r="L185" s="1">
        <v>43840</v>
      </c>
      <c r="M185" s="1">
        <v>45291</v>
      </c>
      <c r="N185" s="207">
        <f t="shared" si="2"/>
        <v>0.84695003284260706</v>
      </c>
      <c r="O185" s="203" t="s">
        <v>55</v>
      </c>
      <c r="P185" s="208" t="s">
        <v>197</v>
      </c>
      <c r="Q185" s="208" t="s">
        <v>56</v>
      </c>
      <c r="R185" s="203" t="s">
        <v>33</v>
      </c>
      <c r="S185" s="230">
        <v>121</v>
      </c>
      <c r="T185" s="210">
        <v>69370.12</v>
      </c>
      <c r="U185" s="211">
        <v>0</v>
      </c>
      <c r="V185" s="211">
        <v>12535.68</v>
      </c>
      <c r="W185" s="211">
        <v>0</v>
      </c>
      <c r="X185" s="211">
        <v>0</v>
      </c>
      <c r="Y185" s="211">
        <v>81905.799999999988</v>
      </c>
      <c r="Z185" s="212" t="s">
        <v>44</v>
      </c>
      <c r="AA185" s="212"/>
      <c r="AB185" s="211">
        <v>7535.36</v>
      </c>
      <c r="AC185" s="213">
        <v>0</v>
      </c>
    </row>
    <row r="186" spans="1:29" ht="16.5" customHeight="1" x14ac:dyDescent="0.25">
      <c r="A186" s="57">
        <v>175</v>
      </c>
      <c r="B186" s="57">
        <v>137278</v>
      </c>
      <c r="C186" s="201" t="s">
        <v>28</v>
      </c>
      <c r="D186" s="202">
        <v>175</v>
      </c>
      <c r="E186" s="202" t="s">
        <v>29</v>
      </c>
      <c r="F186" s="203" t="s">
        <v>10515</v>
      </c>
      <c r="G186" s="204">
        <v>155</v>
      </c>
      <c r="H186" s="205">
        <v>137278</v>
      </c>
      <c r="I186" s="203" t="s">
        <v>280</v>
      </c>
      <c r="J186" s="203" t="s">
        <v>10584</v>
      </c>
      <c r="K186" s="208" t="s">
        <v>280</v>
      </c>
      <c r="L186" s="1">
        <v>43378</v>
      </c>
      <c r="M186" s="1">
        <v>44561</v>
      </c>
      <c r="N186" s="207">
        <f t="shared" si="2"/>
        <v>0.84694987400659039</v>
      </c>
      <c r="O186" s="203" t="s">
        <v>43</v>
      </c>
      <c r="P186" s="208" t="s">
        <v>32</v>
      </c>
      <c r="Q186" s="208" t="s">
        <v>32</v>
      </c>
      <c r="R186" s="203" t="s">
        <v>33</v>
      </c>
      <c r="S186" s="230">
        <v>121</v>
      </c>
      <c r="T186" s="210">
        <v>54617.68</v>
      </c>
      <c r="U186" s="211">
        <v>0</v>
      </c>
      <c r="V186" s="211">
        <v>9869.82</v>
      </c>
      <c r="W186" s="211">
        <v>0</v>
      </c>
      <c r="X186" s="211">
        <v>0</v>
      </c>
      <c r="Y186" s="211">
        <v>64487.5</v>
      </c>
      <c r="Z186" s="212" t="s">
        <v>34</v>
      </c>
      <c r="AA186" s="212" t="s">
        <v>281</v>
      </c>
      <c r="AB186" s="211">
        <v>18482.32</v>
      </c>
      <c r="AC186" s="213">
        <v>0</v>
      </c>
    </row>
    <row r="187" spans="1:29" ht="15.75" x14ac:dyDescent="0.25">
      <c r="A187" s="57">
        <v>176</v>
      </c>
      <c r="B187" s="57">
        <v>135869</v>
      </c>
      <c r="C187" s="201" t="s">
        <v>28</v>
      </c>
      <c r="D187" s="202">
        <v>176</v>
      </c>
      <c r="E187" s="202" t="s">
        <v>29</v>
      </c>
      <c r="F187" s="203" t="s">
        <v>10515</v>
      </c>
      <c r="G187" s="204">
        <v>155</v>
      </c>
      <c r="H187" s="205">
        <v>135869</v>
      </c>
      <c r="I187" s="203" t="s">
        <v>8283</v>
      </c>
      <c r="J187" s="203" t="s">
        <v>12779</v>
      </c>
      <c r="K187" s="208" t="s">
        <v>282</v>
      </c>
      <c r="L187" s="1">
        <v>44013</v>
      </c>
      <c r="M187" s="1">
        <v>45291</v>
      </c>
      <c r="N187" s="207">
        <f t="shared" si="2"/>
        <v>0.84695001847631524</v>
      </c>
      <c r="O187" s="203" t="s">
        <v>60</v>
      </c>
      <c r="P187" s="208" t="s">
        <v>61</v>
      </c>
      <c r="Q187" s="208" t="s">
        <v>62</v>
      </c>
      <c r="R187" s="203" t="s">
        <v>33</v>
      </c>
      <c r="S187" s="230">
        <v>121</v>
      </c>
      <c r="T187" s="210">
        <v>2267464.16</v>
      </c>
      <c r="U187" s="211">
        <v>0</v>
      </c>
      <c r="V187" s="211">
        <v>409747.14</v>
      </c>
      <c r="W187" s="211">
        <v>0</v>
      </c>
      <c r="X187" s="211">
        <v>0</v>
      </c>
      <c r="Y187" s="211">
        <v>2677211.3000000003</v>
      </c>
      <c r="Z187" s="212" t="s">
        <v>44</v>
      </c>
      <c r="AA187" s="212" t="s">
        <v>14237</v>
      </c>
      <c r="AB187" s="211">
        <v>1213254.1200000001</v>
      </c>
      <c r="AC187" s="213">
        <v>0</v>
      </c>
    </row>
    <row r="188" spans="1:29" ht="15.75" x14ac:dyDescent="0.25">
      <c r="A188" s="57">
        <v>177</v>
      </c>
      <c r="B188" s="57">
        <v>136903</v>
      </c>
      <c r="C188" s="201" t="s">
        <v>28</v>
      </c>
      <c r="D188" s="202">
        <v>177</v>
      </c>
      <c r="E188" s="202" t="s">
        <v>29</v>
      </c>
      <c r="F188" s="203" t="s">
        <v>10515</v>
      </c>
      <c r="G188" s="204">
        <v>155</v>
      </c>
      <c r="H188" s="205">
        <v>136903</v>
      </c>
      <c r="I188" s="203" t="s">
        <v>8284</v>
      </c>
      <c r="J188" s="203" t="s">
        <v>12783</v>
      </c>
      <c r="K188" s="208" t="s">
        <v>283</v>
      </c>
      <c r="L188" s="1">
        <v>43835</v>
      </c>
      <c r="M188" s="1">
        <v>45291</v>
      </c>
      <c r="N188" s="207">
        <f t="shared" si="2"/>
        <v>0.84695000149071287</v>
      </c>
      <c r="O188" s="203" t="s">
        <v>50</v>
      </c>
      <c r="P188" s="208" t="s">
        <v>51</v>
      </c>
      <c r="Q188" s="208" t="s">
        <v>52</v>
      </c>
      <c r="R188" s="203" t="s">
        <v>33</v>
      </c>
      <c r="S188" s="230">
        <v>121</v>
      </c>
      <c r="T188" s="210">
        <v>1232887.67</v>
      </c>
      <c r="U188" s="211">
        <v>0</v>
      </c>
      <c r="V188" s="211">
        <v>222791.73</v>
      </c>
      <c r="W188" s="211">
        <v>0</v>
      </c>
      <c r="X188" s="211">
        <v>0</v>
      </c>
      <c r="Y188" s="211">
        <v>1455679.4</v>
      </c>
      <c r="Z188" s="212" t="s">
        <v>44</v>
      </c>
      <c r="AA188" s="212"/>
      <c r="AB188" s="211">
        <v>0</v>
      </c>
      <c r="AC188" s="213">
        <v>0</v>
      </c>
    </row>
    <row r="189" spans="1:29" ht="15.75" x14ac:dyDescent="0.25">
      <c r="A189" s="58">
        <v>178</v>
      </c>
      <c r="B189" s="58">
        <v>138216</v>
      </c>
      <c r="C189" s="201" t="s">
        <v>28</v>
      </c>
      <c r="D189" s="202">
        <v>178</v>
      </c>
      <c r="E189" s="202" t="s">
        <v>29</v>
      </c>
      <c r="F189" s="203" t="s">
        <v>10515</v>
      </c>
      <c r="G189" s="204">
        <v>155</v>
      </c>
      <c r="H189" s="228">
        <v>138216</v>
      </c>
      <c r="I189" s="203" t="s">
        <v>8285</v>
      </c>
      <c r="J189" s="203" t="s">
        <v>10592</v>
      </c>
      <c r="K189" s="208" t="s">
        <v>284</v>
      </c>
      <c r="L189" s="1">
        <v>43836</v>
      </c>
      <c r="M189" s="1">
        <v>44229</v>
      </c>
      <c r="N189" s="207">
        <f t="shared" si="2"/>
        <v>0.84695000008194821</v>
      </c>
      <c r="O189" s="203" t="s">
        <v>74</v>
      </c>
      <c r="P189" s="208" t="s">
        <v>75</v>
      </c>
      <c r="Q189" s="208" t="s">
        <v>76</v>
      </c>
      <c r="R189" s="203" t="s">
        <v>33</v>
      </c>
      <c r="S189" s="230">
        <v>121</v>
      </c>
      <c r="T189" s="210">
        <v>129189.73</v>
      </c>
      <c r="U189" s="211">
        <v>0</v>
      </c>
      <c r="V189" s="211">
        <v>23345.52</v>
      </c>
      <c r="W189" s="211">
        <v>0</v>
      </c>
      <c r="X189" s="211">
        <v>0</v>
      </c>
      <c r="Y189" s="211">
        <v>152535.25</v>
      </c>
      <c r="Z189" s="212" t="s">
        <v>34</v>
      </c>
      <c r="AA189" s="212"/>
      <c r="AB189" s="211">
        <v>41895.410000000003</v>
      </c>
      <c r="AC189" s="213">
        <v>0</v>
      </c>
    </row>
    <row r="190" spans="1:29" ht="15.75" x14ac:dyDescent="0.25">
      <c r="A190" s="43">
        <v>179</v>
      </c>
      <c r="B190" s="43">
        <v>127565</v>
      </c>
      <c r="C190" s="201" t="s">
        <v>28</v>
      </c>
      <c r="D190" s="202">
        <v>179</v>
      </c>
      <c r="E190" s="202" t="s">
        <v>29</v>
      </c>
      <c r="F190" s="203" t="s">
        <v>10515</v>
      </c>
      <c r="G190" s="204">
        <v>155</v>
      </c>
      <c r="H190" s="204">
        <v>127565</v>
      </c>
      <c r="I190" s="203" t="s">
        <v>8286</v>
      </c>
      <c r="J190" s="203" t="s">
        <v>14574</v>
      </c>
      <c r="K190" s="208" t="s">
        <v>285</v>
      </c>
      <c r="L190" s="1">
        <v>43836</v>
      </c>
      <c r="M190" s="1">
        <v>45291</v>
      </c>
      <c r="N190" s="207">
        <f t="shared" si="2"/>
        <v>0.84694999679408711</v>
      </c>
      <c r="O190" s="203" t="s">
        <v>55</v>
      </c>
      <c r="P190" s="208" t="s">
        <v>197</v>
      </c>
      <c r="Q190" s="208" t="s">
        <v>56</v>
      </c>
      <c r="R190" s="203" t="s">
        <v>33</v>
      </c>
      <c r="S190" s="232">
        <v>121</v>
      </c>
      <c r="T190" s="210">
        <v>2869431.5</v>
      </c>
      <c r="U190" s="211">
        <v>0</v>
      </c>
      <c r="V190" s="211">
        <v>518527.07</v>
      </c>
      <c r="W190" s="211">
        <v>0</v>
      </c>
      <c r="X190" s="211">
        <v>0</v>
      </c>
      <c r="Y190" s="211">
        <v>3387958.57</v>
      </c>
      <c r="Z190" s="212" t="s">
        <v>44</v>
      </c>
      <c r="AA190" s="212" t="s">
        <v>14777</v>
      </c>
      <c r="AB190" s="211">
        <v>100846.09999999999</v>
      </c>
      <c r="AC190" s="213">
        <v>0</v>
      </c>
    </row>
    <row r="191" spans="1:29" ht="15.75" x14ac:dyDescent="0.25">
      <c r="A191" s="57">
        <v>180</v>
      </c>
      <c r="B191" s="57">
        <v>138239</v>
      </c>
      <c r="C191" s="201" t="s">
        <v>28</v>
      </c>
      <c r="D191" s="202">
        <v>180</v>
      </c>
      <c r="E191" s="202" t="s">
        <v>29</v>
      </c>
      <c r="F191" s="203" t="s">
        <v>10515</v>
      </c>
      <c r="G191" s="204">
        <v>155</v>
      </c>
      <c r="H191" s="205">
        <v>138239</v>
      </c>
      <c r="I191" s="203" t="s">
        <v>8287</v>
      </c>
      <c r="J191" s="203" t="s">
        <v>12782</v>
      </c>
      <c r="K191" s="208" t="s">
        <v>286</v>
      </c>
      <c r="L191" s="1">
        <v>43837</v>
      </c>
      <c r="M191" s="1">
        <v>45291</v>
      </c>
      <c r="N191" s="207">
        <f t="shared" si="2"/>
        <v>0.84695000029323331</v>
      </c>
      <c r="O191" s="203" t="s">
        <v>38</v>
      </c>
      <c r="P191" s="208" t="s">
        <v>39</v>
      </c>
      <c r="Q191" s="208" t="s">
        <v>40</v>
      </c>
      <c r="R191" s="203" t="s">
        <v>33</v>
      </c>
      <c r="S191" s="230">
        <v>121</v>
      </c>
      <c r="T191" s="210">
        <v>10819626.789999999</v>
      </c>
      <c r="U191" s="211">
        <v>0</v>
      </c>
      <c r="V191" s="211">
        <v>1955184.93</v>
      </c>
      <c r="W191" s="211">
        <v>0</v>
      </c>
      <c r="X191" s="211">
        <v>275520</v>
      </c>
      <c r="Y191" s="211">
        <v>13050331.719999999</v>
      </c>
      <c r="Z191" s="212" t="s">
        <v>44</v>
      </c>
      <c r="AA191" s="212"/>
      <c r="AB191" s="211">
        <v>1054347.73</v>
      </c>
      <c r="AC191" s="213">
        <v>0</v>
      </c>
    </row>
    <row r="192" spans="1:29" ht="15.75" x14ac:dyDescent="0.25">
      <c r="A192" s="57">
        <v>181</v>
      </c>
      <c r="B192" s="57">
        <v>137492</v>
      </c>
      <c r="C192" s="201" t="s">
        <v>28</v>
      </c>
      <c r="D192" s="202">
        <v>181</v>
      </c>
      <c r="E192" s="202" t="s">
        <v>29</v>
      </c>
      <c r="F192" s="203" t="s">
        <v>10515</v>
      </c>
      <c r="G192" s="204">
        <v>155</v>
      </c>
      <c r="H192" s="205">
        <v>137492</v>
      </c>
      <c r="I192" s="203" t="s">
        <v>8288</v>
      </c>
      <c r="J192" s="203" t="s">
        <v>10595</v>
      </c>
      <c r="K192" s="208" t="s">
        <v>287</v>
      </c>
      <c r="L192" s="1">
        <v>43469</v>
      </c>
      <c r="M192" s="1">
        <v>44561</v>
      </c>
      <c r="N192" s="207">
        <f t="shared" si="2"/>
        <v>0.84695001453453489</v>
      </c>
      <c r="O192" s="203" t="s">
        <v>43</v>
      </c>
      <c r="P192" s="208" t="s">
        <v>32</v>
      </c>
      <c r="Q192" s="208" t="s">
        <v>32</v>
      </c>
      <c r="R192" s="203" t="s">
        <v>33</v>
      </c>
      <c r="S192" s="230">
        <v>121</v>
      </c>
      <c r="T192" s="210">
        <v>57164.4</v>
      </c>
      <c r="U192" s="211">
        <v>0</v>
      </c>
      <c r="V192" s="211">
        <v>10330.02</v>
      </c>
      <c r="W192" s="211">
        <v>0</v>
      </c>
      <c r="X192" s="211">
        <v>0</v>
      </c>
      <c r="Y192" s="211">
        <v>67494.42</v>
      </c>
      <c r="Z192" s="212" t="s">
        <v>34</v>
      </c>
      <c r="AA192" s="212"/>
      <c r="AB192" s="211">
        <v>5807.3700000000008</v>
      </c>
      <c r="AC192" s="213">
        <v>0</v>
      </c>
    </row>
    <row r="193" spans="1:29" ht="15" customHeight="1" x14ac:dyDescent="0.25">
      <c r="A193" s="57">
        <v>182</v>
      </c>
      <c r="B193" s="57">
        <v>139959</v>
      </c>
      <c r="C193" s="201" t="s">
        <v>28</v>
      </c>
      <c r="D193" s="202">
        <v>182</v>
      </c>
      <c r="E193" s="202" t="s">
        <v>29</v>
      </c>
      <c r="F193" s="203" t="s">
        <v>10515</v>
      </c>
      <c r="G193" s="204">
        <v>155</v>
      </c>
      <c r="H193" s="205">
        <v>139959</v>
      </c>
      <c r="I193" s="203" t="s">
        <v>8289</v>
      </c>
      <c r="J193" s="203" t="s">
        <v>10592</v>
      </c>
      <c r="K193" s="208" t="s">
        <v>288</v>
      </c>
      <c r="L193" s="1">
        <v>43839</v>
      </c>
      <c r="M193" s="1">
        <v>45291</v>
      </c>
      <c r="N193" s="207">
        <f t="shared" si="2"/>
        <v>0.84695000211648475</v>
      </c>
      <c r="O193" s="203" t="s">
        <v>74</v>
      </c>
      <c r="P193" s="208" t="s">
        <v>75</v>
      </c>
      <c r="Q193" s="208" t="s">
        <v>76</v>
      </c>
      <c r="R193" s="203" t="s">
        <v>33</v>
      </c>
      <c r="S193" s="230">
        <v>121</v>
      </c>
      <c r="T193" s="210">
        <v>3321196.36</v>
      </c>
      <c r="U193" s="211">
        <v>0</v>
      </c>
      <c r="V193" s="211">
        <v>600164.23</v>
      </c>
      <c r="W193" s="211">
        <v>0</v>
      </c>
      <c r="X193" s="211">
        <v>0</v>
      </c>
      <c r="Y193" s="211">
        <v>3921360.59</v>
      </c>
      <c r="Z193" s="212" t="s">
        <v>44</v>
      </c>
      <c r="AA193" s="212"/>
      <c r="AB193" s="211">
        <v>0</v>
      </c>
      <c r="AC193" s="213">
        <v>0</v>
      </c>
    </row>
    <row r="194" spans="1:29" ht="16.5" customHeight="1" x14ac:dyDescent="0.25">
      <c r="A194" s="57">
        <v>183</v>
      </c>
      <c r="B194" s="57">
        <v>139476</v>
      </c>
      <c r="C194" s="201" t="s">
        <v>28</v>
      </c>
      <c r="D194" s="202">
        <v>183</v>
      </c>
      <c r="E194" s="202" t="s">
        <v>29</v>
      </c>
      <c r="F194" s="203" t="s">
        <v>10515</v>
      </c>
      <c r="G194" s="204">
        <v>155</v>
      </c>
      <c r="H194" s="205">
        <v>139476</v>
      </c>
      <c r="I194" s="203" t="s">
        <v>289</v>
      </c>
      <c r="J194" s="203" t="s">
        <v>10609</v>
      </c>
      <c r="K194" s="208" t="s">
        <v>289</v>
      </c>
      <c r="L194" s="1">
        <v>43838</v>
      </c>
      <c r="M194" s="1">
        <v>45291</v>
      </c>
      <c r="N194" s="207">
        <f t="shared" si="2"/>
        <v>0.84695000144618426</v>
      </c>
      <c r="O194" s="203" t="s">
        <v>74</v>
      </c>
      <c r="P194" s="208" t="s">
        <v>75</v>
      </c>
      <c r="Q194" s="208" t="s">
        <v>76</v>
      </c>
      <c r="R194" s="203" t="s">
        <v>33</v>
      </c>
      <c r="S194" s="230">
        <v>121</v>
      </c>
      <c r="T194" s="210">
        <v>3309184.76</v>
      </c>
      <c r="U194" s="211">
        <v>0</v>
      </c>
      <c r="V194" s="211">
        <v>597993.65</v>
      </c>
      <c r="W194" s="211">
        <v>0</v>
      </c>
      <c r="X194" s="211">
        <v>0</v>
      </c>
      <c r="Y194" s="211">
        <v>3907178.41</v>
      </c>
      <c r="Z194" s="212" t="s">
        <v>44</v>
      </c>
      <c r="AA194" s="212" t="s">
        <v>14779</v>
      </c>
      <c r="AB194" s="211">
        <v>919053.15</v>
      </c>
      <c r="AC194" s="213">
        <v>0</v>
      </c>
    </row>
    <row r="195" spans="1:29" ht="15.75" x14ac:dyDescent="0.25">
      <c r="A195" s="58">
        <v>184</v>
      </c>
      <c r="B195" s="58">
        <v>137303</v>
      </c>
      <c r="C195" s="201" t="s">
        <v>28</v>
      </c>
      <c r="D195" s="202">
        <v>184</v>
      </c>
      <c r="E195" s="202" t="s">
        <v>29</v>
      </c>
      <c r="F195" s="203" t="s">
        <v>10515</v>
      </c>
      <c r="G195" s="204">
        <v>155</v>
      </c>
      <c r="H195" s="228">
        <v>137303</v>
      </c>
      <c r="I195" s="203" t="s">
        <v>8290</v>
      </c>
      <c r="J195" s="203" t="s">
        <v>10610</v>
      </c>
      <c r="K195" s="208" t="s">
        <v>290</v>
      </c>
      <c r="L195" s="1">
        <v>43834</v>
      </c>
      <c r="M195" s="1">
        <v>44196</v>
      </c>
      <c r="N195" s="207">
        <f t="shared" si="2"/>
        <v>0.84694997941501293</v>
      </c>
      <c r="O195" s="203" t="s">
        <v>43</v>
      </c>
      <c r="P195" s="208" t="s">
        <v>32</v>
      </c>
      <c r="Q195" s="208" t="s">
        <v>32</v>
      </c>
      <c r="R195" s="203" t="s">
        <v>33</v>
      </c>
      <c r="S195" s="230">
        <v>121</v>
      </c>
      <c r="T195" s="210">
        <v>145156.25</v>
      </c>
      <c r="U195" s="211">
        <v>0</v>
      </c>
      <c r="V195" s="211">
        <v>26230.79</v>
      </c>
      <c r="W195" s="211">
        <v>0</v>
      </c>
      <c r="X195" s="211">
        <v>0</v>
      </c>
      <c r="Y195" s="211">
        <v>171387.04</v>
      </c>
      <c r="Z195" s="212" t="s">
        <v>34</v>
      </c>
      <c r="AA195" s="212"/>
      <c r="AB195" s="211">
        <v>16067.51</v>
      </c>
      <c r="AC195" s="213">
        <v>0</v>
      </c>
    </row>
    <row r="196" spans="1:29" ht="15.75" x14ac:dyDescent="0.25">
      <c r="A196" s="58">
        <v>185</v>
      </c>
      <c r="B196" s="58">
        <v>137844</v>
      </c>
      <c r="C196" s="201" t="s">
        <v>28</v>
      </c>
      <c r="D196" s="202">
        <v>185</v>
      </c>
      <c r="E196" s="202" t="s">
        <v>29</v>
      </c>
      <c r="F196" s="203" t="s">
        <v>10515</v>
      </c>
      <c r="G196" s="204">
        <v>155</v>
      </c>
      <c r="H196" s="228">
        <v>137844</v>
      </c>
      <c r="I196" s="203" t="s">
        <v>291</v>
      </c>
      <c r="J196" s="203" t="s">
        <v>10589</v>
      </c>
      <c r="K196" s="208" t="s">
        <v>291</v>
      </c>
      <c r="L196" s="1">
        <v>43837</v>
      </c>
      <c r="M196" s="1">
        <v>44196</v>
      </c>
      <c r="N196" s="207">
        <f t="shared" si="2"/>
        <v>0.84695006263374917</v>
      </c>
      <c r="O196" s="203" t="s">
        <v>55</v>
      </c>
      <c r="P196" s="208" t="s">
        <v>197</v>
      </c>
      <c r="Q196" s="208" t="s">
        <v>56</v>
      </c>
      <c r="R196" s="203" t="s">
        <v>33</v>
      </c>
      <c r="S196" s="230">
        <v>121</v>
      </c>
      <c r="T196" s="210">
        <v>129813.73</v>
      </c>
      <c r="U196" s="211">
        <v>0</v>
      </c>
      <c r="V196" s="211">
        <v>23458.27</v>
      </c>
      <c r="W196" s="211">
        <v>0</v>
      </c>
      <c r="X196" s="211">
        <v>0</v>
      </c>
      <c r="Y196" s="211">
        <v>153272</v>
      </c>
      <c r="Z196" s="212" t="s">
        <v>34</v>
      </c>
      <c r="AA196" s="212"/>
      <c r="AB196" s="211">
        <v>129712.94</v>
      </c>
      <c r="AC196" s="213">
        <v>0</v>
      </c>
    </row>
    <row r="197" spans="1:29" ht="15.75" x14ac:dyDescent="0.25">
      <c r="A197" s="57">
        <v>186</v>
      </c>
      <c r="B197" s="57">
        <v>138630</v>
      </c>
      <c r="C197" s="201" t="s">
        <v>28</v>
      </c>
      <c r="D197" s="202">
        <v>186</v>
      </c>
      <c r="E197" s="202" t="s">
        <v>29</v>
      </c>
      <c r="F197" s="203" t="s">
        <v>10515</v>
      </c>
      <c r="G197" s="204">
        <v>155</v>
      </c>
      <c r="H197" s="205">
        <v>138630</v>
      </c>
      <c r="I197" s="203" t="s">
        <v>292</v>
      </c>
      <c r="J197" s="203" t="s">
        <v>12781</v>
      </c>
      <c r="K197" s="208" t="s">
        <v>292</v>
      </c>
      <c r="L197" s="1">
        <v>43837</v>
      </c>
      <c r="M197" s="1">
        <v>45291</v>
      </c>
      <c r="N197" s="207">
        <f t="shared" si="2"/>
        <v>0.84694999672153592</v>
      </c>
      <c r="O197" s="203" t="s">
        <v>68</v>
      </c>
      <c r="P197" s="208" t="s">
        <v>69</v>
      </c>
      <c r="Q197" s="208" t="s">
        <v>69</v>
      </c>
      <c r="R197" s="203" t="s">
        <v>33</v>
      </c>
      <c r="S197" s="230">
        <v>121</v>
      </c>
      <c r="T197" s="210">
        <v>7416351.0499999998</v>
      </c>
      <c r="U197" s="211">
        <v>0</v>
      </c>
      <c r="V197" s="211">
        <v>1340188.3899999999</v>
      </c>
      <c r="W197" s="211">
        <v>0</v>
      </c>
      <c r="X197" s="211">
        <v>0</v>
      </c>
      <c r="Y197" s="211">
        <v>8756539.4399999995</v>
      </c>
      <c r="Z197" s="212" t="s">
        <v>44</v>
      </c>
      <c r="AA197" s="212"/>
      <c r="AB197" s="211">
        <v>1044063.07</v>
      </c>
      <c r="AC197" s="213">
        <v>0</v>
      </c>
    </row>
    <row r="198" spans="1:29" ht="15.75" x14ac:dyDescent="0.25">
      <c r="A198" s="57">
        <v>187</v>
      </c>
      <c r="B198" s="57">
        <v>139525</v>
      </c>
      <c r="C198" s="201" t="s">
        <v>28</v>
      </c>
      <c r="D198" s="202">
        <v>187</v>
      </c>
      <c r="E198" s="202" t="s">
        <v>29</v>
      </c>
      <c r="F198" s="203" t="s">
        <v>10515</v>
      </c>
      <c r="G198" s="204">
        <v>155</v>
      </c>
      <c r="H198" s="205">
        <v>139525</v>
      </c>
      <c r="I198" s="203" t="s">
        <v>8291</v>
      </c>
      <c r="J198" s="203" t="s">
        <v>12778</v>
      </c>
      <c r="K198" s="208" t="s">
        <v>293</v>
      </c>
      <c r="L198" s="1">
        <v>44013</v>
      </c>
      <c r="M198" s="1">
        <v>45291</v>
      </c>
      <c r="N198" s="207">
        <f t="shared" si="2"/>
        <v>0.8469499997531309</v>
      </c>
      <c r="O198" s="203" t="s">
        <v>43</v>
      </c>
      <c r="P198" s="208" t="s">
        <v>32</v>
      </c>
      <c r="Q198" s="208" t="s">
        <v>32</v>
      </c>
      <c r="R198" s="203" t="s">
        <v>33</v>
      </c>
      <c r="S198" s="230">
        <v>121</v>
      </c>
      <c r="T198" s="210">
        <v>12331886.32</v>
      </c>
      <c r="U198" s="211">
        <v>0</v>
      </c>
      <c r="V198" s="211">
        <v>2228461.19</v>
      </c>
      <c r="W198" s="211">
        <v>0</v>
      </c>
      <c r="X198" s="211">
        <v>805770</v>
      </c>
      <c r="Y198" s="211">
        <v>15366117.51</v>
      </c>
      <c r="Z198" s="212" t="s">
        <v>44</v>
      </c>
      <c r="AA198" s="212"/>
      <c r="AB198" s="211">
        <v>182483.72</v>
      </c>
      <c r="AC198" s="213">
        <v>0</v>
      </c>
    </row>
    <row r="199" spans="1:29" ht="15.75" customHeight="1" x14ac:dyDescent="0.25">
      <c r="A199" s="43">
        <v>188</v>
      </c>
      <c r="B199" s="43">
        <v>137895</v>
      </c>
      <c r="C199" s="201" t="s">
        <v>28</v>
      </c>
      <c r="D199" s="202">
        <v>188</v>
      </c>
      <c r="E199" s="202" t="s">
        <v>29</v>
      </c>
      <c r="F199" s="203" t="s">
        <v>10515</v>
      </c>
      <c r="G199" s="204">
        <v>155</v>
      </c>
      <c r="H199" s="204">
        <v>137895</v>
      </c>
      <c r="I199" s="203" t="s">
        <v>294</v>
      </c>
      <c r="J199" s="203" t="s">
        <v>12781</v>
      </c>
      <c r="K199" s="208" t="s">
        <v>294</v>
      </c>
      <c r="L199" s="1">
        <v>43466</v>
      </c>
      <c r="M199" s="1">
        <v>45291</v>
      </c>
      <c r="N199" s="207">
        <f t="shared" si="2"/>
        <v>0.84695001886532495</v>
      </c>
      <c r="O199" s="203" t="s">
        <v>68</v>
      </c>
      <c r="P199" s="208" t="s">
        <v>69</v>
      </c>
      <c r="Q199" s="208" t="s">
        <v>69</v>
      </c>
      <c r="R199" s="203" t="s">
        <v>33</v>
      </c>
      <c r="S199" s="232">
        <v>121</v>
      </c>
      <c r="T199" s="210">
        <v>3672754.69</v>
      </c>
      <c r="U199" s="211">
        <v>0</v>
      </c>
      <c r="V199" s="211">
        <v>663693.28</v>
      </c>
      <c r="W199" s="211">
        <v>0</v>
      </c>
      <c r="X199" s="211">
        <v>0</v>
      </c>
      <c r="Y199" s="211">
        <v>4336447.97</v>
      </c>
      <c r="Z199" s="212" t="s">
        <v>44</v>
      </c>
      <c r="AA199" s="212" t="s">
        <v>14907</v>
      </c>
      <c r="AB199" s="211">
        <v>0</v>
      </c>
      <c r="AC199" s="213">
        <v>0</v>
      </c>
    </row>
    <row r="200" spans="1:29" ht="15.75" x14ac:dyDescent="0.25">
      <c r="A200" s="57">
        <v>189</v>
      </c>
      <c r="B200" s="57">
        <v>139500</v>
      </c>
      <c r="C200" s="201" t="s">
        <v>28</v>
      </c>
      <c r="D200" s="202">
        <v>189</v>
      </c>
      <c r="E200" s="202" t="s">
        <v>29</v>
      </c>
      <c r="F200" s="203" t="s">
        <v>10515</v>
      </c>
      <c r="G200" s="204">
        <v>155</v>
      </c>
      <c r="H200" s="205">
        <v>139500</v>
      </c>
      <c r="I200" s="203" t="s">
        <v>295</v>
      </c>
      <c r="J200" s="203" t="s">
        <v>10589</v>
      </c>
      <c r="K200" s="208" t="s">
        <v>295</v>
      </c>
      <c r="L200" s="1">
        <v>43838</v>
      </c>
      <c r="M200" s="1">
        <v>45291</v>
      </c>
      <c r="N200" s="207">
        <f t="shared" si="2"/>
        <v>0.84695000399112863</v>
      </c>
      <c r="O200" s="203" t="s">
        <v>55</v>
      </c>
      <c r="P200" s="208" t="s">
        <v>197</v>
      </c>
      <c r="Q200" s="208" t="s">
        <v>56</v>
      </c>
      <c r="R200" s="203" t="s">
        <v>33</v>
      </c>
      <c r="S200" s="230">
        <v>121</v>
      </c>
      <c r="T200" s="210">
        <v>2505011.06</v>
      </c>
      <c r="U200" s="211">
        <v>0</v>
      </c>
      <c r="V200" s="211">
        <v>452673.63</v>
      </c>
      <c r="W200" s="211">
        <v>0</v>
      </c>
      <c r="X200" s="211">
        <v>0</v>
      </c>
      <c r="Y200" s="211">
        <v>2957684.69</v>
      </c>
      <c r="Z200" s="212" t="s">
        <v>44</v>
      </c>
      <c r="AA200" s="212" t="s">
        <v>10115</v>
      </c>
      <c r="AB200" s="211">
        <v>161961.16</v>
      </c>
      <c r="AC200" s="213">
        <v>0</v>
      </c>
    </row>
    <row r="201" spans="1:29" ht="15.75" x14ac:dyDescent="0.25">
      <c r="A201" s="57">
        <v>190</v>
      </c>
      <c r="B201" s="57">
        <v>139709</v>
      </c>
      <c r="C201" s="201" t="s">
        <v>28</v>
      </c>
      <c r="D201" s="202">
        <v>190</v>
      </c>
      <c r="E201" s="202" t="s">
        <v>29</v>
      </c>
      <c r="F201" s="203" t="s">
        <v>10515</v>
      </c>
      <c r="G201" s="204">
        <v>155</v>
      </c>
      <c r="H201" s="205">
        <v>139709</v>
      </c>
      <c r="I201" s="203" t="s">
        <v>296</v>
      </c>
      <c r="J201" s="203" t="s">
        <v>10592</v>
      </c>
      <c r="K201" s="208" t="s">
        <v>296</v>
      </c>
      <c r="L201" s="1">
        <v>43838</v>
      </c>
      <c r="M201" s="1">
        <v>44227</v>
      </c>
      <c r="N201" s="207">
        <f t="shared" si="2"/>
        <v>0.84695003614472819</v>
      </c>
      <c r="O201" s="203" t="s">
        <v>74</v>
      </c>
      <c r="P201" s="208" t="s">
        <v>297</v>
      </c>
      <c r="Q201" s="208" t="s">
        <v>298</v>
      </c>
      <c r="R201" s="203" t="s">
        <v>33</v>
      </c>
      <c r="S201" s="230">
        <v>121</v>
      </c>
      <c r="T201" s="210">
        <v>110939.69</v>
      </c>
      <c r="U201" s="211">
        <v>0</v>
      </c>
      <c r="V201" s="211">
        <v>20047.599999999999</v>
      </c>
      <c r="W201" s="211">
        <v>0</v>
      </c>
      <c r="X201" s="211">
        <v>0</v>
      </c>
      <c r="Y201" s="211">
        <v>130987.29000000001</v>
      </c>
      <c r="Z201" s="212" t="s">
        <v>34</v>
      </c>
      <c r="AA201" s="212"/>
      <c r="AB201" s="211">
        <v>110261.74</v>
      </c>
      <c r="AC201" s="213">
        <v>0</v>
      </c>
    </row>
    <row r="202" spans="1:29" ht="15.75" x14ac:dyDescent="0.25">
      <c r="A202" s="57">
        <v>191</v>
      </c>
      <c r="B202" s="57">
        <v>140102</v>
      </c>
      <c r="C202" s="201" t="s">
        <v>28</v>
      </c>
      <c r="D202" s="202">
        <v>191</v>
      </c>
      <c r="E202" s="202" t="s">
        <v>29</v>
      </c>
      <c r="F202" s="203" t="s">
        <v>10515</v>
      </c>
      <c r="G202" s="204">
        <v>155</v>
      </c>
      <c r="H202" s="205">
        <v>140102</v>
      </c>
      <c r="I202" s="203" t="s">
        <v>299</v>
      </c>
      <c r="J202" s="203" t="s">
        <v>10584</v>
      </c>
      <c r="K202" s="208" t="s">
        <v>299</v>
      </c>
      <c r="L202" s="1">
        <v>44075</v>
      </c>
      <c r="M202" s="1">
        <v>45291</v>
      </c>
      <c r="N202" s="207">
        <f t="shared" si="2"/>
        <v>0.84695000167992562</v>
      </c>
      <c r="O202" s="203" t="s">
        <v>43</v>
      </c>
      <c r="P202" s="208" t="s">
        <v>32</v>
      </c>
      <c r="Q202" s="208" t="s">
        <v>32</v>
      </c>
      <c r="R202" s="203" t="s">
        <v>33</v>
      </c>
      <c r="S202" s="230">
        <v>121</v>
      </c>
      <c r="T202" s="210">
        <v>136122.99</v>
      </c>
      <c r="U202" s="211">
        <v>0</v>
      </c>
      <c r="V202" s="211">
        <v>24598.41</v>
      </c>
      <c r="W202" s="211">
        <v>0</v>
      </c>
      <c r="X202" s="211">
        <v>0</v>
      </c>
      <c r="Y202" s="211">
        <v>160721.4</v>
      </c>
      <c r="Z202" s="212" t="s">
        <v>44</v>
      </c>
      <c r="AA202" s="212"/>
      <c r="AB202" s="211">
        <v>60995.83</v>
      </c>
      <c r="AC202" s="213">
        <v>0</v>
      </c>
    </row>
    <row r="203" spans="1:29" ht="15.75" x14ac:dyDescent="0.25">
      <c r="A203" s="57">
        <v>192</v>
      </c>
      <c r="B203" s="57">
        <v>140891</v>
      </c>
      <c r="C203" s="201" t="s">
        <v>28</v>
      </c>
      <c r="D203" s="202">
        <v>192</v>
      </c>
      <c r="E203" s="202" t="s">
        <v>29</v>
      </c>
      <c r="F203" s="203" t="s">
        <v>10515</v>
      </c>
      <c r="G203" s="204">
        <v>155</v>
      </c>
      <c r="H203" s="205">
        <v>140891</v>
      </c>
      <c r="I203" s="203" t="s">
        <v>300</v>
      </c>
      <c r="J203" s="203" t="s">
        <v>10592</v>
      </c>
      <c r="K203" s="208" t="s">
        <v>300</v>
      </c>
      <c r="L203" s="1">
        <v>44119</v>
      </c>
      <c r="M203" s="1">
        <v>45291</v>
      </c>
      <c r="N203" s="207">
        <f t="shared" si="2"/>
        <v>0.84694995407069706</v>
      </c>
      <c r="O203" s="203" t="s">
        <v>74</v>
      </c>
      <c r="P203" s="208" t="s">
        <v>75</v>
      </c>
      <c r="Q203" s="208" t="s">
        <v>76</v>
      </c>
      <c r="R203" s="203" t="s">
        <v>33</v>
      </c>
      <c r="S203" s="230">
        <v>121</v>
      </c>
      <c r="T203" s="210">
        <v>119493.12</v>
      </c>
      <c r="U203" s="211">
        <v>0</v>
      </c>
      <c r="V203" s="211">
        <v>21593.279999999999</v>
      </c>
      <c r="W203" s="211">
        <v>0</v>
      </c>
      <c r="X203" s="211">
        <v>0</v>
      </c>
      <c r="Y203" s="211">
        <v>141086.39999999999</v>
      </c>
      <c r="Z203" s="212" t="s">
        <v>44</v>
      </c>
      <c r="AA203" s="212" t="s">
        <v>9510</v>
      </c>
      <c r="AB203" s="211">
        <v>0</v>
      </c>
      <c r="AC203" s="213">
        <v>0</v>
      </c>
    </row>
    <row r="204" spans="1:29" ht="15.75" x14ac:dyDescent="0.25">
      <c r="A204" s="57">
        <v>193</v>
      </c>
      <c r="B204" s="57">
        <v>139499</v>
      </c>
      <c r="C204" s="201" t="s">
        <v>28</v>
      </c>
      <c r="D204" s="202">
        <v>193</v>
      </c>
      <c r="E204" s="202" t="s">
        <v>29</v>
      </c>
      <c r="F204" s="203" t="s">
        <v>10515</v>
      </c>
      <c r="G204" s="204">
        <v>155</v>
      </c>
      <c r="H204" s="205">
        <v>139499</v>
      </c>
      <c r="I204" s="203" t="s">
        <v>301</v>
      </c>
      <c r="J204" s="203" t="s">
        <v>10589</v>
      </c>
      <c r="K204" s="208" t="s">
        <v>301</v>
      </c>
      <c r="L204" s="1">
        <v>44175</v>
      </c>
      <c r="M204" s="1">
        <v>45291</v>
      </c>
      <c r="N204" s="207">
        <f t="shared" ref="N204:N249" si="3">T204/(T204+U204+V204)</f>
        <v>0.84694986662315963</v>
      </c>
      <c r="O204" s="203" t="s">
        <v>55</v>
      </c>
      <c r="P204" s="208" t="s">
        <v>197</v>
      </c>
      <c r="Q204" s="208" t="s">
        <v>56</v>
      </c>
      <c r="R204" s="203" t="s">
        <v>33</v>
      </c>
      <c r="S204" s="230">
        <v>121</v>
      </c>
      <c r="T204" s="210">
        <v>384978.25</v>
      </c>
      <c r="U204" s="211">
        <v>0</v>
      </c>
      <c r="V204" s="211">
        <v>69568.429999999993</v>
      </c>
      <c r="W204" s="211">
        <v>0</v>
      </c>
      <c r="X204" s="211">
        <v>0</v>
      </c>
      <c r="Y204" s="211">
        <v>454546.68</v>
      </c>
      <c r="Z204" s="212" t="s">
        <v>44</v>
      </c>
      <c r="AA204" s="212"/>
      <c r="AB204" s="211">
        <v>214399.21</v>
      </c>
      <c r="AC204" s="213">
        <v>0</v>
      </c>
    </row>
    <row r="205" spans="1:29" ht="15.75" x14ac:dyDescent="0.25">
      <c r="A205" s="57">
        <v>194</v>
      </c>
      <c r="B205" s="57">
        <v>139893</v>
      </c>
      <c r="C205" s="201" t="s">
        <v>28</v>
      </c>
      <c r="D205" s="202">
        <v>194</v>
      </c>
      <c r="E205" s="202" t="s">
        <v>29</v>
      </c>
      <c r="F205" s="203" t="s">
        <v>10515</v>
      </c>
      <c r="G205" s="204">
        <v>155</v>
      </c>
      <c r="H205" s="205">
        <v>139893</v>
      </c>
      <c r="I205" s="203" t="s">
        <v>302</v>
      </c>
      <c r="J205" s="203" t="s">
        <v>10606</v>
      </c>
      <c r="K205" s="208" t="s">
        <v>302</v>
      </c>
      <c r="L205" s="1">
        <v>44119</v>
      </c>
      <c r="M205" s="1">
        <v>45291</v>
      </c>
      <c r="N205" s="207">
        <f t="shared" si="3"/>
        <v>0.84695000444867352</v>
      </c>
      <c r="O205" s="203" t="s">
        <v>43</v>
      </c>
      <c r="P205" s="208" t="s">
        <v>32</v>
      </c>
      <c r="Q205" s="208" t="s">
        <v>32</v>
      </c>
      <c r="R205" s="203" t="s">
        <v>33</v>
      </c>
      <c r="S205" s="230">
        <v>121</v>
      </c>
      <c r="T205" s="231">
        <f>Y205-V205</f>
        <v>3550254.65</v>
      </c>
      <c r="U205" s="211">
        <v>0</v>
      </c>
      <c r="V205" s="233">
        <v>641556.71</v>
      </c>
      <c r="W205" s="211">
        <v>0</v>
      </c>
      <c r="X205" s="211">
        <v>0</v>
      </c>
      <c r="Y205" s="211">
        <v>4191811.36</v>
      </c>
      <c r="Z205" s="212" t="s">
        <v>44</v>
      </c>
      <c r="AA205" s="212"/>
      <c r="AB205" s="211">
        <v>456974.52999999997</v>
      </c>
      <c r="AC205" s="213">
        <v>0</v>
      </c>
    </row>
    <row r="206" spans="1:29" ht="15.75" x14ac:dyDescent="0.25">
      <c r="A206" s="57">
        <v>195</v>
      </c>
      <c r="B206" s="57">
        <v>137269</v>
      </c>
      <c r="C206" s="201" t="s">
        <v>28</v>
      </c>
      <c r="D206" s="202">
        <v>195</v>
      </c>
      <c r="E206" s="202" t="s">
        <v>29</v>
      </c>
      <c r="F206" s="203" t="s">
        <v>10515</v>
      </c>
      <c r="G206" s="204">
        <v>155</v>
      </c>
      <c r="H206" s="205">
        <v>137269</v>
      </c>
      <c r="I206" s="203" t="s">
        <v>303</v>
      </c>
      <c r="J206" s="203" t="s">
        <v>10610</v>
      </c>
      <c r="K206" s="208" t="s">
        <v>303</v>
      </c>
      <c r="L206" s="1">
        <v>43469</v>
      </c>
      <c r="M206" s="1">
        <v>44500</v>
      </c>
      <c r="N206" s="207">
        <f t="shared" si="3"/>
        <v>0.84695002016347853</v>
      </c>
      <c r="O206" s="203" t="s">
        <v>43</v>
      </c>
      <c r="P206" s="208" t="s">
        <v>32</v>
      </c>
      <c r="Q206" s="208" t="s">
        <v>32</v>
      </c>
      <c r="R206" s="203" t="s">
        <v>33</v>
      </c>
      <c r="S206" s="230">
        <v>121</v>
      </c>
      <c r="T206" s="210">
        <v>95979.51</v>
      </c>
      <c r="U206" s="211">
        <v>0</v>
      </c>
      <c r="V206" s="211">
        <v>17344.189999999999</v>
      </c>
      <c r="W206" s="211">
        <v>0</v>
      </c>
      <c r="X206" s="211">
        <v>0</v>
      </c>
      <c r="Y206" s="211">
        <v>113323.7</v>
      </c>
      <c r="Z206" s="212" t="s">
        <v>34</v>
      </c>
      <c r="AA206" s="212"/>
      <c r="AB206" s="211">
        <v>24096.05</v>
      </c>
      <c r="AC206" s="213">
        <v>0</v>
      </c>
    </row>
    <row r="207" spans="1:29" ht="15.75" x14ac:dyDescent="0.25">
      <c r="A207" s="57">
        <v>196</v>
      </c>
      <c r="B207" s="57">
        <v>139948</v>
      </c>
      <c r="C207" s="201" t="s">
        <v>28</v>
      </c>
      <c r="D207" s="202">
        <v>196</v>
      </c>
      <c r="E207" s="202" t="s">
        <v>29</v>
      </c>
      <c r="F207" s="203" t="s">
        <v>10515</v>
      </c>
      <c r="G207" s="204">
        <v>155</v>
      </c>
      <c r="H207" s="205">
        <v>139948</v>
      </c>
      <c r="I207" s="203" t="s">
        <v>304</v>
      </c>
      <c r="J207" s="203" t="s">
        <v>10606</v>
      </c>
      <c r="K207" s="208" t="s">
        <v>304</v>
      </c>
      <c r="L207" s="1">
        <v>44105</v>
      </c>
      <c r="M207" s="1">
        <v>45260</v>
      </c>
      <c r="N207" s="207">
        <f t="shared" si="3"/>
        <v>0.8469499818191023</v>
      </c>
      <c r="O207" s="203" t="s">
        <v>43</v>
      </c>
      <c r="P207" s="208" t="s">
        <v>32</v>
      </c>
      <c r="Q207" s="208" t="s">
        <v>32</v>
      </c>
      <c r="R207" s="203" t="s">
        <v>33</v>
      </c>
      <c r="S207" s="230">
        <v>121</v>
      </c>
      <c r="T207" s="210">
        <v>248412.42</v>
      </c>
      <c r="U207" s="211">
        <v>0</v>
      </c>
      <c r="V207" s="211">
        <v>44889.93</v>
      </c>
      <c r="W207" s="211">
        <v>0</v>
      </c>
      <c r="X207" s="211">
        <v>0</v>
      </c>
      <c r="Y207" s="211">
        <v>293302.34999999998</v>
      </c>
      <c r="Z207" s="212" t="s">
        <v>44</v>
      </c>
      <c r="AA207" s="212" t="s">
        <v>12657</v>
      </c>
      <c r="AB207" s="211">
        <v>14552.53</v>
      </c>
      <c r="AC207" s="213">
        <v>0</v>
      </c>
    </row>
    <row r="208" spans="1:29" ht="15.75" x14ac:dyDescent="0.25">
      <c r="A208" s="57">
        <v>197</v>
      </c>
      <c r="B208" s="57">
        <v>143925</v>
      </c>
      <c r="C208" s="201" t="s">
        <v>28</v>
      </c>
      <c r="D208" s="202">
        <v>197</v>
      </c>
      <c r="E208" s="202" t="s">
        <v>29</v>
      </c>
      <c r="F208" s="203" t="s">
        <v>10515</v>
      </c>
      <c r="G208" s="204">
        <v>155</v>
      </c>
      <c r="H208" s="205">
        <v>143925</v>
      </c>
      <c r="I208" s="203" t="s">
        <v>305</v>
      </c>
      <c r="J208" s="203" t="s">
        <v>10592</v>
      </c>
      <c r="K208" s="208" t="s">
        <v>305</v>
      </c>
      <c r="L208" s="1">
        <v>44197</v>
      </c>
      <c r="M208" s="1">
        <v>45291</v>
      </c>
      <c r="N208" s="207">
        <f t="shared" si="3"/>
        <v>0.84694999671505333</v>
      </c>
      <c r="O208" s="203" t="s">
        <v>74</v>
      </c>
      <c r="P208" s="208" t="s">
        <v>75</v>
      </c>
      <c r="Q208" s="208" t="s">
        <v>76</v>
      </c>
      <c r="R208" s="203" t="s">
        <v>33</v>
      </c>
      <c r="S208" s="230">
        <v>121</v>
      </c>
      <c r="T208" s="210">
        <v>1429654.22</v>
      </c>
      <c r="U208" s="211">
        <v>0</v>
      </c>
      <c r="V208" s="211">
        <v>258348.88</v>
      </c>
      <c r="W208" s="211">
        <v>0</v>
      </c>
      <c r="X208" s="211">
        <v>0</v>
      </c>
      <c r="Y208" s="211">
        <v>1688003.1</v>
      </c>
      <c r="Z208" s="212" t="s">
        <v>44</v>
      </c>
      <c r="AA208" s="212"/>
      <c r="AB208" s="211">
        <v>0</v>
      </c>
      <c r="AC208" s="213">
        <v>0</v>
      </c>
    </row>
    <row r="209" spans="1:29" ht="15.75" x14ac:dyDescent="0.25">
      <c r="A209" s="57">
        <v>198</v>
      </c>
      <c r="B209" s="57">
        <v>147165</v>
      </c>
      <c r="C209" s="201" t="s">
        <v>28</v>
      </c>
      <c r="D209" s="202">
        <v>198</v>
      </c>
      <c r="E209" s="202" t="s">
        <v>29</v>
      </c>
      <c r="F209" s="203" t="s">
        <v>10515</v>
      </c>
      <c r="G209" s="204">
        <v>155</v>
      </c>
      <c r="H209" s="205">
        <v>147165</v>
      </c>
      <c r="I209" s="203" t="s">
        <v>306</v>
      </c>
      <c r="J209" s="203" t="s">
        <v>10604</v>
      </c>
      <c r="K209" s="208" t="s">
        <v>306</v>
      </c>
      <c r="L209" s="1">
        <v>44197</v>
      </c>
      <c r="M209" s="1">
        <v>45291</v>
      </c>
      <c r="N209" s="207">
        <f t="shared" si="3"/>
        <v>0.84695000123855202</v>
      </c>
      <c r="O209" s="203" t="s">
        <v>43</v>
      </c>
      <c r="P209" s="208" t="s">
        <v>32</v>
      </c>
      <c r="Q209" s="208" t="s">
        <v>32</v>
      </c>
      <c r="R209" s="203" t="s">
        <v>33</v>
      </c>
      <c r="S209" s="230">
        <v>121</v>
      </c>
      <c r="T209" s="210">
        <v>1916413.29</v>
      </c>
      <c r="U209" s="211">
        <v>0</v>
      </c>
      <c r="V209" s="211">
        <v>346309.76</v>
      </c>
      <c r="W209" s="211">
        <v>0</v>
      </c>
      <c r="X209" s="211">
        <v>0</v>
      </c>
      <c r="Y209" s="211">
        <v>2262723.0499999998</v>
      </c>
      <c r="Z209" s="212" t="s">
        <v>44</v>
      </c>
      <c r="AA209" s="212" t="s">
        <v>14908</v>
      </c>
      <c r="AB209" s="211">
        <v>0</v>
      </c>
      <c r="AC209" s="213">
        <v>0</v>
      </c>
    </row>
    <row r="210" spans="1:29" ht="15.75" x14ac:dyDescent="0.25">
      <c r="A210" s="57">
        <v>199</v>
      </c>
      <c r="B210" s="57">
        <v>139813</v>
      </c>
      <c r="C210" s="201" t="s">
        <v>28</v>
      </c>
      <c r="D210" s="202">
        <v>199</v>
      </c>
      <c r="E210" s="202" t="s">
        <v>29</v>
      </c>
      <c r="F210" s="203" t="s">
        <v>10515</v>
      </c>
      <c r="G210" s="204">
        <v>155</v>
      </c>
      <c r="H210" s="205">
        <v>139813</v>
      </c>
      <c r="I210" s="203" t="s">
        <v>307</v>
      </c>
      <c r="J210" s="203" t="s">
        <v>10595</v>
      </c>
      <c r="K210" s="208" t="s">
        <v>307</v>
      </c>
      <c r="L210" s="1">
        <v>43495</v>
      </c>
      <c r="M210" s="1">
        <v>45291</v>
      </c>
      <c r="N210" s="207">
        <f t="shared" si="3"/>
        <v>0.84694999470906795</v>
      </c>
      <c r="O210" s="203" t="s">
        <v>43</v>
      </c>
      <c r="P210" s="208" t="s">
        <v>32</v>
      </c>
      <c r="Q210" s="208" t="s">
        <v>32</v>
      </c>
      <c r="R210" s="203" t="s">
        <v>33</v>
      </c>
      <c r="S210" s="230">
        <v>121</v>
      </c>
      <c r="T210" s="210">
        <v>72194.17</v>
      </c>
      <c r="U210" s="211">
        <v>0</v>
      </c>
      <c r="V210" s="211">
        <v>13046.01</v>
      </c>
      <c r="W210" s="211">
        <v>0</v>
      </c>
      <c r="X210" s="211">
        <v>0</v>
      </c>
      <c r="Y210" s="211">
        <v>85240.18</v>
      </c>
      <c r="Z210" s="212" t="s">
        <v>44</v>
      </c>
      <c r="AA210" s="212"/>
      <c r="AB210" s="211">
        <v>2697.24</v>
      </c>
      <c r="AC210" s="213">
        <v>0</v>
      </c>
    </row>
    <row r="211" spans="1:29" ht="15.75" x14ac:dyDescent="0.25">
      <c r="A211" s="57">
        <v>200</v>
      </c>
      <c r="B211" s="57">
        <v>148466</v>
      </c>
      <c r="C211" s="201" t="s">
        <v>28</v>
      </c>
      <c r="D211" s="202">
        <v>200</v>
      </c>
      <c r="E211" s="202" t="s">
        <v>29</v>
      </c>
      <c r="F211" s="203" t="s">
        <v>10515</v>
      </c>
      <c r="G211" s="204">
        <v>155</v>
      </c>
      <c r="H211" s="205">
        <v>148466</v>
      </c>
      <c r="I211" s="203" t="s">
        <v>308</v>
      </c>
      <c r="J211" s="203" t="s">
        <v>10592</v>
      </c>
      <c r="K211" s="208" t="s">
        <v>308</v>
      </c>
      <c r="L211" s="1">
        <v>43495</v>
      </c>
      <c r="M211" s="1">
        <v>44592</v>
      </c>
      <c r="N211" s="207">
        <f t="shared" si="3"/>
        <v>0.84695000402846932</v>
      </c>
      <c r="O211" s="203" t="s">
        <v>74</v>
      </c>
      <c r="P211" s="208" t="s">
        <v>75</v>
      </c>
      <c r="Q211" s="208" t="s">
        <v>76</v>
      </c>
      <c r="R211" s="203" t="s">
        <v>33</v>
      </c>
      <c r="S211" s="230">
        <v>121</v>
      </c>
      <c r="T211" s="210">
        <v>133292.89000000001</v>
      </c>
      <c r="U211" s="211">
        <v>0</v>
      </c>
      <c r="V211" s="211">
        <v>24086.99</v>
      </c>
      <c r="W211" s="211">
        <v>0</v>
      </c>
      <c r="X211" s="211">
        <v>0</v>
      </c>
      <c r="Y211" s="211">
        <v>157379.88</v>
      </c>
      <c r="Z211" s="212" t="s">
        <v>34</v>
      </c>
      <c r="AA211" s="212"/>
      <c r="AB211" s="211">
        <v>0</v>
      </c>
      <c r="AC211" s="213">
        <v>0</v>
      </c>
    </row>
    <row r="212" spans="1:29" ht="15.75" x14ac:dyDescent="0.25">
      <c r="A212" s="57">
        <v>201</v>
      </c>
      <c r="B212" s="57">
        <v>149613</v>
      </c>
      <c r="C212" s="201" t="s">
        <v>28</v>
      </c>
      <c r="D212" s="202">
        <v>201</v>
      </c>
      <c r="E212" s="202" t="s">
        <v>29</v>
      </c>
      <c r="F212" s="203" t="s">
        <v>10515</v>
      </c>
      <c r="G212" s="204">
        <v>155</v>
      </c>
      <c r="H212" s="205">
        <v>149613</v>
      </c>
      <c r="I212" s="203" t="s">
        <v>309</v>
      </c>
      <c r="J212" s="203" t="s">
        <v>10588</v>
      </c>
      <c r="K212" s="208" t="s">
        <v>309</v>
      </c>
      <c r="L212" s="1">
        <v>44228</v>
      </c>
      <c r="M212" s="1">
        <v>45291</v>
      </c>
      <c r="N212" s="207">
        <f t="shared" si="3"/>
        <v>0.84695000454606029</v>
      </c>
      <c r="O212" s="203" t="s">
        <v>50</v>
      </c>
      <c r="P212" s="208" t="s">
        <v>51</v>
      </c>
      <c r="Q212" s="208" t="s">
        <v>52</v>
      </c>
      <c r="R212" s="203" t="s">
        <v>33</v>
      </c>
      <c r="S212" s="230">
        <v>121</v>
      </c>
      <c r="T212" s="210">
        <v>680010.23</v>
      </c>
      <c r="U212" s="211">
        <v>0</v>
      </c>
      <c r="V212" s="211">
        <v>122882.77</v>
      </c>
      <c r="W212" s="211">
        <v>0</v>
      </c>
      <c r="X212" s="211">
        <v>0</v>
      </c>
      <c r="Y212" s="211">
        <v>802893</v>
      </c>
      <c r="Z212" s="212" t="s">
        <v>44</v>
      </c>
      <c r="AA212" s="212"/>
      <c r="AB212" s="211">
        <v>0</v>
      </c>
      <c r="AC212" s="213">
        <v>0</v>
      </c>
    </row>
    <row r="213" spans="1:29" ht="15.75" x14ac:dyDescent="0.25">
      <c r="A213" s="57">
        <v>202</v>
      </c>
      <c r="B213" s="57">
        <v>136524</v>
      </c>
      <c r="C213" s="201" t="s">
        <v>28</v>
      </c>
      <c r="D213" s="202">
        <v>202</v>
      </c>
      <c r="E213" s="202" t="s">
        <v>29</v>
      </c>
      <c r="F213" s="203" t="s">
        <v>10515</v>
      </c>
      <c r="G213" s="204">
        <v>155</v>
      </c>
      <c r="H213" s="205">
        <v>136524</v>
      </c>
      <c r="I213" s="203" t="s">
        <v>310</v>
      </c>
      <c r="J213" s="203" t="s">
        <v>10587</v>
      </c>
      <c r="K213" s="208" t="s">
        <v>310</v>
      </c>
      <c r="L213" s="1">
        <v>44228</v>
      </c>
      <c r="M213" s="1">
        <v>44592</v>
      </c>
      <c r="N213" s="207">
        <f t="shared" si="3"/>
        <v>0.84695001645698753</v>
      </c>
      <c r="O213" s="203" t="s">
        <v>47</v>
      </c>
      <c r="P213" s="208" t="s">
        <v>48</v>
      </c>
      <c r="Q213" s="208" t="s">
        <v>48</v>
      </c>
      <c r="R213" s="203" t="s">
        <v>33</v>
      </c>
      <c r="S213" s="230">
        <v>121</v>
      </c>
      <c r="T213" s="210">
        <v>78766.36</v>
      </c>
      <c r="U213" s="211">
        <v>0</v>
      </c>
      <c r="V213" s="211">
        <v>14233.65</v>
      </c>
      <c r="W213" s="211">
        <v>0</v>
      </c>
      <c r="X213" s="211">
        <v>0</v>
      </c>
      <c r="Y213" s="211">
        <v>93000.01</v>
      </c>
      <c r="Z213" s="212" t="s">
        <v>34</v>
      </c>
      <c r="AA213" s="212"/>
      <c r="AB213" s="211">
        <v>77257.97</v>
      </c>
      <c r="AC213" s="213">
        <v>0</v>
      </c>
    </row>
    <row r="214" spans="1:29" ht="15.75" x14ac:dyDescent="0.25">
      <c r="A214" s="57">
        <v>203</v>
      </c>
      <c r="B214" s="57">
        <v>146831</v>
      </c>
      <c r="C214" s="201" t="s">
        <v>28</v>
      </c>
      <c r="D214" s="202">
        <v>203</v>
      </c>
      <c r="E214" s="202" t="s">
        <v>29</v>
      </c>
      <c r="F214" s="203" t="s">
        <v>10515</v>
      </c>
      <c r="G214" s="204">
        <v>155</v>
      </c>
      <c r="H214" s="205">
        <v>146831</v>
      </c>
      <c r="I214" s="203" t="s">
        <v>6707</v>
      </c>
      <c r="J214" s="203" t="s">
        <v>10592</v>
      </c>
      <c r="K214" s="208" t="s">
        <v>6707</v>
      </c>
      <c r="L214" s="1">
        <v>44256</v>
      </c>
      <c r="M214" s="1">
        <v>45291</v>
      </c>
      <c r="N214" s="207">
        <f t="shared" si="3"/>
        <v>0.84695001936234138</v>
      </c>
      <c r="O214" s="203" t="s">
        <v>74</v>
      </c>
      <c r="P214" s="208" t="s">
        <v>75</v>
      </c>
      <c r="Q214" s="208" t="s">
        <v>76</v>
      </c>
      <c r="R214" s="203" t="s">
        <v>33</v>
      </c>
      <c r="S214" s="230">
        <v>121</v>
      </c>
      <c r="T214" s="210">
        <v>757744.89</v>
      </c>
      <c r="U214" s="211">
        <v>0</v>
      </c>
      <c r="V214" s="211">
        <v>136929.97</v>
      </c>
      <c r="W214" s="211">
        <v>0</v>
      </c>
      <c r="X214" s="211">
        <v>0</v>
      </c>
      <c r="Y214" s="211">
        <v>894674.86</v>
      </c>
      <c r="Z214" s="212" t="s">
        <v>44</v>
      </c>
      <c r="AA214" s="212" t="s">
        <v>9511</v>
      </c>
      <c r="AB214" s="211">
        <v>0</v>
      </c>
      <c r="AC214" s="213">
        <v>0</v>
      </c>
    </row>
    <row r="215" spans="1:29" ht="15.75" x14ac:dyDescent="0.25">
      <c r="A215" s="57">
        <v>204</v>
      </c>
      <c r="B215" s="57">
        <v>140009</v>
      </c>
      <c r="C215" s="201" t="s">
        <v>28</v>
      </c>
      <c r="D215" s="202">
        <v>204</v>
      </c>
      <c r="E215" s="202" t="s">
        <v>29</v>
      </c>
      <c r="F215" s="203" t="s">
        <v>10515</v>
      </c>
      <c r="G215" s="204">
        <v>155</v>
      </c>
      <c r="H215" s="205">
        <v>140009</v>
      </c>
      <c r="I215" s="203" t="s">
        <v>6708</v>
      </c>
      <c r="J215" s="203" t="s">
        <v>12780</v>
      </c>
      <c r="K215" s="208" t="s">
        <v>6708</v>
      </c>
      <c r="L215" s="1">
        <v>44256</v>
      </c>
      <c r="M215" s="1">
        <v>45169</v>
      </c>
      <c r="N215" s="207">
        <f t="shared" si="3"/>
        <v>0.84694999553329919</v>
      </c>
      <c r="O215" s="203" t="s">
        <v>47</v>
      </c>
      <c r="P215" s="208" t="s">
        <v>48</v>
      </c>
      <c r="Q215" s="208" t="s">
        <v>48</v>
      </c>
      <c r="R215" s="203" t="s">
        <v>33</v>
      </c>
      <c r="S215" s="232">
        <v>121</v>
      </c>
      <c r="T215" s="210">
        <v>517931.24</v>
      </c>
      <c r="U215" s="211">
        <v>0</v>
      </c>
      <c r="V215" s="211">
        <v>93593.93</v>
      </c>
      <c r="W215" s="211">
        <v>0</v>
      </c>
      <c r="X215" s="211">
        <v>0</v>
      </c>
      <c r="Y215" s="211">
        <v>611525.17000000004</v>
      </c>
      <c r="Z215" s="212" t="s">
        <v>44</v>
      </c>
      <c r="AA215" s="212" t="s">
        <v>14449</v>
      </c>
      <c r="AB215" s="211">
        <v>0</v>
      </c>
      <c r="AC215" s="213">
        <v>0</v>
      </c>
    </row>
    <row r="216" spans="1:29" ht="15.75" x14ac:dyDescent="0.25">
      <c r="A216" s="57">
        <v>205</v>
      </c>
      <c r="B216" s="57">
        <v>141986</v>
      </c>
      <c r="C216" s="201" t="s">
        <v>28</v>
      </c>
      <c r="D216" s="202">
        <v>205</v>
      </c>
      <c r="E216" s="202" t="s">
        <v>29</v>
      </c>
      <c r="F216" s="203" t="s">
        <v>10515</v>
      </c>
      <c r="G216" s="204">
        <v>155</v>
      </c>
      <c r="H216" s="205">
        <v>141986</v>
      </c>
      <c r="I216" s="203" t="s">
        <v>6709</v>
      </c>
      <c r="J216" s="203" t="s">
        <v>10587</v>
      </c>
      <c r="K216" s="208" t="s">
        <v>6709</v>
      </c>
      <c r="L216" s="1">
        <v>44270</v>
      </c>
      <c r="M216" s="1">
        <v>45274</v>
      </c>
      <c r="N216" s="207">
        <f t="shared" si="3"/>
        <v>0.84694999830947704</v>
      </c>
      <c r="O216" s="203" t="s">
        <v>47</v>
      </c>
      <c r="P216" s="208" t="s">
        <v>48</v>
      </c>
      <c r="Q216" s="208" t="s">
        <v>48</v>
      </c>
      <c r="R216" s="203" t="s">
        <v>33</v>
      </c>
      <c r="S216" s="232">
        <v>121</v>
      </c>
      <c r="T216" s="210">
        <v>1447886.6</v>
      </c>
      <c r="U216" s="211">
        <v>0</v>
      </c>
      <c r="V216" s="211">
        <v>261643.6</v>
      </c>
      <c r="W216" s="211">
        <v>0</v>
      </c>
      <c r="X216" s="211">
        <v>0</v>
      </c>
      <c r="Y216" s="211">
        <v>1709530.2</v>
      </c>
      <c r="Z216" s="212" t="s">
        <v>44</v>
      </c>
      <c r="AA216" s="212"/>
      <c r="AB216" s="211">
        <v>0</v>
      </c>
      <c r="AC216" s="213">
        <v>0</v>
      </c>
    </row>
    <row r="217" spans="1:29" ht="15.75" x14ac:dyDescent="0.25">
      <c r="A217" s="57">
        <v>206</v>
      </c>
      <c r="B217" s="57">
        <v>137413</v>
      </c>
      <c r="C217" s="201" t="s">
        <v>28</v>
      </c>
      <c r="D217" s="202">
        <v>206</v>
      </c>
      <c r="E217" s="202" t="s">
        <v>29</v>
      </c>
      <c r="F217" s="203" t="s">
        <v>10515</v>
      </c>
      <c r="G217" s="204">
        <v>155</v>
      </c>
      <c r="H217" s="205">
        <v>137413</v>
      </c>
      <c r="I217" s="203" t="s">
        <v>6710</v>
      </c>
      <c r="J217" s="203" t="s">
        <v>10610</v>
      </c>
      <c r="K217" s="208" t="s">
        <v>6710</v>
      </c>
      <c r="L217" s="1">
        <v>44136</v>
      </c>
      <c r="M217" s="1">
        <v>45291</v>
      </c>
      <c r="N217" s="207">
        <f t="shared" si="3"/>
        <v>0.84695000044177893</v>
      </c>
      <c r="O217" s="203" t="s">
        <v>43</v>
      </c>
      <c r="P217" s="208" t="s">
        <v>32</v>
      </c>
      <c r="Q217" s="208" t="s">
        <v>32</v>
      </c>
      <c r="R217" s="203" t="s">
        <v>33</v>
      </c>
      <c r="S217" s="232">
        <v>121</v>
      </c>
      <c r="T217" s="210">
        <v>2476938.6800000002</v>
      </c>
      <c r="U217" s="211">
        <v>0</v>
      </c>
      <c r="V217" s="211">
        <v>447600.76</v>
      </c>
      <c r="W217" s="211">
        <v>0</v>
      </c>
      <c r="X217" s="211">
        <v>0</v>
      </c>
      <c r="Y217" s="211">
        <v>2924539.44</v>
      </c>
      <c r="Z217" s="212" t="s">
        <v>44</v>
      </c>
      <c r="AA217" s="212" t="s">
        <v>14780</v>
      </c>
      <c r="AB217" s="211">
        <v>94088.07</v>
      </c>
      <c r="AC217" s="213">
        <v>0</v>
      </c>
    </row>
    <row r="218" spans="1:29" ht="15.75" x14ac:dyDescent="0.25">
      <c r="A218" s="57">
        <v>207</v>
      </c>
      <c r="B218" s="57">
        <v>150109</v>
      </c>
      <c r="C218" s="201" t="s">
        <v>28</v>
      </c>
      <c r="D218" s="202">
        <v>207</v>
      </c>
      <c r="E218" s="202" t="s">
        <v>29</v>
      </c>
      <c r="F218" s="203" t="s">
        <v>10515</v>
      </c>
      <c r="G218" s="204">
        <v>155</v>
      </c>
      <c r="H218" s="205">
        <v>150109</v>
      </c>
      <c r="I218" s="203" t="s">
        <v>6711</v>
      </c>
      <c r="J218" s="203" t="s">
        <v>10589</v>
      </c>
      <c r="K218" s="208" t="s">
        <v>6711</v>
      </c>
      <c r="L218" s="1">
        <v>44287</v>
      </c>
      <c r="M218" s="1">
        <v>45291</v>
      </c>
      <c r="N218" s="207">
        <f t="shared" si="3"/>
        <v>0.8469499818787064</v>
      </c>
      <c r="O218" s="203" t="s">
        <v>55</v>
      </c>
      <c r="P218" s="208" t="s">
        <v>197</v>
      </c>
      <c r="Q218" s="208" t="s">
        <v>56</v>
      </c>
      <c r="R218" s="203" t="s">
        <v>33</v>
      </c>
      <c r="S218" s="232">
        <v>121</v>
      </c>
      <c r="T218" s="210">
        <v>227473.03</v>
      </c>
      <c r="U218" s="211">
        <v>0</v>
      </c>
      <c r="V218" s="211">
        <v>41106.03</v>
      </c>
      <c r="W218" s="211">
        <v>0</v>
      </c>
      <c r="X218" s="211">
        <v>0</v>
      </c>
      <c r="Y218" s="211">
        <v>268579.06</v>
      </c>
      <c r="Z218" s="212" t="s">
        <v>44</v>
      </c>
      <c r="AA218" s="212" t="s">
        <v>14906</v>
      </c>
      <c r="AB218" s="211">
        <v>0</v>
      </c>
      <c r="AC218" s="213">
        <v>0</v>
      </c>
    </row>
    <row r="219" spans="1:29" ht="15.75" x14ac:dyDescent="0.25">
      <c r="A219" s="57">
        <v>208</v>
      </c>
      <c r="B219" s="57">
        <v>150054</v>
      </c>
      <c r="C219" s="201" t="s">
        <v>28</v>
      </c>
      <c r="D219" s="202">
        <v>208</v>
      </c>
      <c r="E219" s="202" t="s">
        <v>29</v>
      </c>
      <c r="F219" s="203" t="s">
        <v>10515</v>
      </c>
      <c r="G219" s="204">
        <v>155</v>
      </c>
      <c r="H219" s="205">
        <v>150054</v>
      </c>
      <c r="I219" s="203" t="s">
        <v>7169</v>
      </c>
      <c r="J219" s="203" t="s">
        <v>10585</v>
      </c>
      <c r="K219" s="208" t="s">
        <v>7169</v>
      </c>
      <c r="L219" s="1">
        <v>44287</v>
      </c>
      <c r="M219" s="1">
        <v>45291</v>
      </c>
      <c r="N219" s="207">
        <f t="shared" si="3"/>
        <v>0.84694999520830683</v>
      </c>
      <c r="O219" s="203" t="s">
        <v>38</v>
      </c>
      <c r="P219" s="208" t="s">
        <v>39</v>
      </c>
      <c r="Q219" s="208" t="s">
        <v>40</v>
      </c>
      <c r="R219" s="203" t="s">
        <v>33</v>
      </c>
      <c r="S219" s="230">
        <v>121</v>
      </c>
      <c r="T219" s="210">
        <v>1347040.75</v>
      </c>
      <c r="U219" s="211">
        <v>0</v>
      </c>
      <c r="V219" s="211">
        <v>243420.03</v>
      </c>
      <c r="W219" s="211">
        <v>0</v>
      </c>
      <c r="X219" s="211">
        <v>0</v>
      </c>
      <c r="Y219" s="211">
        <v>1590460.78</v>
      </c>
      <c r="Z219" s="212" t="s">
        <v>44</v>
      </c>
      <c r="AA219" s="212"/>
      <c r="AB219" s="211">
        <v>0</v>
      </c>
      <c r="AC219" s="213">
        <v>0</v>
      </c>
    </row>
    <row r="220" spans="1:29" ht="15.75" x14ac:dyDescent="0.25">
      <c r="A220" s="57">
        <v>209</v>
      </c>
      <c r="B220" s="57">
        <v>150855</v>
      </c>
      <c r="C220" s="201" t="s">
        <v>28</v>
      </c>
      <c r="D220" s="202">
        <v>209</v>
      </c>
      <c r="E220" s="202" t="s">
        <v>29</v>
      </c>
      <c r="F220" s="203" t="s">
        <v>10515</v>
      </c>
      <c r="G220" s="204">
        <v>155</v>
      </c>
      <c r="H220" s="205">
        <v>150855</v>
      </c>
      <c r="I220" s="203" t="s">
        <v>7170</v>
      </c>
      <c r="J220" s="203" t="s">
        <v>10592</v>
      </c>
      <c r="K220" s="208" t="s">
        <v>7170</v>
      </c>
      <c r="L220" s="1">
        <v>44317</v>
      </c>
      <c r="M220" s="1">
        <v>44530</v>
      </c>
      <c r="N220" s="207">
        <f t="shared" si="3"/>
        <v>0.84695004215278347</v>
      </c>
      <c r="O220" s="203" t="s">
        <v>74</v>
      </c>
      <c r="P220" s="208" t="s">
        <v>75</v>
      </c>
      <c r="Q220" s="208" t="s">
        <v>76</v>
      </c>
      <c r="R220" s="203" t="s">
        <v>33</v>
      </c>
      <c r="S220" s="230">
        <v>121</v>
      </c>
      <c r="T220" s="210">
        <v>62286.400000000001</v>
      </c>
      <c r="U220" s="211">
        <v>0</v>
      </c>
      <c r="V220" s="211">
        <v>11255.6</v>
      </c>
      <c r="W220" s="211">
        <v>0</v>
      </c>
      <c r="X220" s="211">
        <v>0</v>
      </c>
      <c r="Y220" s="211">
        <v>73542</v>
      </c>
      <c r="Z220" s="212" t="s">
        <v>34</v>
      </c>
      <c r="AA220" s="212"/>
      <c r="AB220" s="211">
        <v>0</v>
      </c>
      <c r="AC220" s="213">
        <v>0</v>
      </c>
    </row>
    <row r="221" spans="1:29" ht="15.75" x14ac:dyDescent="0.25">
      <c r="A221" s="57">
        <v>210</v>
      </c>
      <c r="B221" s="57">
        <v>150750</v>
      </c>
      <c r="C221" s="201" t="s">
        <v>28</v>
      </c>
      <c r="D221" s="202">
        <v>210</v>
      </c>
      <c r="E221" s="202" t="s">
        <v>29</v>
      </c>
      <c r="F221" s="203" t="s">
        <v>10515</v>
      </c>
      <c r="G221" s="204">
        <v>155</v>
      </c>
      <c r="H221" s="205">
        <v>150750</v>
      </c>
      <c r="I221" s="203" t="s">
        <v>7171</v>
      </c>
      <c r="J221" s="203" t="s">
        <v>10592</v>
      </c>
      <c r="K221" s="208" t="s">
        <v>7171</v>
      </c>
      <c r="L221" s="1">
        <v>44256</v>
      </c>
      <c r="M221" s="1">
        <v>45291</v>
      </c>
      <c r="N221" s="207">
        <f t="shared" si="3"/>
        <v>0.84694999908502844</v>
      </c>
      <c r="O221" s="203" t="s">
        <v>74</v>
      </c>
      <c r="P221" s="208" t="s">
        <v>75</v>
      </c>
      <c r="Q221" s="208" t="s">
        <v>76</v>
      </c>
      <c r="R221" s="203" t="s">
        <v>33</v>
      </c>
      <c r="S221" s="230">
        <v>121</v>
      </c>
      <c r="T221" s="210">
        <v>296210.26</v>
      </c>
      <c r="U221" s="211">
        <v>0</v>
      </c>
      <c r="V221" s="211">
        <v>53527.34</v>
      </c>
      <c r="W221" s="211">
        <v>0</v>
      </c>
      <c r="X221" s="211">
        <v>0</v>
      </c>
      <c r="Y221" s="211">
        <v>349737.6</v>
      </c>
      <c r="Z221" s="212" t="s">
        <v>44</v>
      </c>
      <c r="AA221" s="212"/>
      <c r="AB221" s="211">
        <v>0</v>
      </c>
      <c r="AC221" s="213">
        <v>0</v>
      </c>
    </row>
    <row r="222" spans="1:29" ht="15.75" x14ac:dyDescent="0.25">
      <c r="A222" s="57">
        <v>211</v>
      </c>
      <c r="B222" s="57">
        <v>150099</v>
      </c>
      <c r="C222" s="201" t="s">
        <v>28</v>
      </c>
      <c r="D222" s="202">
        <v>211</v>
      </c>
      <c r="E222" s="202" t="s">
        <v>29</v>
      </c>
      <c r="F222" s="203" t="s">
        <v>10515</v>
      </c>
      <c r="G222" s="204">
        <v>155</v>
      </c>
      <c r="H222" s="205">
        <v>150099</v>
      </c>
      <c r="I222" s="203" t="s">
        <v>7172</v>
      </c>
      <c r="J222" s="203" t="s">
        <v>10600</v>
      </c>
      <c r="K222" s="208" t="s">
        <v>7172</v>
      </c>
      <c r="L222" s="1">
        <v>44228</v>
      </c>
      <c r="M222" s="1">
        <v>45291</v>
      </c>
      <c r="N222" s="207">
        <f t="shared" si="3"/>
        <v>0.84695000314602276</v>
      </c>
      <c r="O222" s="203" t="s">
        <v>43</v>
      </c>
      <c r="P222" s="208" t="s">
        <v>32</v>
      </c>
      <c r="Q222" s="208" t="s">
        <v>32</v>
      </c>
      <c r="R222" s="203" t="s">
        <v>33</v>
      </c>
      <c r="S222" s="230">
        <v>121</v>
      </c>
      <c r="T222" s="210">
        <v>1292222.1100000001</v>
      </c>
      <c r="U222" s="211">
        <v>0</v>
      </c>
      <c r="V222" s="211">
        <v>233513.89</v>
      </c>
      <c r="W222" s="211">
        <v>0</v>
      </c>
      <c r="X222" s="211">
        <v>0</v>
      </c>
      <c r="Y222" s="211">
        <v>1525736</v>
      </c>
      <c r="Z222" s="212" t="s">
        <v>44</v>
      </c>
      <c r="AA222" s="212"/>
      <c r="AB222" s="211">
        <v>18222.169999999998</v>
      </c>
      <c r="AC222" s="213">
        <v>0</v>
      </c>
    </row>
    <row r="223" spans="1:29" ht="15.75" x14ac:dyDescent="0.25">
      <c r="A223" s="57">
        <v>212</v>
      </c>
      <c r="B223" s="57">
        <v>150029</v>
      </c>
      <c r="C223" s="201" t="s">
        <v>28</v>
      </c>
      <c r="D223" s="202">
        <v>212</v>
      </c>
      <c r="E223" s="202" t="s">
        <v>29</v>
      </c>
      <c r="F223" s="203" t="s">
        <v>10515</v>
      </c>
      <c r="G223" s="204">
        <v>155</v>
      </c>
      <c r="H223" s="205">
        <v>150029</v>
      </c>
      <c r="I223" s="203" t="s">
        <v>8775</v>
      </c>
      <c r="J223" s="203" t="s">
        <v>10606</v>
      </c>
      <c r="K223" s="208"/>
      <c r="L223" s="1">
        <v>44013</v>
      </c>
      <c r="M223" s="1">
        <v>45291</v>
      </c>
      <c r="N223" s="207">
        <f t="shared" si="3"/>
        <v>0.84694999972595364</v>
      </c>
      <c r="O223" s="203" t="s">
        <v>43</v>
      </c>
      <c r="P223" s="208" t="s">
        <v>32</v>
      </c>
      <c r="Q223" s="208" t="s">
        <v>32</v>
      </c>
      <c r="R223" s="203" t="s">
        <v>33</v>
      </c>
      <c r="S223" s="230">
        <v>121</v>
      </c>
      <c r="T223" s="210">
        <v>190067.92</v>
      </c>
      <c r="U223" s="211">
        <v>0</v>
      </c>
      <c r="V223" s="211">
        <v>34346.65</v>
      </c>
      <c r="W223" s="211">
        <v>0</v>
      </c>
      <c r="X223" s="211">
        <v>0</v>
      </c>
      <c r="Y223" s="211">
        <v>224414.57</v>
      </c>
      <c r="Z223" s="212" t="s">
        <v>44</v>
      </c>
      <c r="AA223" s="212" t="s">
        <v>9478</v>
      </c>
      <c r="AB223" s="211">
        <v>8689.99</v>
      </c>
      <c r="AC223" s="213">
        <v>0</v>
      </c>
    </row>
    <row r="224" spans="1:29" ht="15.75" x14ac:dyDescent="0.25">
      <c r="A224" s="57">
        <v>213</v>
      </c>
      <c r="B224" s="57">
        <v>152305</v>
      </c>
      <c r="C224" s="201" t="s">
        <v>28</v>
      </c>
      <c r="D224" s="202">
        <v>213</v>
      </c>
      <c r="E224" s="202" t="s">
        <v>29</v>
      </c>
      <c r="F224" s="203" t="s">
        <v>10515</v>
      </c>
      <c r="G224" s="204">
        <v>155</v>
      </c>
      <c r="H224" s="205">
        <v>152305</v>
      </c>
      <c r="I224" s="203" t="s">
        <v>8930</v>
      </c>
      <c r="J224" s="203" t="s">
        <v>10592</v>
      </c>
      <c r="K224" s="208" t="s">
        <v>8930</v>
      </c>
      <c r="L224" s="1">
        <v>44440</v>
      </c>
      <c r="M224" s="1">
        <v>44895</v>
      </c>
      <c r="N224" s="207">
        <f t="shared" si="3"/>
        <v>0.84695003001200475</v>
      </c>
      <c r="O224" s="203" t="s">
        <v>74</v>
      </c>
      <c r="P224" s="208" t="s">
        <v>75</v>
      </c>
      <c r="Q224" s="208" t="s">
        <v>76</v>
      </c>
      <c r="R224" s="203" t="s">
        <v>33</v>
      </c>
      <c r="S224" s="230">
        <v>121</v>
      </c>
      <c r="T224" s="210">
        <v>135457.79999999999</v>
      </c>
      <c r="U224" s="211">
        <v>0</v>
      </c>
      <c r="V224" s="211">
        <v>24478.2</v>
      </c>
      <c r="W224" s="211">
        <v>0</v>
      </c>
      <c r="X224" s="211">
        <v>0</v>
      </c>
      <c r="Y224" s="211">
        <v>159936</v>
      </c>
      <c r="Z224" s="212" t="s">
        <v>34</v>
      </c>
      <c r="AA224" s="212"/>
      <c r="AB224" s="211">
        <v>0</v>
      </c>
      <c r="AC224" s="213">
        <v>0</v>
      </c>
    </row>
    <row r="225" spans="1:29" ht="15.75" x14ac:dyDescent="0.25">
      <c r="A225" s="57">
        <v>214</v>
      </c>
      <c r="B225" s="57">
        <v>151960</v>
      </c>
      <c r="C225" s="201" t="s">
        <v>28</v>
      </c>
      <c r="D225" s="202">
        <v>214</v>
      </c>
      <c r="E225" s="202" t="s">
        <v>29</v>
      </c>
      <c r="F225" s="203" t="s">
        <v>10515</v>
      </c>
      <c r="G225" s="204">
        <v>155</v>
      </c>
      <c r="H225" s="205">
        <v>151960</v>
      </c>
      <c r="I225" s="203" t="s">
        <v>8931</v>
      </c>
      <c r="J225" s="203" t="s">
        <v>10591</v>
      </c>
      <c r="K225" s="208" t="s">
        <v>8931</v>
      </c>
      <c r="L225" s="1">
        <v>44378</v>
      </c>
      <c r="M225" s="1">
        <v>45291</v>
      </c>
      <c r="N225" s="207">
        <f t="shared" si="3"/>
        <v>0.84694999713614749</v>
      </c>
      <c r="O225" s="203" t="s">
        <v>68</v>
      </c>
      <c r="P225" s="208" t="s">
        <v>69</v>
      </c>
      <c r="Q225" s="208" t="s">
        <v>69</v>
      </c>
      <c r="R225" s="203" t="s">
        <v>33</v>
      </c>
      <c r="S225" s="230">
        <v>121</v>
      </c>
      <c r="T225" s="210">
        <v>295738</v>
      </c>
      <c r="U225" s="211">
        <v>0</v>
      </c>
      <c r="V225" s="211">
        <v>53442</v>
      </c>
      <c r="W225" s="211">
        <v>0</v>
      </c>
      <c r="X225" s="211">
        <v>0</v>
      </c>
      <c r="Y225" s="211">
        <v>349180</v>
      </c>
      <c r="Z225" s="212" t="s">
        <v>44</v>
      </c>
      <c r="AA225" s="212"/>
      <c r="AB225" s="211">
        <v>0</v>
      </c>
      <c r="AC225" s="213">
        <v>0</v>
      </c>
    </row>
    <row r="226" spans="1:29" ht="16.5" customHeight="1" x14ac:dyDescent="0.25">
      <c r="A226" s="57">
        <v>215</v>
      </c>
      <c r="B226" s="57">
        <v>151957</v>
      </c>
      <c r="C226" s="201" t="s">
        <v>28</v>
      </c>
      <c r="D226" s="202">
        <v>215</v>
      </c>
      <c r="E226" s="202" t="s">
        <v>29</v>
      </c>
      <c r="F226" s="203" t="s">
        <v>10515</v>
      </c>
      <c r="G226" s="204">
        <v>155</v>
      </c>
      <c r="H226" s="205">
        <v>151957</v>
      </c>
      <c r="I226" s="203" t="s">
        <v>8932</v>
      </c>
      <c r="J226" s="203" t="s">
        <v>10588</v>
      </c>
      <c r="K226" s="208" t="s">
        <v>8932</v>
      </c>
      <c r="L226" s="1">
        <v>44378</v>
      </c>
      <c r="M226" s="1">
        <v>45291</v>
      </c>
      <c r="N226" s="207">
        <f t="shared" si="3"/>
        <v>0.84695001092094646</v>
      </c>
      <c r="O226" s="203" t="s">
        <v>50</v>
      </c>
      <c r="P226" s="208" t="s">
        <v>51</v>
      </c>
      <c r="Q226" s="208" t="s">
        <v>52</v>
      </c>
      <c r="R226" s="203" t="s">
        <v>33</v>
      </c>
      <c r="S226" s="230">
        <v>121</v>
      </c>
      <c r="T226" s="210">
        <v>228354.23</v>
      </c>
      <c r="U226" s="211">
        <v>0</v>
      </c>
      <c r="V226" s="211">
        <v>41265.26</v>
      </c>
      <c r="W226" s="211">
        <v>0</v>
      </c>
      <c r="X226" s="211">
        <v>0</v>
      </c>
      <c r="Y226" s="211">
        <v>269619.49</v>
      </c>
      <c r="Z226" s="212" t="s">
        <v>44</v>
      </c>
      <c r="AA226" s="212"/>
      <c r="AB226" s="211">
        <v>0</v>
      </c>
      <c r="AC226" s="213">
        <v>0</v>
      </c>
    </row>
    <row r="227" spans="1:29" ht="16.5" customHeight="1" x14ac:dyDescent="0.25">
      <c r="A227" s="57">
        <v>216</v>
      </c>
      <c r="B227" s="57">
        <v>151893</v>
      </c>
      <c r="C227" s="201" t="s">
        <v>28</v>
      </c>
      <c r="D227" s="202">
        <v>216</v>
      </c>
      <c r="E227" s="202" t="s">
        <v>29</v>
      </c>
      <c r="F227" s="203" t="s">
        <v>10515</v>
      </c>
      <c r="G227" s="204">
        <v>155</v>
      </c>
      <c r="H227" s="205">
        <v>151893</v>
      </c>
      <c r="I227" s="203" t="s">
        <v>8933</v>
      </c>
      <c r="J227" s="203" t="s">
        <v>12778</v>
      </c>
      <c r="K227" s="208" t="s">
        <v>8933</v>
      </c>
      <c r="L227" s="1">
        <v>44409</v>
      </c>
      <c r="M227" s="1">
        <v>45291</v>
      </c>
      <c r="N227" s="207">
        <f t="shared" si="3"/>
        <v>0.84695005617977526</v>
      </c>
      <c r="O227" s="203" t="s">
        <v>43</v>
      </c>
      <c r="P227" s="208" t="s">
        <v>32</v>
      </c>
      <c r="Q227" s="208" t="s">
        <v>32</v>
      </c>
      <c r="R227" s="203" t="s">
        <v>33</v>
      </c>
      <c r="S227" s="232">
        <v>121</v>
      </c>
      <c r="T227" s="210">
        <v>150757.10999999999</v>
      </c>
      <c r="U227" s="211">
        <v>0</v>
      </c>
      <c r="V227" s="211">
        <v>27242.89</v>
      </c>
      <c r="W227" s="211">
        <v>0</v>
      </c>
      <c r="X227" s="211">
        <v>0</v>
      </c>
      <c r="Y227" s="211">
        <v>178000</v>
      </c>
      <c r="Z227" s="212" t="s">
        <v>44</v>
      </c>
      <c r="AA227" s="212" t="s">
        <v>14781</v>
      </c>
      <c r="AB227" s="211">
        <v>0</v>
      </c>
      <c r="AC227" s="213">
        <v>0</v>
      </c>
    </row>
    <row r="228" spans="1:29" ht="15.75" x14ac:dyDescent="0.25">
      <c r="A228" s="57">
        <v>217</v>
      </c>
      <c r="B228" s="57">
        <v>151104</v>
      </c>
      <c r="C228" s="201" t="s">
        <v>28</v>
      </c>
      <c r="D228" s="202">
        <v>217</v>
      </c>
      <c r="E228" s="202" t="s">
        <v>29</v>
      </c>
      <c r="F228" s="203" t="s">
        <v>10515</v>
      </c>
      <c r="G228" s="204">
        <v>155</v>
      </c>
      <c r="H228" s="205">
        <v>151104</v>
      </c>
      <c r="I228" s="203" t="s">
        <v>8934</v>
      </c>
      <c r="J228" s="203" t="s">
        <v>10585</v>
      </c>
      <c r="K228" s="208" t="s">
        <v>8934</v>
      </c>
      <c r="L228" s="1">
        <v>44378</v>
      </c>
      <c r="M228" s="1">
        <v>45291</v>
      </c>
      <c r="N228" s="207">
        <f t="shared" si="3"/>
        <v>0.84694999378804825</v>
      </c>
      <c r="O228" s="203" t="s">
        <v>38</v>
      </c>
      <c r="P228" s="208" t="s">
        <v>39</v>
      </c>
      <c r="Q228" s="208" t="s">
        <v>40</v>
      </c>
      <c r="R228" s="203" t="s">
        <v>33</v>
      </c>
      <c r="S228" s="230">
        <v>121</v>
      </c>
      <c r="T228" s="210">
        <v>136342.01</v>
      </c>
      <c r="U228" s="211">
        <v>0</v>
      </c>
      <c r="V228" s="211">
        <v>24637.99</v>
      </c>
      <c r="W228" s="211">
        <v>0</v>
      </c>
      <c r="X228" s="211">
        <v>0</v>
      </c>
      <c r="Y228" s="211">
        <v>160980</v>
      </c>
      <c r="Z228" s="212" t="s">
        <v>44</v>
      </c>
      <c r="AA228" s="212"/>
      <c r="AB228" s="211">
        <v>0</v>
      </c>
      <c r="AC228" s="213">
        <v>0</v>
      </c>
    </row>
    <row r="229" spans="1:29" ht="15.75" x14ac:dyDescent="0.25">
      <c r="A229" s="57">
        <v>218</v>
      </c>
      <c r="B229" s="57">
        <v>152374</v>
      </c>
      <c r="C229" s="201" t="s">
        <v>28</v>
      </c>
      <c r="D229" s="202">
        <v>218</v>
      </c>
      <c r="E229" s="202" t="s">
        <v>29</v>
      </c>
      <c r="F229" s="203" t="s">
        <v>10515</v>
      </c>
      <c r="G229" s="204">
        <v>155</v>
      </c>
      <c r="H229" s="205">
        <v>152374</v>
      </c>
      <c r="I229" s="203" t="s">
        <v>9010</v>
      </c>
      <c r="J229" s="203" t="s">
        <v>10591</v>
      </c>
      <c r="K229" s="203" t="s">
        <v>9010</v>
      </c>
      <c r="L229" s="1">
        <v>44440</v>
      </c>
      <c r="M229" s="1">
        <v>45291</v>
      </c>
      <c r="N229" s="207">
        <f t="shared" si="3"/>
        <v>0.84695000219669614</v>
      </c>
      <c r="O229" s="203" t="s">
        <v>68</v>
      </c>
      <c r="P229" s="208" t="s">
        <v>69</v>
      </c>
      <c r="Q229" s="208" t="s">
        <v>69</v>
      </c>
      <c r="R229" s="203" t="s">
        <v>33</v>
      </c>
      <c r="S229" s="230">
        <v>122</v>
      </c>
      <c r="T229" s="210">
        <v>3392895.26</v>
      </c>
      <c r="U229" s="211">
        <v>0</v>
      </c>
      <c r="V229" s="211">
        <v>613120.74</v>
      </c>
      <c r="W229" s="211">
        <v>0</v>
      </c>
      <c r="X229" s="211">
        <v>0</v>
      </c>
      <c r="Y229" s="211">
        <v>4006016</v>
      </c>
      <c r="Z229" s="212" t="s">
        <v>44</v>
      </c>
      <c r="AA229" s="212"/>
      <c r="AB229" s="211">
        <v>0</v>
      </c>
      <c r="AC229" s="213">
        <v>0</v>
      </c>
    </row>
    <row r="230" spans="1:29" ht="15.75" x14ac:dyDescent="0.25">
      <c r="A230" s="57">
        <v>219</v>
      </c>
      <c r="B230" s="57">
        <v>152525</v>
      </c>
      <c r="C230" s="201" t="s">
        <v>28</v>
      </c>
      <c r="D230" s="202">
        <v>219</v>
      </c>
      <c r="E230" s="202" t="s">
        <v>29</v>
      </c>
      <c r="F230" s="203" t="s">
        <v>10515</v>
      </c>
      <c r="G230" s="204">
        <v>155</v>
      </c>
      <c r="H230" s="205">
        <v>152525</v>
      </c>
      <c r="I230" s="203" t="s">
        <v>9377</v>
      </c>
      <c r="J230" s="203" t="s">
        <v>10592</v>
      </c>
      <c r="K230" s="203" t="s">
        <v>9377</v>
      </c>
      <c r="L230" s="1">
        <v>44501</v>
      </c>
      <c r="M230" s="1">
        <v>44865</v>
      </c>
      <c r="N230" s="207">
        <f t="shared" si="3"/>
        <v>0.84694997062911581</v>
      </c>
      <c r="O230" s="203" t="s">
        <v>74</v>
      </c>
      <c r="P230" s="208" t="s">
        <v>75</v>
      </c>
      <c r="Q230" s="208" t="s">
        <v>76</v>
      </c>
      <c r="R230" s="203" t="s">
        <v>33</v>
      </c>
      <c r="S230" s="230">
        <v>121</v>
      </c>
      <c r="T230" s="210">
        <v>76070.37</v>
      </c>
      <c r="U230" s="211">
        <v>0</v>
      </c>
      <c r="V230" s="211">
        <v>13746.47</v>
      </c>
      <c r="W230" s="211">
        <v>0</v>
      </c>
      <c r="X230" s="211">
        <v>0</v>
      </c>
      <c r="Y230" s="211">
        <v>89816.84</v>
      </c>
      <c r="Z230" s="212" t="s">
        <v>34</v>
      </c>
      <c r="AA230" s="212"/>
      <c r="AB230" s="211">
        <v>0</v>
      </c>
      <c r="AC230" s="213">
        <v>0</v>
      </c>
    </row>
    <row r="231" spans="1:29" ht="15.75" x14ac:dyDescent="0.25">
      <c r="A231" s="57">
        <v>220</v>
      </c>
      <c r="B231" s="57">
        <v>151127</v>
      </c>
      <c r="C231" s="201" t="s">
        <v>28</v>
      </c>
      <c r="D231" s="202">
        <v>220</v>
      </c>
      <c r="E231" s="202" t="s">
        <v>29</v>
      </c>
      <c r="F231" s="203" t="s">
        <v>10515</v>
      </c>
      <c r="G231" s="204">
        <v>155</v>
      </c>
      <c r="H231" s="205">
        <v>151127</v>
      </c>
      <c r="I231" s="203" t="s">
        <v>9378</v>
      </c>
      <c r="J231" s="203" t="s">
        <v>12779</v>
      </c>
      <c r="K231" s="203" t="s">
        <v>9378</v>
      </c>
      <c r="L231" s="1">
        <v>44197</v>
      </c>
      <c r="M231" s="1">
        <v>45291</v>
      </c>
      <c r="N231" s="207">
        <f t="shared" si="3"/>
        <v>0.84695000467903436</v>
      </c>
      <c r="O231" s="203" t="s">
        <v>60</v>
      </c>
      <c r="P231" s="208" t="s">
        <v>61</v>
      </c>
      <c r="Q231" s="208" t="s">
        <v>62</v>
      </c>
      <c r="R231" s="203" t="s">
        <v>33</v>
      </c>
      <c r="S231" s="230">
        <v>121</v>
      </c>
      <c r="T231" s="210">
        <v>1238648.51</v>
      </c>
      <c r="U231" s="211">
        <v>0</v>
      </c>
      <c r="V231" s="211">
        <v>223832.75</v>
      </c>
      <c r="W231" s="211">
        <v>0</v>
      </c>
      <c r="X231" s="211">
        <v>0</v>
      </c>
      <c r="Y231" s="211">
        <v>1462481.26</v>
      </c>
      <c r="Z231" s="212" t="s">
        <v>44</v>
      </c>
      <c r="AA231" s="212" t="s">
        <v>12646</v>
      </c>
      <c r="AB231" s="211">
        <v>0</v>
      </c>
      <c r="AC231" s="213">
        <v>0</v>
      </c>
    </row>
    <row r="232" spans="1:29" ht="15.75" x14ac:dyDescent="0.25">
      <c r="A232" s="57">
        <v>221</v>
      </c>
      <c r="B232" s="57">
        <v>152504</v>
      </c>
      <c r="C232" s="201" t="s">
        <v>28</v>
      </c>
      <c r="D232" s="202">
        <v>221</v>
      </c>
      <c r="E232" s="202" t="s">
        <v>29</v>
      </c>
      <c r="F232" s="203" t="s">
        <v>10515</v>
      </c>
      <c r="G232" s="204">
        <v>155</v>
      </c>
      <c r="H232" s="205">
        <v>152504</v>
      </c>
      <c r="I232" s="203" t="s">
        <v>9533</v>
      </c>
      <c r="J232" s="203" t="s">
        <v>10592</v>
      </c>
      <c r="K232" s="208"/>
      <c r="L232" s="1">
        <v>44593</v>
      </c>
      <c r="M232" s="1">
        <v>44957</v>
      </c>
      <c r="N232" s="207">
        <f t="shared" si="3"/>
        <v>0.84695003001200475</v>
      </c>
      <c r="O232" s="203" t="s">
        <v>74</v>
      </c>
      <c r="P232" s="208" t="s">
        <v>75</v>
      </c>
      <c r="Q232" s="208" t="s">
        <v>76</v>
      </c>
      <c r="R232" s="203" t="s">
        <v>33</v>
      </c>
      <c r="S232" s="232">
        <v>121</v>
      </c>
      <c r="T232" s="210">
        <v>135457.79999999999</v>
      </c>
      <c r="U232" s="211">
        <v>0</v>
      </c>
      <c r="V232" s="211">
        <v>24478.2</v>
      </c>
      <c r="W232" s="211">
        <v>0</v>
      </c>
      <c r="X232" s="211">
        <v>0</v>
      </c>
      <c r="Y232" s="211">
        <v>159936</v>
      </c>
      <c r="Z232" s="212" t="s">
        <v>34</v>
      </c>
      <c r="AA232" s="212"/>
      <c r="AB232" s="211">
        <v>0</v>
      </c>
      <c r="AC232" s="213">
        <v>0</v>
      </c>
    </row>
    <row r="233" spans="1:29" ht="15.75" x14ac:dyDescent="0.25">
      <c r="A233" s="57">
        <v>222</v>
      </c>
      <c r="B233" s="57">
        <v>152287</v>
      </c>
      <c r="C233" s="201" t="s">
        <v>28</v>
      </c>
      <c r="D233" s="202">
        <v>222</v>
      </c>
      <c r="E233" s="202" t="s">
        <v>29</v>
      </c>
      <c r="F233" s="203" t="s">
        <v>10515</v>
      </c>
      <c r="G233" s="204">
        <v>155</v>
      </c>
      <c r="H233" s="205">
        <v>152287</v>
      </c>
      <c r="I233" s="203" t="s">
        <v>9534</v>
      </c>
      <c r="J233" s="203" t="s">
        <v>10600</v>
      </c>
      <c r="K233" s="203" t="s">
        <v>9479</v>
      </c>
      <c r="L233" s="1">
        <v>44409</v>
      </c>
      <c r="M233" s="1">
        <v>45291</v>
      </c>
      <c r="N233" s="207">
        <f t="shared" si="3"/>
        <v>0.84694996475532891</v>
      </c>
      <c r="O233" s="203" t="s">
        <v>43</v>
      </c>
      <c r="P233" s="208" t="s">
        <v>32</v>
      </c>
      <c r="Q233" s="208" t="s">
        <v>32</v>
      </c>
      <c r="R233" s="203" t="s">
        <v>33</v>
      </c>
      <c r="S233" s="230">
        <v>121</v>
      </c>
      <c r="T233" s="210">
        <v>20846.53</v>
      </c>
      <c r="U233" s="211">
        <v>0</v>
      </c>
      <c r="V233" s="211">
        <v>3767.12</v>
      </c>
      <c r="W233" s="211">
        <v>0</v>
      </c>
      <c r="X233" s="211">
        <v>0</v>
      </c>
      <c r="Y233" s="211">
        <v>24613.65</v>
      </c>
      <c r="Z233" s="212" t="s">
        <v>44</v>
      </c>
      <c r="AA233" s="212"/>
      <c r="AB233" s="211">
        <v>0</v>
      </c>
      <c r="AC233" s="213">
        <v>0</v>
      </c>
    </row>
    <row r="234" spans="1:29" ht="15.75" x14ac:dyDescent="0.25">
      <c r="A234" s="57">
        <v>223</v>
      </c>
      <c r="B234" s="57">
        <v>151995</v>
      </c>
      <c r="C234" s="201" t="s">
        <v>28</v>
      </c>
      <c r="D234" s="202">
        <v>223</v>
      </c>
      <c r="E234" s="202" t="s">
        <v>29</v>
      </c>
      <c r="F234" s="203" t="s">
        <v>10515</v>
      </c>
      <c r="G234" s="204">
        <v>155</v>
      </c>
      <c r="H234" s="205">
        <v>151995</v>
      </c>
      <c r="I234" s="203" t="s">
        <v>9839</v>
      </c>
      <c r="J234" s="203" t="s">
        <v>12780</v>
      </c>
      <c r="K234" s="203"/>
      <c r="L234" s="1">
        <v>44562</v>
      </c>
      <c r="M234" s="1">
        <v>45291</v>
      </c>
      <c r="N234" s="207">
        <f t="shared" si="3"/>
        <v>0.84695000336257142</v>
      </c>
      <c r="O234" s="203" t="s">
        <v>47</v>
      </c>
      <c r="P234" s="208" t="s">
        <v>48</v>
      </c>
      <c r="Q234" s="208" t="s">
        <v>48</v>
      </c>
      <c r="R234" s="203" t="s">
        <v>33</v>
      </c>
      <c r="S234" s="232">
        <v>121</v>
      </c>
      <c r="T234" s="210">
        <v>7336131.29</v>
      </c>
      <c r="U234" s="211">
        <v>0</v>
      </c>
      <c r="V234" s="211">
        <v>1325692.03</v>
      </c>
      <c r="W234" s="211">
        <v>0</v>
      </c>
      <c r="X234" s="211">
        <v>34024</v>
      </c>
      <c r="Y234" s="211">
        <v>8695847.3200000003</v>
      </c>
      <c r="Z234" s="212" t="s">
        <v>44</v>
      </c>
      <c r="AA234" s="212"/>
      <c r="AB234" s="211">
        <v>0</v>
      </c>
      <c r="AC234" s="213">
        <v>0</v>
      </c>
    </row>
    <row r="235" spans="1:29" ht="15.75" x14ac:dyDescent="0.25">
      <c r="A235" s="57">
        <v>224</v>
      </c>
      <c r="B235" s="57">
        <v>152384</v>
      </c>
      <c r="C235" s="201" t="s">
        <v>28</v>
      </c>
      <c r="D235" s="202">
        <v>224</v>
      </c>
      <c r="E235" s="202" t="s">
        <v>29</v>
      </c>
      <c r="F235" s="203" t="s">
        <v>10515</v>
      </c>
      <c r="G235" s="204">
        <v>155</v>
      </c>
      <c r="H235" s="205">
        <v>152384</v>
      </c>
      <c r="I235" s="203" t="s">
        <v>9900</v>
      </c>
      <c r="J235" s="203" t="s">
        <v>10600</v>
      </c>
      <c r="K235" s="203" t="s">
        <v>9900</v>
      </c>
      <c r="L235" s="1">
        <v>44621</v>
      </c>
      <c r="M235" s="1">
        <v>45291</v>
      </c>
      <c r="N235" s="207">
        <f t="shared" si="3"/>
        <v>0.84694999939946425</v>
      </c>
      <c r="O235" s="203" t="s">
        <v>43</v>
      </c>
      <c r="P235" s="208" t="s">
        <v>32</v>
      </c>
      <c r="Q235" s="208" t="s">
        <v>32</v>
      </c>
      <c r="R235" s="203" t="s">
        <v>33</v>
      </c>
      <c r="S235" s="230">
        <v>121</v>
      </c>
      <c r="T235" s="210">
        <v>7756783.0999999996</v>
      </c>
      <c r="U235" s="211">
        <v>0</v>
      </c>
      <c r="V235" s="211">
        <v>1401706.9</v>
      </c>
      <c r="W235" s="211">
        <v>0</v>
      </c>
      <c r="X235" s="211">
        <v>65340</v>
      </c>
      <c r="Y235" s="211">
        <v>9223830</v>
      </c>
      <c r="Z235" s="212" t="s">
        <v>44</v>
      </c>
      <c r="AA235" s="212"/>
      <c r="AB235" s="211">
        <v>0</v>
      </c>
      <c r="AC235" s="213">
        <v>0</v>
      </c>
    </row>
    <row r="236" spans="1:29" ht="15.75" x14ac:dyDescent="0.25">
      <c r="A236" s="57">
        <v>225</v>
      </c>
      <c r="B236" s="57">
        <v>152611</v>
      </c>
      <c r="C236" s="201" t="s">
        <v>28</v>
      </c>
      <c r="D236" s="202">
        <v>225</v>
      </c>
      <c r="E236" s="202" t="s">
        <v>29</v>
      </c>
      <c r="F236" s="203" t="s">
        <v>10515</v>
      </c>
      <c r="G236" s="204">
        <v>155</v>
      </c>
      <c r="H236" s="205">
        <v>152611</v>
      </c>
      <c r="I236" s="203" t="s">
        <v>9901</v>
      </c>
      <c r="J236" s="203" t="s">
        <v>10609</v>
      </c>
      <c r="K236" s="203" t="s">
        <v>9901</v>
      </c>
      <c r="L236" s="1">
        <v>44562</v>
      </c>
      <c r="M236" s="1">
        <v>44926</v>
      </c>
      <c r="N236" s="207">
        <f t="shared" si="3"/>
        <v>0.8469499643954248</v>
      </c>
      <c r="O236" s="203" t="s">
        <v>74</v>
      </c>
      <c r="P236" s="208" t="s">
        <v>75</v>
      </c>
      <c r="Q236" s="208" t="s">
        <v>76</v>
      </c>
      <c r="R236" s="203" t="s">
        <v>33</v>
      </c>
      <c r="S236" s="230">
        <v>121</v>
      </c>
      <c r="T236" s="210">
        <v>132235.67000000001</v>
      </c>
      <c r="U236" s="211">
        <v>0</v>
      </c>
      <c r="V236" s="211">
        <v>23895.95</v>
      </c>
      <c r="W236" s="211">
        <v>0</v>
      </c>
      <c r="X236" s="211">
        <v>0</v>
      </c>
      <c r="Y236" s="211">
        <v>156131.62</v>
      </c>
      <c r="Z236" s="212" t="s">
        <v>34</v>
      </c>
      <c r="AA236" s="212" t="s">
        <v>10488</v>
      </c>
      <c r="AB236" s="211">
        <v>0</v>
      </c>
      <c r="AC236" s="213">
        <v>0</v>
      </c>
    </row>
    <row r="237" spans="1:29" ht="15.75" x14ac:dyDescent="0.25">
      <c r="A237" s="57">
        <v>226</v>
      </c>
      <c r="B237" s="57">
        <v>132034</v>
      </c>
      <c r="C237" s="201" t="s">
        <v>28</v>
      </c>
      <c r="D237" s="202">
        <v>226</v>
      </c>
      <c r="E237" s="202" t="s">
        <v>29</v>
      </c>
      <c r="F237" s="203" t="s">
        <v>10515</v>
      </c>
      <c r="G237" s="204">
        <v>155</v>
      </c>
      <c r="H237" s="205">
        <v>132034</v>
      </c>
      <c r="I237" s="203" t="s">
        <v>9955</v>
      </c>
      <c r="J237" s="203" t="s">
        <v>10606</v>
      </c>
      <c r="K237" s="203" t="s">
        <v>9955</v>
      </c>
      <c r="L237" s="1">
        <v>44317</v>
      </c>
      <c r="M237" s="1">
        <v>45291</v>
      </c>
      <c r="N237" s="207">
        <f t="shared" si="3"/>
        <v>0.84694999067564247</v>
      </c>
      <c r="O237" s="203" t="s">
        <v>43</v>
      </c>
      <c r="P237" s="208" t="s">
        <v>32</v>
      </c>
      <c r="Q237" s="208" t="s">
        <v>32</v>
      </c>
      <c r="R237" s="203" t="s">
        <v>33</v>
      </c>
      <c r="S237" s="230">
        <v>121</v>
      </c>
      <c r="T237" s="210">
        <v>455567.87</v>
      </c>
      <c r="U237" s="211">
        <v>0</v>
      </c>
      <c r="V237" s="211">
        <v>82324.42</v>
      </c>
      <c r="W237" s="211">
        <v>0</v>
      </c>
      <c r="X237" s="211">
        <v>0</v>
      </c>
      <c r="Y237" s="211">
        <v>537892.29</v>
      </c>
      <c r="Z237" s="212" t="s">
        <v>44</v>
      </c>
      <c r="AA237" s="212"/>
      <c r="AB237" s="211">
        <v>0</v>
      </c>
      <c r="AC237" s="213">
        <v>0</v>
      </c>
    </row>
    <row r="238" spans="1:29" ht="15.75" x14ac:dyDescent="0.25">
      <c r="A238" s="57">
        <v>227</v>
      </c>
      <c r="B238" s="57">
        <v>152238</v>
      </c>
      <c r="C238" s="201" t="s">
        <v>28</v>
      </c>
      <c r="D238" s="202">
        <v>227</v>
      </c>
      <c r="E238" s="202" t="s">
        <v>29</v>
      </c>
      <c r="F238" s="203" t="s">
        <v>10515</v>
      </c>
      <c r="G238" s="204">
        <v>155</v>
      </c>
      <c r="H238" s="205">
        <v>152238</v>
      </c>
      <c r="I238" s="203" t="s">
        <v>9956</v>
      </c>
      <c r="J238" s="203" t="s">
        <v>10589</v>
      </c>
      <c r="K238" s="203" t="s">
        <v>9956</v>
      </c>
      <c r="L238" s="1">
        <v>44652</v>
      </c>
      <c r="M238" s="1">
        <v>45291</v>
      </c>
      <c r="N238" s="207">
        <f t="shared" si="3"/>
        <v>0.84694999540243543</v>
      </c>
      <c r="O238" s="203" t="s">
        <v>55</v>
      </c>
      <c r="P238" s="208" t="s">
        <v>197</v>
      </c>
      <c r="Q238" s="208" t="s">
        <v>56</v>
      </c>
      <c r="R238" s="203" t="s">
        <v>33</v>
      </c>
      <c r="S238" s="230">
        <v>121</v>
      </c>
      <c r="T238" s="210">
        <v>1452459.71</v>
      </c>
      <c r="U238" s="211">
        <v>0</v>
      </c>
      <c r="V238" s="211">
        <v>262470</v>
      </c>
      <c r="W238" s="211">
        <v>0</v>
      </c>
      <c r="X238" s="211">
        <v>0</v>
      </c>
      <c r="Y238" s="211">
        <v>1714929.71</v>
      </c>
      <c r="Z238" s="212" t="s">
        <v>44</v>
      </c>
      <c r="AA238" s="212"/>
      <c r="AB238" s="211">
        <v>0</v>
      </c>
      <c r="AC238" s="213">
        <v>0</v>
      </c>
    </row>
    <row r="239" spans="1:29" ht="15.75" x14ac:dyDescent="0.25">
      <c r="A239" s="57">
        <v>228</v>
      </c>
      <c r="B239" s="57">
        <v>153938</v>
      </c>
      <c r="C239" s="201" t="s">
        <v>28</v>
      </c>
      <c r="D239" s="202">
        <v>228</v>
      </c>
      <c r="E239" s="202" t="s">
        <v>29</v>
      </c>
      <c r="F239" s="203" t="s">
        <v>10515</v>
      </c>
      <c r="G239" s="204">
        <v>155</v>
      </c>
      <c r="H239" s="205">
        <v>153938</v>
      </c>
      <c r="I239" s="203" t="s">
        <v>9957</v>
      </c>
      <c r="J239" s="203" t="s">
        <v>10600</v>
      </c>
      <c r="K239" s="203" t="s">
        <v>9957</v>
      </c>
      <c r="L239" s="1">
        <v>44621</v>
      </c>
      <c r="M239" s="1">
        <v>45291</v>
      </c>
      <c r="N239" s="207">
        <f t="shared" si="3"/>
        <v>0.84695007344323414</v>
      </c>
      <c r="O239" s="203" t="s">
        <v>209</v>
      </c>
      <c r="P239" s="208" t="s">
        <v>168</v>
      </c>
      <c r="Q239" s="208" t="s">
        <v>168</v>
      </c>
      <c r="R239" s="203" t="s">
        <v>33</v>
      </c>
      <c r="S239" s="230">
        <v>121</v>
      </c>
      <c r="T239" s="210">
        <v>186594.12</v>
      </c>
      <c r="U239" s="211">
        <v>0</v>
      </c>
      <c r="V239" s="211">
        <v>33718.89</v>
      </c>
      <c r="W239" s="211">
        <v>0</v>
      </c>
      <c r="X239" s="211">
        <v>0</v>
      </c>
      <c r="Y239" s="211">
        <v>220313.01</v>
      </c>
      <c r="Z239" s="212" t="s">
        <v>44</v>
      </c>
      <c r="AA239" s="212"/>
      <c r="AB239" s="211">
        <v>0</v>
      </c>
      <c r="AC239" s="213">
        <v>0</v>
      </c>
    </row>
    <row r="240" spans="1:29" ht="15.75" x14ac:dyDescent="0.25">
      <c r="A240" s="57">
        <v>229</v>
      </c>
      <c r="B240" s="57">
        <v>132127</v>
      </c>
      <c r="C240" s="201" t="s">
        <v>28</v>
      </c>
      <c r="D240" s="202">
        <v>229</v>
      </c>
      <c r="E240" s="202" t="s">
        <v>29</v>
      </c>
      <c r="F240" s="203" t="s">
        <v>10515</v>
      </c>
      <c r="G240" s="204">
        <v>155</v>
      </c>
      <c r="H240" s="205">
        <v>132127</v>
      </c>
      <c r="I240" s="203" t="s">
        <v>10055</v>
      </c>
      <c r="J240" s="203" t="s">
        <v>10606</v>
      </c>
      <c r="K240" s="203" t="s">
        <v>10055</v>
      </c>
      <c r="L240" s="1">
        <v>44621</v>
      </c>
      <c r="M240" s="1">
        <v>45291</v>
      </c>
      <c r="N240" s="207">
        <f t="shared" si="3"/>
        <v>0.84695000189511449</v>
      </c>
      <c r="O240" s="203" t="s">
        <v>43</v>
      </c>
      <c r="P240" s="208" t="s">
        <v>32</v>
      </c>
      <c r="Q240" s="208" t="s">
        <v>32</v>
      </c>
      <c r="R240" s="203" t="s">
        <v>33</v>
      </c>
      <c r="S240" s="230">
        <v>121</v>
      </c>
      <c r="T240" s="210">
        <v>1229679.28</v>
      </c>
      <c r="U240" s="211">
        <v>0</v>
      </c>
      <c r="V240" s="211">
        <v>222211.95</v>
      </c>
      <c r="W240" s="211">
        <v>0</v>
      </c>
      <c r="X240" s="211">
        <v>0</v>
      </c>
      <c r="Y240" s="211">
        <v>1451891.23</v>
      </c>
      <c r="Z240" s="212" t="s">
        <v>44</v>
      </c>
      <c r="AA240" s="212"/>
      <c r="AB240" s="211">
        <v>0</v>
      </c>
      <c r="AC240" s="213">
        <v>0</v>
      </c>
    </row>
    <row r="241" spans="1:29" ht="15.75" x14ac:dyDescent="0.25">
      <c r="A241" s="57">
        <v>230</v>
      </c>
      <c r="B241" s="57">
        <v>152594</v>
      </c>
      <c r="C241" s="201" t="s">
        <v>28</v>
      </c>
      <c r="D241" s="202">
        <v>230</v>
      </c>
      <c r="E241" s="202" t="s">
        <v>29</v>
      </c>
      <c r="F241" s="203" t="s">
        <v>10515</v>
      </c>
      <c r="G241" s="204">
        <v>155</v>
      </c>
      <c r="H241" s="205">
        <v>152594</v>
      </c>
      <c r="I241" s="203" t="s">
        <v>10056</v>
      </c>
      <c r="J241" s="203" t="s">
        <v>10584</v>
      </c>
      <c r="K241" s="206" t="s">
        <v>10056</v>
      </c>
      <c r="L241" s="1">
        <v>44652</v>
      </c>
      <c r="M241" s="1">
        <v>45291</v>
      </c>
      <c r="N241" s="207">
        <f t="shared" si="3"/>
        <v>0.84694995015702446</v>
      </c>
      <c r="O241" s="203" t="s">
        <v>43</v>
      </c>
      <c r="P241" s="208" t="s">
        <v>32</v>
      </c>
      <c r="Q241" s="208" t="s">
        <v>32</v>
      </c>
      <c r="R241" s="203" t="s">
        <v>33</v>
      </c>
      <c r="S241" s="230">
        <v>122</v>
      </c>
      <c r="T241" s="210">
        <v>137400.25</v>
      </c>
      <c r="U241" s="211">
        <v>0</v>
      </c>
      <c r="V241" s="211">
        <v>24829.23</v>
      </c>
      <c r="W241" s="211">
        <v>0</v>
      </c>
      <c r="X241" s="211">
        <v>0</v>
      </c>
      <c r="Y241" s="211">
        <v>162229.48000000001</v>
      </c>
      <c r="Z241" s="212" t="s">
        <v>44</v>
      </c>
      <c r="AA241" s="212" t="s">
        <v>10223</v>
      </c>
      <c r="AB241" s="211">
        <v>0</v>
      </c>
      <c r="AC241" s="213">
        <v>0</v>
      </c>
    </row>
    <row r="242" spans="1:29" ht="15.75" x14ac:dyDescent="0.25">
      <c r="A242" s="57">
        <v>231</v>
      </c>
      <c r="B242" s="57">
        <v>155623</v>
      </c>
      <c r="C242" s="201" t="s">
        <v>28</v>
      </c>
      <c r="D242" s="202">
        <v>231</v>
      </c>
      <c r="E242" s="202" t="s">
        <v>29</v>
      </c>
      <c r="F242" s="203" t="s">
        <v>10515</v>
      </c>
      <c r="G242" s="204">
        <v>155</v>
      </c>
      <c r="H242" s="205">
        <v>155623</v>
      </c>
      <c r="I242" s="203" t="s">
        <v>10116</v>
      </c>
      <c r="J242" s="203" t="s">
        <v>10584</v>
      </c>
      <c r="K242" s="203" t="s">
        <v>10116</v>
      </c>
      <c r="L242" s="1">
        <v>44638</v>
      </c>
      <c r="M242" s="1">
        <v>44773</v>
      </c>
      <c r="N242" s="207">
        <f t="shared" si="3"/>
        <v>0.84695000167992562</v>
      </c>
      <c r="O242" s="203" t="s">
        <v>43</v>
      </c>
      <c r="P242" s="208" t="s">
        <v>32</v>
      </c>
      <c r="Q242" s="208" t="s">
        <v>32</v>
      </c>
      <c r="R242" s="203" t="s">
        <v>33</v>
      </c>
      <c r="S242" s="230">
        <v>123</v>
      </c>
      <c r="T242" s="210">
        <v>136122.99</v>
      </c>
      <c r="U242" s="211">
        <v>0</v>
      </c>
      <c r="V242" s="211">
        <v>24598.41</v>
      </c>
      <c r="W242" s="211">
        <v>0</v>
      </c>
      <c r="X242" s="211">
        <v>0</v>
      </c>
      <c r="Y242" s="211">
        <v>160721.4</v>
      </c>
      <c r="Z242" s="212" t="s">
        <v>34</v>
      </c>
      <c r="AA242" s="212"/>
      <c r="AB242" s="211">
        <v>0</v>
      </c>
      <c r="AC242" s="213">
        <v>0</v>
      </c>
    </row>
    <row r="243" spans="1:29" ht="15.75" x14ac:dyDescent="0.25">
      <c r="A243" s="57">
        <v>232</v>
      </c>
      <c r="B243" s="57">
        <v>155732</v>
      </c>
      <c r="C243" s="201" t="s">
        <v>28</v>
      </c>
      <c r="D243" s="202">
        <v>232</v>
      </c>
      <c r="E243" s="202" t="s">
        <v>29</v>
      </c>
      <c r="F243" s="203" t="s">
        <v>10515</v>
      </c>
      <c r="G243" s="204">
        <v>155</v>
      </c>
      <c r="H243" s="205">
        <v>155732</v>
      </c>
      <c r="I243" s="203" t="s">
        <v>12416</v>
      </c>
      <c r="J243" s="203" t="s">
        <v>10609</v>
      </c>
      <c r="K243" s="203" t="s">
        <v>12416</v>
      </c>
      <c r="L243" s="1">
        <v>44774</v>
      </c>
      <c r="M243" s="1">
        <v>45230</v>
      </c>
      <c r="N243" s="207">
        <f t="shared" si="3"/>
        <v>0.84694997091552715</v>
      </c>
      <c r="O243" s="203" t="s">
        <v>74</v>
      </c>
      <c r="P243" s="208" t="s">
        <v>75</v>
      </c>
      <c r="Q243" s="208" t="s">
        <v>76</v>
      </c>
      <c r="R243" s="203" t="s">
        <v>33</v>
      </c>
      <c r="S243" s="230">
        <v>121</v>
      </c>
      <c r="T243" s="210">
        <v>256914.27</v>
      </c>
      <c r="U243" s="211">
        <v>0</v>
      </c>
      <c r="V243" s="211">
        <v>46426.28</v>
      </c>
      <c r="W243" s="211">
        <v>0</v>
      </c>
      <c r="X243" s="211">
        <v>0</v>
      </c>
      <c r="Y243" s="211">
        <v>303340.55</v>
      </c>
      <c r="Z243" s="212" t="s">
        <v>44</v>
      </c>
      <c r="AA243" s="212"/>
      <c r="AB243" s="211">
        <v>0</v>
      </c>
      <c r="AC243" s="213">
        <v>0</v>
      </c>
    </row>
    <row r="244" spans="1:29" ht="15.75" x14ac:dyDescent="0.25">
      <c r="A244" s="57">
        <v>233</v>
      </c>
      <c r="B244" s="57">
        <v>156874</v>
      </c>
      <c r="C244" s="201" t="s">
        <v>28</v>
      </c>
      <c r="D244" s="202">
        <v>233</v>
      </c>
      <c r="E244" s="202" t="s">
        <v>29</v>
      </c>
      <c r="F244" s="203" t="s">
        <v>10515</v>
      </c>
      <c r="G244" s="204">
        <v>155</v>
      </c>
      <c r="H244" s="205">
        <v>156874</v>
      </c>
      <c r="I244" s="203" t="s">
        <v>13046</v>
      </c>
      <c r="J244" s="203" t="s">
        <v>10609</v>
      </c>
      <c r="K244" s="203" t="s">
        <v>13046</v>
      </c>
      <c r="L244" s="1">
        <v>44835</v>
      </c>
      <c r="M244" s="1">
        <v>44926</v>
      </c>
      <c r="N244" s="207">
        <f t="shared" si="3"/>
        <v>0.8469499948127398</v>
      </c>
      <c r="O244" s="203" t="s">
        <v>74</v>
      </c>
      <c r="P244" s="208" t="s">
        <v>75</v>
      </c>
      <c r="Q244" s="208" t="s">
        <v>76</v>
      </c>
      <c r="R244" s="203" t="s">
        <v>33</v>
      </c>
      <c r="S244" s="230">
        <v>121</v>
      </c>
      <c r="T244" s="210">
        <v>326550.03999999998</v>
      </c>
      <c r="U244" s="211">
        <v>0</v>
      </c>
      <c r="V244" s="211">
        <v>59009.96</v>
      </c>
      <c r="W244" s="211">
        <v>0</v>
      </c>
      <c r="X244" s="211">
        <v>0</v>
      </c>
      <c r="Y244" s="211">
        <v>385560</v>
      </c>
      <c r="Z244" s="212" t="s">
        <v>34</v>
      </c>
      <c r="AA244" s="212" t="s">
        <v>13317</v>
      </c>
      <c r="AB244" s="211">
        <v>0</v>
      </c>
      <c r="AC244" s="213">
        <v>0</v>
      </c>
    </row>
    <row r="245" spans="1:29" ht="15.75" x14ac:dyDescent="0.25">
      <c r="A245" s="57">
        <v>234</v>
      </c>
      <c r="B245" s="57">
        <v>155192</v>
      </c>
      <c r="C245" s="201" t="s">
        <v>28</v>
      </c>
      <c r="D245" s="202">
        <v>234</v>
      </c>
      <c r="E245" s="202" t="s">
        <v>29</v>
      </c>
      <c r="F245" s="203" t="s">
        <v>10515</v>
      </c>
      <c r="G245" s="204">
        <v>155</v>
      </c>
      <c r="H245" s="205">
        <v>155192</v>
      </c>
      <c r="I245" s="203" t="s">
        <v>13310</v>
      </c>
      <c r="J245" s="203" t="s">
        <v>12782</v>
      </c>
      <c r="K245" s="203"/>
      <c r="L245" s="1">
        <v>44562</v>
      </c>
      <c r="M245" s="1">
        <v>45291</v>
      </c>
      <c r="N245" s="207">
        <f t="shared" si="3"/>
        <v>0.84694998368642549</v>
      </c>
      <c r="O245" s="203" t="s">
        <v>38</v>
      </c>
      <c r="P245" s="208" t="s">
        <v>39</v>
      </c>
      <c r="Q245" s="208" t="s">
        <v>40</v>
      </c>
      <c r="R245" s="203" t="s">
        <v>33</v>
      </c>
      <c r="S245" s="230">
        <v>121</v>
      </c>
      <c r="T245" s="210">
        <v>416581.09</v>
      </c>
      <c r="U245" s="211">
        <v>0</v>
      </c>
      <c r="V245" s="211">
        <v>75279.23</v>
      </c>
      <c r="W245" s="211">
        <v>0</v>
      </c>
      <c r="X245" s="211">
        <v>0</v>
      </c>
      <c r="Y245" s="211">
        <v>491860.32</v>
      </c>
      <c r="Z245" s="212" t="s">
        <v>44</v>
      </c>
      <c r="AA245" s="212" t="s">
        <v>14238</v>
      </c>
      <c r="AB245" s="211">
        <v>0</v>
      </c>
      <c r="AC245" s="213">
        <v>0</v>
      </c>
    </row>
    <row r="246" spans="1:29" ht="16.5" customHeight="1" x14ac:dyDescent="0.25">
      <c r="A246" s="57">
        <v>235</v>
      </c>
      <c r="B246" s="57">
        <v>157018</v>
      </c>
      <c r="C246" s="201" t="s">
        <v>28</v>
      </c>
      <c r="D246" s="202">
        <v>235</v>
      </c>
      <c r="E246" s="202" t="s">
        <v>29</v>
      </c>
      <c r="F246" s="203" t="s">
        <v>10515</v>
      </c>
      <c r="G246" s="204">
        <v>155</v>
      </c>
      <c r="H246" s="205">
        <v>157018</v>
      </c>
      <c r="I246" s="203" t="s">
        <v>13824</v>
      </c>
      <c r="J246" s="203" t="s">
        <v>10609</v>
      </c>
      <c r="K246" s="203" t="s">
        <v>13824</v>
      </c>
      <c r="L246" s="1">
        <v>44927</v>
      </c>
      <c r="M246" s="1">
        <v>45291</v>
      </c>
      <c r="N246" s="207">
        <f t="shared" si="3"/>
        <v>0.84695001881349552</v>
      </c>
      <c r="O246" s="203" t="s">
        <v>74</v>
      </c>
      <c r="P246" s="208" t="s">
        <v>75</v>
      </c>
      <c r="Q246" s="208" t="s">
        <v>76</v>
      </c>
      <c r="R246" s="203" t="s">
        <v>33</v>
      </c>
      <c r="S246" s="230">
        <v>121</v>
      </c>
      <c r="T246" s="210">
        <v>270109.3</v>
      </c>
      <c r="U246" s="211">
        <v>0</v>
      </c>
      <c r="V246" s="211">
        <v>48810.7</v>
      </c>
      <c r="W246" s="211">
        <v>0</v>
      </c>
      <c r="X246" s="211">
        <v>0</v>
      </c>
      <c r="Y246" s="211">
        <v>318920</v>
      </c>
      <c r="Z246" s="212" t="s">
        <v>44</v>
      </c>
      <c r="AA246" s="212"/>
      <c r="AB246" s="211">
        <v>0</v>
      </c>
      <c r="AC246" s="213">
        <v>0</v>
      </c>
    </row>
    <row r="247" spans="1:29" ht="15.75" x14ac:dyDescent="0.25">
      <c r="A247" s="57">
        <v>236</v>
      </c>
      <c r="B247" s="57">
        <v>157010</v>
      </c>
      <c r="C247" s="201" t="s">
        <v>28</v>
      </c>
      <c r="D247" s="202">
        <v>236</v>
      </c>
      <c r="E247" s="202" t="s">
        <v>29</v>
      </c>
      <c r="F247" s="203" t="s">
        <v>10515</v>
      </c>
      <c r="G247" s="204">
        <v>155</v>
      </c>
      <c r="H247" s="205">
        <v>157010</v>
      </c>
      <c r="I247" s="203" t="s">
        <v>13825</v>
      </c>
      <c r="J247" s="203" t="s">
        <v>10609</v>
      </c>
      <c r="K247" s="203" t="s">
        <v>13825</v>
      </c>
      <c r="L247" s="1">
        <v>44929</v>
      </c>
      <c r="M247" s="1">
        <v>45289</v>
      </c>
      <c r="N247" s="207">
        <f t="shared" si="3"/>
        <v>0.84695000144913823</v>
      </c>
      <c r="O247" s="203" t="s">
        <v>74</v>
      </c>
      <c r="P247" s="208" t="s">
        <v>75</v>
      </c>
      <c r="Q247" s="208" t="s">
        <v>76</v>
      </c>
      <c r="R247" s="203" t="s">
        <v>33</v>
      </c>
      <c r="S247" s="230">
        <v>121</v>
      </c>
      <c r="T247" s="210">
        <v>154879.46</v>
      </c>
      <c r="U247" s="211">
        <v>0</v>
      </c>
      <c r="V247" s="211">
        <v>27987.84</v>
      </c>
      <c r="W247" s="211">
        <v>0</v>
      </c>
      <c r="X247" s="211">
        <v>0</v>
      </c>
      <c r="Y247" s="211">
        <v>182867.3</v>
      </c>
      <c r="Z247" s="212" t="s">
        <v>44</v>
      </c>
      <c r="AA247" s="212"/>
      <c r="AB247" s="211">
        <v>0</v>
      </c>
      <c r="AC247" s="213">
        <v>0</v>
      </c>
    </row>
    <row r="248" spans="1:29" ht="15.75" x14ac:dyDescent="0.25">
      <c r="A248" s="57"/>
      <c r="B248" s="57"/>
      <c r="C248" s="201" t="s">
        <v>28</v>
      </c>
      <c r="D248" s="202">
        <v>237</v>
      </c>
      <c r="E248" s="202" t="s">
        <v>29</v>
      </c>
      <c r="F248" s="203" t="s">
        <v>10515</v>
      </c>
      <c r="G248" s="204">
        <v>155</v>
      </c>
      <c r="H248" s="205">
        <v>160097</v>
      </c>
      <c r="I248" s="203" t="s">
        <v>14903</v>
      </c>
      <c r="J248" s="203" t="s">
        <v>10589</v>
      </c>
      <c r="K248" s="203" t="s">
        <v>14903</v>
      </c>
      <c r="L248" s="1">
        <v>44013</v>
      </c>
      <c r="M248" s="1">
        <v>45291</v>
      </c>
      <c r="N248" s="207">
        <f t="shared" si="3"/>
        <v>0.84695001556178018</v>
      </c>
      <c r="O248" s="203" t="s">
        <v>55</v>
      </c>
      <c r="P248" s="208" t="s">
        <v>197</v>
      </c>
      <c r="Q248" s="208" t="s">
        <v>56</v>
      </c>
      <c r="R248" s="203" t="s">
        <v>33</v>
      </c>
      <c r="S248" s="230">
        <v>121</v>
      </c>
      <c r="T248" s="210">
        <v>272125.03999999998</v>
      </c>
      <c r="U248" s="211">
        <v>0</v>
      </c>
      <c r="V248" s="211">
        <v>49174.96</v>
      </c>
      <c r="W248" s="211">
        <v>0</v>
      </c>
      <c r="X248" s="211">
        <v>0</v>
      </c>
      <c r="Y248" s="211">
        <v>321300</v>
      </c>
      <c r="Z248" s="212" t="s">
        <v>44</v>
      </c>
      <c r="AA248" s="212"/>
      <c r="AB248" s="211">
        <v>0</v>
      </c>
      <c r="AC248" s="213">
        <v>0</v>
      </c>
    </row>
    <row r="249" spans="1:29" ht="16.5" thickBot="1" x14ac:dyDescent="0.3">
      <c r="A249" s="57"/>
      <c r="B249" s="57"/>
      <c r="C249" s="201" t="s">
        <v>28</v>
      </c>
      <c r="D249" s="202">
        <v>238</v>
      </c>
      <c r="E249" s="202" t="s">
        <v>29</v>
      </c>
      <c r="F249" s="203" t="s">
        <v>10515</v>
      </c>
      <c r="G249" s="204">
        <v>155</v>
      </c>
      <c r="H249" s="205">
        <v>160498</v>
      </c>
      <c r="I249" s="203" t="s">
        <v>14904</v>
      </c>
      <c r="J249" s="203" t="s">
        <v>12778</v>
      </c>
      <c r="K249" s="203" t="s">
        <v>14904</v>
      </c>
      <c r="L249" s="73">
        <v>45005</v>
      </c>
      <c r="M249" s="73">
        <v>45291</v>
      </c>
      <c r="N249" s="207">
        <f t="shared" si="3"/>
        <v>0.84694997554876283</v>
      </c>
      <c r="O249" s="203" t="s">
        <v>43</v>
      </c>
      <c r="P249" s="208" t="s">
        <v>32</v>
      </c>
      <c r="Q249" s="208" t="s">
        <v>32</v>
      </c>
      <c r="R249" s="203" t="s">
        <v>33</v>
      </c>
      <c r="S249" s="230">
        <v>121</v>
      </c>
      <c r="T249" s="210">
        <v>227262.07</v>
      </c>
      <c r="U249" s="211">
        <v>0</v>
      </c>
      <c r="V249" s="211">
        <v>41067.910000000003</v>
      </c>
      <c r="W249" s="211">
        <v>0</v>
      </c>
      <c r="X249" s="211">
        <v>0</v>
      </c>
      <c r="Y249" s="211">
        <v>268329.98</v>
      </c>
      <c r="Z249" s="212" t="s">
        <v>44</v>
      </c>
      <c r="AA249" s="212"/>
      <c r="AB249" s="211">
        <v>0</v>
      </c>
      <c r="AC249" s="213">
        <v>0</v>
      </c>
    </row>
    <row r="250" spans="1:29" s="4" customFormat="1" ht="33" customHeight="1" thickTop="1" thickBot="1" x14ac:dyDescent="0.3">
      <c r="A250" s="33">
        <v>237</v>
      </c>
      <c r="B250" s="33" t="s">
        <v>9551</v>
      </c>
      <c r="C250" s="74" t="s">
        <v>6706</v>
      </c>
      <c r="D250" s="75">
        <f>COUNT(D12:D249)</f>
        <v>238</v>
      </c>
      <c r="E250" s="75"/>
      <c r="F250" s="75"/>
      <c r="G250" s="76"/>
      <c r="H250" s="77" t="s">
        <v>9551</v>
      </c>
      <c r="I250" s="78"/>
      <c r="J250" s="75"/>
      <c r="K250" s="79"/>
      <c r="L250" s="79"/>
      <c r="M250" s="79"/>
      <c r="N250" s="80"/>
      <c r="O250" s="81"/>
      <c r="P250" s="82"/>
      <c r="Q250" s="83"/>
      <c r="R250" s="84"/>
      <c r="S250" s="84"/>
      <c r="T250" s="159">
        <f t="shared" ref="T250:Y250" si="4">SUM(T12:T249)</f>
        <v>1022179182.7499992</v>
      </c>
      <c r="U250" s="159">
        <f t="shared" si="4"/>
        <v>0</v>
      </c>
      <c r="V250" s="159">
        <f t="shared" si="4"/>
        <v>184715182.11999989</v>
      </c>
      <c r="W250" s="159">
        <f t="shared" si="4"/>
        <v>0</v>
      </c>
      <c r="X250" s="159">
        <f t="shared" si="4"/>
        <v>39361520.940000013</v>
      </c>
      <c r="Y250" s="160">
        <f t="shared" si="4"/>
        <v>1246255885.8099999</v>
      </c>
      <c r="Z250" s="161"/>
      <c r="AA250" s="159"/>
      <c r="AB250" s="159">
        <f>SUM(AB12:AB249)</f>
        <v>513899282.21000004</v>
      </c>
      <c r="AC250" s="162">
        <f>SUM(AC12:AC249)</f>
        <v>0</v>
      </c>
    </row>
    <row r="251" spans="1:29" ht="16.5" thickTop="1" x14ac:dyDescent="0.25">
      <c r="A251" s="57">
        <v>238</v>
      </c>
      <c r="B251" s="57">
        <v>103133</v>
      </c>
      <c r="C251" s="201" t="s">
        <v>311</v>
      </c>
      <c r="D251" s="202">
        <v>1</v>
      </c>
      <c r="E251" s="202" t="s">
        <v>312</v>
      </c>
      <c r="F251" s="203" t="s">
        <v>10516</v>
      </c>
      <c r="G251" s="204">
        <v>18</v>
      </c>
      <c r="H251" s="205">
        <v>103133</v>
      </c>
      <c r="I251" s="203" t="s">
        <v>8292</v>
      </c>
      <c r="J251" s="203" t="s">
        <v>10611</v>
      </c>
      <c r="K251" s="206" t="s">
        <v>313</v>
      </c>
      <c r="L251" s="1">
        <v>42993</v>
      </c>
      <c r="M251" s="1">
        <v>44344</v>
      </c>
      <c r="N251" s="207">
        <f t="shared" ref="N251:N314" si="5">T251/(T251+U251+V251)</f>
        <v>0.85000000209521143</v>
      </c>
      <c r="O251" s="203" t="s">
        <v>55</v>
      </c>
      <c r="P251" s="208" t="s">
        <v>314</v>
      </c>
      <c r="Q251" s="208" t="s">
        <v>315</v>
      </c>
      <c r="R251" s="203" t="s">
        <v>316</v>
      </c>
      <c r="S251" s="232">
        <v>110</v>
      </c>
      <c r="T251" s="211">
        <v>16430323.300000001</v>
      </c>
      <c r="U251" s="211">
        <v>2839145.74</v>
      </c>
      <c r="V251" s="211">
        <v>60323.03</v>
      </c>
      <c r="W251" s="211">
        <v>0</v>
      </c>
      <c r="X251" s="211">
        <v>0</v>
      </c>
      <c r="Y251" s="211">
        <v>19329792.07</v>
      </c>
      <c r="Z251" s="212" t="s">
        <v>34</v>
      </c>
      <c r="AA251" s="212" t="s">
        <v>7232</v>
      </c>
      <c r="AB251" s="211">
        <v>11531516.240000004</v>
      </c>
      <c r="AC251" s="213">
        <v>1881229.4400000004</v>
      </c>
    </row>
    <row r="252" spans="1:29" ht="15.75" x14ac:dyDescent="0.25">
      <c r="A252" s="57">
        <v>239</v>
      </c>
      <c r="B252" s="57">
        <v>103065</v>
      </c>
      <c r="C252" s="201" t="s">
        <v>311</v>
      </c>
      <c r="D252" s="202">
        <v>2</v>
      </c>
      <c r="E252" s="202" t="s">
        <v>312</v>
      </c>
      <c r="F252" s="203" t="s">
        <v>10516</v>
      </c>
      <c r="G252" s="204">
        <v>18</v>
      </c>
      <c r="H252" s="205">
        <v>103065</v>
      </c>
      <c r="I252" s="203" t="s">
        <v>8293</v>
      </c>
      <c r="J252" s="203" t="s">
        <v>10612</v>
      </c>
      <c r="K252" s="234" t="s">
        <v>317</v>
      </c>
      <c r="L252" s="1">
        <v>42978</v>
      </c>
      <c r="M252" s="1">
        <v>44255</v>
      </c>
      <c r="N252" s="207">
        <f t="shared" si="5"/>
        <v>0.84113409216473178</v>
      </c>
      <c r="O252" s="203" t="s">
        <v>55</v>
      </c>
      <c r="P252" s="235" t="s">
        <v>318</v>
      </c>
      <c r="Q252" s="235" t="s">
        <v>319</v>
      </c>
      <c r="R252" s="236" t="s">
        <v>320</v>
      </c>
      <c r="S252" s="232">
        <v>110</v>
      </c>
      <c r="T252" s="211">
        <v>16162222.369999999</v>
      </c>
      <c r="U252" s="211">
        <v>2629469.5</v>
      </c>
      <c r="V252" s="211">
        <v>423106.96</v>
      </c>
      <c r="W252" s="211">
        <v>0</v>
      </c>
      <c r="X252" s="211">
        <v>0</v>
      </c>
      <c r="Y252" s="211">
        <v>19214798.829999998</v>
      </c>
      <c r="Z252" s="212" t="s">
        <v>34</v>
      </c>
      <c r="AA252" s="212" t="s">
        <v>321</v>
      </c>
      <c r="AB252" s="211">
        <v>10885183.07</v>
      </c>
      <c r="AC252" s="213">
        <v>1610320</v>
      </c>
    </row>
    <row r="253" spans="1:29" ht="15.75" x14ac:dyDescent="0.25">
      <c r="A253" s="57">
        <v>240</v>
      </c>
      <c r="B253" s="57">
        <v>101308</v>
      </c>
      <c r="C253" s="201" t="s">
        <v>311</v>
      </c>
      <c r="D253" s="202">
        <v>3</v>
      </c>
      <c r="E253" s="202" t="s">
        <v>312</v>
      </c>
      <c r="F253" s="203" t="s">
        <v>10516</v>
      </c>
      <c r="G253" s="204">
        <v>18</v>
      </c>
      <c r="H253" s="205">
        <v>101308</v>
      </c>
      <c r="I253" s="203" t="s">
        <v>8294</v>
      </c>
      <c r="J253" s="203" t="s">
        <v>10613</v>
      </c>
      <c r="K253" s="234" t="s">
        <v>322</v>
      </c>
      <c r="L253" s="1">
        <v>42979</v>
      </c>
      <c r="M253" s="1">
        <v>44298</v>
      </c>
      <c r="N253" s="207">
        <f t="shared" si="5"/>
        <v>0.85000000036548384</v>
      </c>
      <c r="O253" s="203" t="s">
        <v>55</v>
      </c>
      <c r="P253" s="235" t="s">
        <v>314</v>
      </c>
      <c r="Q253" s="235" t="s">
        <v>323</v>
      </c>
      <c r="R253" s="236" t="s">
        <v>324</v>
      </c>
      <c r="S253" s="232">
        <v>110</v>
      </c>
      <c r="T253" s="211">
        <v>19768312.300000001</v>
      </c>
      <c r="U253" s="211">
        <v>3326230.84</v>
      </c>
      <c r="V253" s="211">
        <v>162294.85</v>
      </c>
      <c r="W253" s="211">
        <v>0</v>
      </c>
      <c r="X253" s="211">
        <v>4284</v>
      </c>
      <c r="Y253" s="211">
        <v>23261121.989999998</v>
      </c>
      <c r="Z253" s="212" t="s">
        <v>34</v>
      </c>
      <c r="AA253" s="212" t="s">
        <v>9134</v>
      </c>
      <c r="AB253" s="211">
        <v>16282329.790000001</v>
      </c>
      <c r="AC253" s="213">
        <v>2662882.1899999995</v>
      </c>
    </row>
    <row r="254" spans="1:29" ht="15.75" x14ac:dyDescent="0.25">
      <c r="A254" s="57">
        <v>241</v>
      </c>
      <c r="B254" s="57">
        <v>103078</v>
      </c>
      <c r="C254" s="201" t="s">
        <v>311</v>
      </c>
      <c r="D254" s="202">
        <v>4</v>
      </c>
      <c r="E254" s="202" t="s">
        <v>312</v>
      </c>
      <c r="F254" s="203" t="s">
        <v>10517</v>
      </c>
      <c r="G254" s="204">
        <v>20</v>
      </c>
      <c r="H254" s="205">
        <v>103078</v>
      </c>
      <c r="I254" s="203" t="s">
        <v>8295</v>
      </c>
      <c r="J254" s="203" t="s">
        <v>10614</v>
      </c>
      <c r="K254" s="234" t="s">
        <v>325</v>
      </c>
      <c r="L254" s="1">
        <v>42976</v>
      </c>
      <c r="M254" s="1">
        <v>44255</v>
      </c>
      <c r="N254" s="207">
        <f t="shared" si="5"/>
        <v>0.85000000045401736</v>
      </c>
      <c r="O254" s="203" t="s">
        <v>55</v>
      </c>
      <c r="P254" s="235" t="s">
        <v>326</v>
      </c>
      <c r="Q254" s="235" t="s">
        <v>327</v>
      </c>
      <c r="R254" s="236" t="s">
        <v>328</v>
      </c>
      <c r="S254" s="232">
        <v>110</v>
      </c>
      <c r="T254" s="211">
        <v>14977397.57</v>
      </c>
      <c r="U254" s="211">
        <v>2330608.1</v>
      </c>
      <c r="V254" s="211">
        <v>312462.05</v>
      </c>
      <c r="W254" s="211">
        <v>0</v>
      </c>
      <c r="X254" s="211">
        <v>0</v>
      </c>
      <c r="Y254" s="211">
        <v>17620467.719999999</v>
      </c>
      <c r="Z254" s="212" t="s">
        <v>34</v>
      </c>
      <c r="AA254" s="212" t="s">
        <v>329</v>
      </c>
      <c r="AB254" s="211">
        <v>4822861.76</v>
      </c>
      <c r="AC254" s="213">
        <v>737614.10000000009</v>
      </c>
    </row>
    <row r="255" spans="1:29" ht="15.75" x14ac:dyDescent="0.25">
      <c r="A255" s="57">
        <v>242</v>
      </c>
      <c r="B255" s="57">
        <v>106636</v>
      </c>
      <c r="C255" s="201" t="s">
        <v>311</v>
      </c>
      <c r="D255" s="202">
        <v>5</v>
      </c>
      <c r="E255" s="202" t="s">
        <v>330</v>
      </c>
      <c r="F255" s="203" t="s">
        <v>10518</v>
      </c>
      <c r="G255" s="204">
        <v>85</v>
      </c>
      <c r="H255" s="205">
        <v>106636</v>
      </c>
      <c r="I255" s="203" t="s">
        <v>8296</v>
      </c>
      <c r="J255" s="203" t="s">
        <v>10615</v>
      </c>
      <c r="K255" s="234" t="s">
        <v>331</v>
      </c>
      <c r="L255" s="1">
        <v>42965</v>
      </c>
      <c r="M255" s="1">
        <v>43073</v>
      </c>
      <c r="N255" s="207">
        <f t="shared" si="5"/>
        <v>0.93555628247718503</v>
      </c>
      <c r="O255" s="203" t="s">
        <v>55</v>
      </c>
      <c r="P255" s="235" t="s">
        <v>326</v>
      </c>
      <c r="Q255" s="235" t="s">
        <v>332</v>
      </c>
      <c r="R255" s="236" t="s">
        <v>333</v>
      </c>
      <c r="S255" s="232">
        <v>114</v>
      </c>
      <c r="T255" s="211">
        <v>207895.21</v>
      </c>
      <c r="U255" s="211">
        <v>9195.01</v>
      </c>
      <c r="V255" s="211">
        <v>5125.3900000000003</v>
      </c>
      <c r="W255" s="211">
        <v>0</v>
      </c>
      <c r="X255" s="211">
        <v>332.5</v>
      </c>
      <c r="Y255" s="211">
        <v>222548.11</v>
      </c>
      <c r="Z255" s="212" t="s">
        <v>34</v>
      </c>
      <c r="AA255" s="212" t="s">
        <v>9135</v>
      </c>
      <c r="AB255" s="211">
        <v>138381.44</v>
      </c>
      <c r="AC255" s="213">
        <v>6026.81</v>
      </c>
    </row>
    <row r="256" spans="1:29" ht="15.75" x14ac:dyDescent="0.25">
      <c r="A256" s="57">
        <v>243</v>
      </c>
      <c r="B256" s="57">
        <v>105472</v>
      </c>
      <c r="C256" s="201" t="s">
        <v>311</v>
      </c>
      <c r="D256" s="202">
        <v>6</v>
      </c>
      <c r="E256" s="202" t="s">
        <v>330</v>
      </c>
      <c r="F256" s="203" t="s">
        <v>10518</v>
      </c>
      <c r="G256" s="204">
        <v>85</v>
      </c>
      <c r="H256" s="205">
        <v>105472</v>
      </c>
      <c r="I256" s="203" t="s">
        <v>8297</v>
      </c>
      <c r="J256" s="203" t="s">
        <v>10616</v>
      </c>
      <c r="K256" s="234" t="s">
        <v>334</v>
      </c>
      <c r="L256" s="1">
        <v>42979</v>
      </c>
      <c r="M256" s="1">
        <v>43084</v>
      </c>
      <c r="N256" s="207">
        <f t="shared" si="5"/>
        <v>0.94424542286164714</v>
      </c>
      <c r="O256" s="203" t="s">
        <v>55</v>
      </c>
      <c r="P256" s="235" t="s">
        <v>314</v>
      </c>
      <c r="Q256" s="235" t="s">
        <v>335</v>
      </c>
      <c r="R256" s="236" t="s">
        <v>336</v>
      </c>
      <c r="S256" s="232">
        <v>104</v>
      </c>
      <c r="T256" s="211">
        <v>209509.08</v>
      </c>
      <c r="U256" s="211">
        <v>8254.82</v>
      </c>
      <c r="V256" s="211">
        <v>4116</v>
      </c>
      <c r="W256" s="211">
        <v>0</v>
      </c>
      <c r="X256" s="211">
        <v>0</v>
      </c>
      <c r="Y256" s="211">
        <v>221879.9</v>
      </c>
      <c r="Z256" s="212" t="s">
        <v>34</v>
      </c>
      <c r="AA256" s="212" t="s">
        <v>9136</v>
      </c>
      <c r="AB256" s="211">
        <v>19500.129999999997</v>
      </c>
      <c r="AC256" s="213">
        <v>0</v>
      </c>
    </row>
    <row r="257" spans="1:29" ht="15.75" x14ac:dyDescent="0.25">
      <c r="A257" s="57">
        <v>244</v>
      </c>
      <c r="B257" s="57">
        <v>114204</v>
      </c>
      <c r="C257" s="201" t="s">
        <v>311</v>
      </c>
      <c r="D257" s="202">
        <v>7</v>
      </c>
      <c r="E257" s="202" t="s">
        <v>330</v>
      </c>
      <c r="F257" s="203" t="s">
        <v>10518</v>
      </c>
      <c r="G257" s="204">
        <v>137</v>
      </c>
      <c r="H257" s="205">
        <v>114204</v>
      </c>
      <c r="I257" s="203" t="s">
        <v>8298</v>
      </c>
      <c r="J257" s="203" t="s">
        <v>10617</v>
      </c>
      <c r="K257" s="234" t="s">
        <v>337</v>
      </c>
      <c r="L257" s="1">
        <v>42980</v>
      </c>
      <c r="M257" s="1">
        <v>43073</v>
      </c>
      <c r="N257" s="207">
        <f t="shared" si="5"/>
        <v>0.94559424399801983</v>
      </c>
      <c r="O257" s="203" t="s">
        <v>55</v>
      </c>
      <c r="P257" s="235" t="s">
        <v>338</v>
      </c>
      <c r="Q257" s="235" t="s">
        <v>339</v>
      </c>
      <c r="R257" s="236" t="s">
        <v>340</v>
      </c>
      <c r="S257" s="232">
        <v>114</v>
      </c>
      <c r="T257" s="211">
        <v>207620.62</v>
      </c>
      <c r="U257" s="211">
        <v>7765.32</v>
      </c>
      <c r="V257" s="211">
        <v>4180.3500000000004</v>
      </c>
      <c r="W257" s="211">
        <v>0</v>
      </c>
      <c r="X257" s="211">
        <v>0</v>
      </c>
      <c r="Y257" s="211">
        <v>219566.29</v>
      </c>
      <c r="Z257" s="212" t="s">
        <v>34</v>
      </c>
      <c r="AA257" s="212" t="s">
        <v>341</v>
      </c>
      <c r="AB257" s="211">
        <v>151409.72000000003</v>
      </c>
      <c r="AC257" s="213">
        <v>5802.1299999999992</v>
      </c>
    </row>
    <row r="258" spans="1:29" s="30" customFormat="1" ht="15.75" x14ac:dyDescent="0.25">
      <c r="A258" s="57">
        <v>245</v>
      </c>
      <c r="B258" s="57">
        <v>102121</v>
      </c>
      <c r="C258" s="237" t="s">
        <v>311</v>
      </c>
      <c r="D258" s="238">
        <v>8</v>
      </c>
      <c r="E258" s="202" t="s">
        <v>312</v>
      </c>
      <c r="F258" s="203" t="s">
        <v>10516</v>
      </c>
      <c r="G258" s="204">
        <v>18</v>
      </c>
      <c r="H258" s="205">
        <v>102121</v>
      </c>
      <c r="I258" s="203" t="s">
        <v>8299</v>
      </c>
      <c r="J258" s="203" t="s">
        <v>10618</v>
      </c>
      <c r="K258" s="239" t="s">
        <v>342</v>
      </c>
      <c r="L258" s="29">
        <v>42990</v>
      </c>
      <c r="M258" s="29">
        <v>44620</v>
      </c>
      <c r="N258" s="240">
        <f t="shared" si="5"/>
        <v>0.84777368219272264</v>
      </c>
      <c r="O258" s="241" t="s">
        <v>55</v>
      </c>
      <c r="P258" s="242" t="s">
        <v>318</v>
      </c>
      <c r="Q258" s="242" t="s">
        <v>343</v>
      </c>
      <c r="R258" s="243" t="s">
        <v>344</v>
      </c>
      <c r="S258" s="232">
        <v>110</v>
      </c>
      <c r="T258" s="244">
        <v>19232173.25</v>
      </c>
      <c r="U258" s="244">
        <v>3110419.81</v>
      </c>
      <c r="V258" s="244">
        <v>342910.93</v>
      </c>
      <c r="W258" s="244">
        <v>0</v>
      </c>
      <c r="X258" s="244">
        <v>0</v>
      </c>
      <c r="Y258" s="244">
        <v>22685503.989999998</v>
      </c>
      <c r="Z258" s="212" t="s">
        <v>34</v>
      </c>
      <c r="AA258" s="245" t="s">
        <v>14826</v>
      </c>
      <c r="AB258" s="211">
        <v>3769783.4900000012</v>
      </c>
      <c r="AC258" s="213">
        <v>267061.23</v>
      </c>
    </row>
    <row r="259" spans="1:29" ht="15.75" x14ac:dyDescent="0.25">
      <c r="A259" s="57">
        <v>246</v>
      </c>
      <c r="B259" s="57">
        <v>103539</v>
      </c>
      <c r="C259" s="201" t="s">
        <v>311</v>
      </c>
      <c r="D259" s="202">
        <v>9</v>
      </c>
      <c r="E259" s="202" t="s">
        <v>312</v>
      </c>
      <c r="F259" s="203" t="s">
        <v>10516</v>
      </c>
      <c r="G259" s="204">
        <v>18</v>
      </c>
      <c r="H259" s="205">
        <v>103539</v>
      </c>
      <c r="I259" s="203" t="s">
        <v>8300</v>
      </c>
      <c r="J259" s="203" t="s">
        <v>10619</v>
      </c>
      <c r="K259" s="234" t="s">
        <v>345</v>
      </c>
      <c r="L259" s="1">
        <v>42990</v>
      </c>
      <c r="M259" s="1">
        <v>44358</v>
      </c>
      <c r="N259" s="207">
        <f t="shared" si="5"/>
        <v>0.85000000555942778</v>
      </c>
      <c r="O259" s="203" t="s">
        <v>55</v>
      </c>
      <c r="P259" s="235" t="s">
        <v>338</v>
      </c>
      <c r="Q259" s="235" t="s">
        <v>346</v>
      </c>
      <c r="R259" s="236" t="s">
        <v>347</v>
      </c>
      <c r="S259" s="232">
        <v>110</v>
      </c>
      <c r="T259" s="211">
        <v>19264572.539999999</v>
      </c>
      <c r="U259" s="211">
        <v>3220264.03</v>
      </c>
      <c r="V259" s="211">
        <v>179366.27</v>
      </c>
      <c r="W259" s="211">
        <v>0</v>
      </c>
      <c r="X259" s="211">
        <v>0</v>
      </c>
      <c r="Y259" s="211">
        <v>22664202.84</v>
      </c>
      <c r="Z259" s="212" t="s">
        <v>34</v>
      </c>
      <c r="AA259" s="212" t="s">
        <v>8023</v>
      </c>
      <c r="AB259" s="211">
        <v>12706909.260000004</v>
      </c>
      <c r="AC259" s="213">
        <v>2029230.6800000002</v>
      </c>
    </row>
    <row r="260" spans="1:29" ht="15.75" x14ac:dyDescent="0.25">
      <c r="A260" s="57">
        <v>247</v>
      </c>
      <c r="B260" s="57">
        <v>101892</v>
      </c>
      <c r="C260" s="201" t="s">
        <v>311</v>
      </c>
      <c r="D260" s="202">
        <v>10</v>
      </c>
      <c r="E260" s="202" t="s">
        <v>312</v>
      </c>
      <c r="F260" s="203" t="s">
        <v>10517</v>
      </c>
      <c r="G260" s="204">
        <v>20</v>
      </c>
      <c r="H260" s="205">
        <v>101892</v>
      </c>
      <c r="I260" s="203" t="s">
        <v>8301</v>
      </c>
      <c r="J260" s="203" t="s">
        <v>10620</v>
      </c>
      <c r="K260" s="234" t="s">
        <v>348</v>
      </c>
      <c r="L260" s="1">
        <v>42979</v>
      </c>
      <c r="M260" s="1">
        <v>44227</v>
      </c>
      <c r="N260" s="207">
        <f t="shared" si="5"/>
        <v>0.85000000115965491</v>
      </c>
      <c r="O260" s="203" t="s">
        <v>55</v>
      </c>
      <c r="P260" s="235" t="s">
        <v>326</v>
      </c>
      <c r="Q260" s="235" t="s">
        <v>349</v>
      </c>
      <c r="R260" s="236" t="s">
        <v>350</v>
      </c>
      <c r="S260" s="232">
        <v>110</v>
      </c>
      <c r="T260" s="211">
        <v>13560067.859999999</v>
      </c>
      <c r="U260" s="211">
        <v>2317453.83</v>
      </c>
      <c r="V260" s="211">
        <v>75499.3</v>
      </c>
      <c r="W260" s="211">
        <v>0</v>
      </c>
      <c r="X260" s="211">
        <v>0</v>
      </c>
      <c r="Y260" s="211">
        <v>15953020.99</v>
      </c>
      <c r="Z260" s="212" t="s">
        <v>34</v>
      </c>
      <c r="AA260" s="212" t="s">
        <v>351</v>
      </c>
      <c r="AB260" s="211">
        <v>11568215.260000002</v>
      </c>
      <c r="AC260" s="213">
        <v>1970511.2600000002</v>
      </c>
    </row>
    <row r="261" spans="1:29" ht="15.75" x14ac:dyDescent="0.25">
      <c r="A261" s="57">
        <v>248</v>
      </c>
      <c r="B261" s="57">
        <v>107550</v>
      </c>
      <c r="C261" s="201" t="s">
        <v>311</v>
      </c>
      <c r="D261" s="202">
        <v>11</v>
      </c>
      <c r="E261" s="202" t="s">
        <v>352</v>
      </c>
      <c r="F261" s="203" t="s">
        <v>10519</v>
      </c>
      <c r="G261" s="204">
        <v>89</v>
      </c>
      <c r="H261" s="205">
        <v>107550</v>
      </c>
      <c r="I261" s="203" t="s">
        <v>8302</v>
      </c>
      <c r="J261" s="203" t="s">
        <v>10621</v>
      </c>
      <c r="K261" s="234" t="s">
        <v>353</v>
      </c>
      <c r="L261" s="1">
        <v>43007</v>
      </c>
      <c r="M261" s="1">
        <v>44163</v>
      </c>
      <c r="N261" s="207">
        <f t="shared" si="5"/>
        <v>0.84081363280495347</v>
      </c>
      <c r="O261" s="203" t="s">
        <v>226</v>
      </c>
      <c r="P261" s="235" t="s">
        <v>227</v>
      </c>
      <c r="Q261" s="235" t="s">
        <v>228</v>
      </c>
      <c r="R261" s="236" t="s">
        <v>354</v>
      </c>
      <c r="S261" s="232">
        <v>104</v>
      </c>
      <c r="T261" s="211">
        <v>6215721.2800000003</v>
      </c>
      <c r="U261" s="211">
        <v>1096891.94</v>
      </c>
      <c r="V261" s="211">
        <v>79894.509999999995</v>
      </c>
      <c r="W261" s="211">
        <v>0</v>
      </c>
      <c r="X261" s="211">
        <v>0</v>
      </c>
      <c r="Y261" s="211">
        <v>7392507.7300000004</v>
      </c>
      <c r="Z261" s="212" t="s">
        <v>34</v>
      </c>
      <c r="AA261" s="212" t="s">
        <v>15206</v>
      </c>
      <c r="AB261" s="211">
        <v>5192284.7</v>
      </c>
      <c r="AC261" s="213">
        <v>938861.59000000032</v>
      </c>
    </row>
    <row r="262" spans="1:29" ht="15.75" x14ac:dyDescent="0.25">
      <c r="A262" s="57">
        <v>249</v>
      </c>
      <c r="B262" s="57">
        <v>107650</v>
      </c>
      <c r="C262" s="201" t="s">
        <v>311</v>
      </c>
      <c r="D262" s="202">
        <v>12</v>
      </c>
      <c r="E262" s="202" t="s">
        <v>352</v>
      </c>
      <c r="F262" s="203" t="s">
        <v>10519</v>
      </c>
      <c r="G262" s="204">
        <v>89</v>
      </c>
      <c r="H262" s="205">
        <v>107650</v>
      </c>
      <c r="I262" s="203" t="s">
        <v>355</v>
      </c>
      <c r="J262" s="203" t="s">
        <v>10622</v>
      </c>
      <c r="K262" s="234" t="s">
        <v>356</v>
      </c>
      <c r="L262" s="1">
        <v>43007</v>
      </c>
      <c r="M262" s="1">
        <v>44162</v>
      </c>
      <c r="N262" s="207">
        <f t="shared" si="5"/>
        <v>0.84591994041676966</v>
      </c>
      <c r="O262" s="203" t="s">
        <v>226</v>
      </c>
      <c r="P262" s="235" t="s">
        <v>357</v>
      </c>
      <c r="Q262" s="235" t="s">
        <v>358</v>
      </c>
      <c r="R262" s="236" t="s">
        <v>359</v>
      </c>
      <c r="S262" s="232">
        <v>104</v>
      </c>
      <c r="T262" s="211">
        <v>5965766.1600000001</v>
      </c>
      <c r="U262" s="211">
        <v>1052782.23</v>
      </c>
      <c r="V262" s="211">
        <v>33852.050000000003</v>
      </c>
      <c r="W262" s="211">
        <v>0</v>
      </c>
      <c r="X262" s="211">
        <v>0</v>
      </c>
      <c r="Y262" s="211">
        <v>7052400.4400000004</v>
      </c>
      <c r="Z262" s="212" t="s">
        <v>34</v>
      </c>
      <c r="AA262" s="212" t="s">
        <v>15207</v>
      </c>
      <c r="AB262" s="211">
        <v>4636438.04</v>
      </c>
      <c r="AC262" s="213">
        <v>818194.96</v>
      </c>
    </row>
    <row r="263" spans="1:29" ht="15.75" x14ac:dyDescent="0.25">
      <c r="A263" s="57">
        <v>250</v>
      </c>
      <c r="B263" s="57">
        <v>107526</v>
      </c>
      <c r="C263" s="201" t="s">
        <v>311</v>
      </c>
      <c r="D263" s="202">
        <v>13</v>
      </c>
      <c r="E263" s="202" t="s">
        <v>352</v>
      </c>
      <c r="F263" s="203" t="s">
        <v>10519</v>
      </c>
      <c r="G263" s="204">
        <v>89</v>
      </c>
      <c r="H263" s="205">
        <v>107526</v>
      </c>
      <c r="I263" s="203" t="s">
        <v>8303</v>
      </c>
      <c r="J263" s="203" t="s">
        <v>10623</v>
      </c>
      <c r="K263" s="234" t="s">
        <v>360</v>
      </c>
      <c r="L263" s="1">
        <v>43021</v>
      </c>
      <c r="M263" s="1">
        <v>44359</v>
      </c>
      <c r="N263" s="207">
        <f t="shared" si="5"/>
        <v>0.85000000085245686</v>
      </c>
      <c r="O263" s="203" t="s">
        <v>226</v>
      </c>
      <c r="P263" s="235" t="s">
        <v>357</v>
      </c>
      <c r="Q263" s="235" t="s">
        <v>361</v>
      </c>
      <c r="R263" s="236" t="s">
        <v>362</v>
      </c>
      <c r="S263" s="232">
        <v>104</v>
      </c>
      <c r="T263" s="211">
        <v>7478384.8799999999</v>
      </c>
      <c r="U263" s="211">
        <v>1319714.97</v>
      </c>
      <c r="V263" s="211">
        <v>0</v>
      </c>
      <c r="W263" s="211">
        <v>0</v>
      </c>
      <c r="X263" s="211">
        <v>0</v>
      </c>
      <c r="Y263" s="211">
        <v>8798099.8499999996</v>
      </c>
      <c r="Z263" s="212" t="s">
        <v>34</v>
      </c>
      <c r="AA263" s="212" t="s">
        <v>7148</v>
      </c>
      <c r="AB263" s="211">
        <v>6073518.2699999958</v>
      </c>
      <c r="AC263" s="213">
        <v>1077906.8599999999</v>
      </c>
    </row>
    <row r="264" spans="1:29" ht="15.75" x14ac:dyDescent="0.25">
      <c r="A264" s="57">
        <v>251</v>
      </c>
      <c r="B264" s="57">
        <v>107522</v>
      </c>
      <c r="C264" s="201" t="s">
        <v>311</v>
      </c>
      <c r="D264" s="202">
        <v>14</v>
      </c>
      <c r="E264" s="202" t="s">
        <v>352</v>
      </c>
      <c r="F264" s="203" t="s">
        <v>10519</v>
      </c>
      <c r="G264" s="204">
        <v>89</v>
      </c>
      <c r="H264" s="205">
        <v>107522</v>
      </c>
      <c r="I264" s="203" t="s">
        <v>8304</v>
      </c>
      <c r="J264" s="203" t="s">
        <v>10624</v>
      </c>
      <c r="K264" s="234" t="s">
        <v>363</v>
      </c>
      <c r="L264" s="1">
        <v>43012</v>
      </c>
      <c r="M264" s="1">
        <v>44230</v>
      </c>
      <c r="N264" s="207">
        <f t="shared" si="5"/>
        <v>0.84999999711301655</v>
      </c>
      <c r="O264" s="203" t="s">
        <v>364</v>
      </c>
      <c r="P264" s="235" t="s">
        <v>365</v>
      </c>
      <c r="Q264" s="235" t="s">
        <v>366</v>
      </c>
      <c r="R264" s="236" t="s">
        <v>362</v>
      </c>
      <c r="S264" s="232">
        <v>104</v>
      </c>
      <c r="T264" s="211">
        <v>5888499.25</v>
      </c>
      <c r="U264" s="211">
        <v>1039146.95</v>
      </c>
      <c r="V264" s="211">
        <v>0</v>
      </c>
      <c r="W264" s="211">
        <v>0</v>
      </c>
      <c r="X264" s="211">
        <v>0</v>
      </c>
      <c r="Y264" s="211">
        <v>6927646.2000000002</v>
      </c>
      <c r="Z264" s="212" t="s">
        <v>34</v>
      </c>
      <c r="AA264" s="212" t="s">
        <v>367</v>
      </c>
      <c r="AB264" s="211">
        <v>5211793.6799999988</v>
      </c>
      <c r="AC264" s="213">
        <v>988159.5900000002</v>
      </c>
    </row>
    <row r="265" spans="1:29" ht="15.75" x14ac:dyDescent="0.25">
      <c r="A265" s="57">
        <v>252</v>
      </c>
      <c r="B265" s="57">
        <v>107785</v>
      </c>
      <c r="C265" s="201" t="s">
        <v>311</v>
      </c>
      <c r="D265" s="202">
        <v>15</v>
      </c>
      <c r="E265" s="202" t="s">
        <v>352</v>
      </c>
      <c r="F265" s="203" t="s">
        <v>10519</v>
      </c>
      <c r="G265" s="204">
        <v>89</v>
      </c>
      <c r="H265" s="205">
        <v>107785</v>
      </c>
      <c r="I265" s="203" t="s">
        <v>8305</v>
      </c>
      <c r="J265" s="203" t="s">
        <v>10625</v>
      </c>
      <c r="K265" s="234" t="s">
        <v>368</v>
      </c>
      <c r="L265" s="1">
        <v>43084</v>
      </c>
      <c r="M265" s="1">
        <v>44179</v>
      </c>
      <c r="N265" s="207">
        <f t="shared" si="5"/>
        <v>0.82925217622522041</v>
      </c>
      <c r="O265" s="203" t="s">
        <v>55</v>
      </c>
      <c r="P265" s="235" t="s">
        <v>369</v>
      </c>
      <c r="Q265" s="235" t="s">
        <v>370</v>
      </c>
      <c r="R265" s="236" t="s">
        <v>371</v>
      </c>
      <c r="S265" s="232">
        <v>104</v>
      </c>
      <c r="T265" s="211">
        <v>8517553.2799999993</v>
      </c>
      <c r="U265" s="211">
        <v>1014648.36</v>
      </c>
      <c r="V265" s="211">
        <v>739165.17</v>
      </c>
      <c r="W265" s="211">
        <v>0</v>
      </c>
      <c r="X265" s="211">
        <v>0</v>
      </c>
      <c r="Y265" s="211">
        <v>10271366.810000001</v>
      </c>
      <c r="Z265" s="212" t="s">
        <v>34</v>
      </c>
      <c r="AA265" s="212" t="s">
        <v>372</v>
      </c>
      <c r="AB265" s="211">
        <v>2530571.7800000012</v>
      </c>
      <c r="AC265" s="213">
        <v>321501.45999999996</v>
      </c>
    </row>
    <row r="266" spans="1:29" ht="15.75" x14ac:dyDescent="0.25">
      <c r="A266" s="57">
        <v>253</v>
      </c>
      <c r="B266" s="57">
        <v>105215</v>
      </c>
      <c r="C266" s="201" t="s">
        <v>311</v>
      </c>
      <c r="D266" s="202">
        <v>16</v>
      </c>
      <c r="E266" s="202" t="s">
        <v>352</v>
      </c>
      <c r="F266" s="203" t="s">
        <v>10519</v>
      </c>
      <c r="G266" s="204">
        <v>82</v>
      </c>
      <c r="H266" s="205">
        <v>105215</v>
      </c>
      <c r="I266" s="203" t="s">
        <v>373</v>
      </c>
      <c r="J266" s="203" t="s">
        <v>10626</v>
      </c>
      <c r="K266" s="234" t="s">
        <v>374</v>
      </c>
      <c r="L266" s="1">
        <v>43112</v>
      </c>
      <c r="M266" s="1">
        <v>44286</v>
      </c>
      <c r="N266" s="207">
        <f t="shared" si="5"/>
        <v>0.8331381973085028</v>
      </c>
      <c r="O266" s="203" t="s">
        <v>55</v>
      </c>
      <c r="P266" s="235" t="s">
        <v>314</v>
      </c>
      <c r="Q266" s="235" t="s">
        <v>375</v>
      </c>
      <c r="R266" s="236" t="s">
        <v>376</v>
      </c>
      <c r="S266" s="232">
        <v>104</v>
      </c>
      <c r="T266" s="211">
        <v>7761043.4900000002</v>
      </c>
      <c r="U266" s="211">
        <v>1369595.83</v>
      </c>
      <c r="V266" s="211">
        <v>184794.2</v>
      </c>
      <c r="W266" s="211">
        <v>0</v>
      </c>
      <c r="X266" s="211">
        <v>296.39999999999998</v>
      </c>
      <c r="Y266" s="211">
        <v>9315729.9199999999</v>
      </c>
      <c r="Z266" s="212" t="s">
        <v>34</v>
      </c>
      <c r="AA266" s="212" t="s">
        <v>377</v>
      </c>
      <c r="AB266" s="211">
        <v>7359661.6800000006</v>
      </c>
      <c r="AC266" s="213">
        <v>1298763.8199999998</v>
      </c>
    </row>
    <row r="267" spans="1:29" ht="15.75" x14ac:dyDescent="0.25">
      <c r="A267" s="57">
        <v>254</v>
      </c>
      <c r="B267" s="57">
        <v>105440</v>
      </c>
      <c r="C267" s="201" t="s">
        <v>311</v>
      </c>
      <c r="D267" s="202">
        <v>17</v>
      </c>
      <c r="E267" s="202" t="s">
        <v>352</v>
      </c>
      <c r="F267" s="203" t="s">
        <v>10519</v>
      </c>
      <c r="G267" s="204">
        <v>82</v>
      </c>
      <c r="H267" s="205">
        <v>105440</v>
      </c>
      <c r="I267" s="203" t="s">
        <v>378</v>
      </c>
      <c r="J267" s="203" t="s">
        <v>10627</v>
      </c>
      <c r="K267" s="206" t="s">
        <v>379</v>
      </c>
      <c r="L267" s="1">
        <v>43111</v>
      </c>
      <c r="M267" s="1">
        <v>44268</v>
      </c>
      <c r="N267" s="207">
        <f t="shared" si="5"/>
        <v>0.85000000023641142</v>
      </c>
      <c r="O267" s="203" t="s">
        <v>55</v>
      </c>
      <c r="P267" s="208" t="s">
        <v>369</v>
      </c>
      <c r="Q267" s="208" t="s">
        <v>370</v>
      </c>
      <c r="R267" s="203" t="s">
        <v>380</v>
      </c>
      <c r="S267" s="232">
        <v>104</v>
      </c>
      <c r="T267" s="211">
        <v>8988563.8100000005</v>
      </c>
      <c r="U267" s="211">
        <v>1586217.14</v>
      </c>
      <c r="V267" s="211">
        <v>0</v>
      </c>
      <c r="W267" s="211">
        <v>0</v>
      </c>
      <c r="X267" s="211">
        <v>0</v>
      </c>
      <c r="Y267" s="211">
        <v>10574780.949999999</v>
      </c>
      <c r="Z267" s="212" t="s">
        <v>34</v>
      </c>
      <c r="AA267" s="212" t="s">
        <v>381</v>
      </c>
      <c r="AB267" s="211">
        <v>8325769.5399999982</v>
      </c>
      <c r="AC267" s="213">
        <v>1444300.5799999996</v>
      </c>
    </row>
    <row r="268" spans="1:29" ht="15.75" x14ac:dyDescent="0.25">
      <c r="A268" s="57">
        <v>255</v>
      </c>
      <c r="B268" s="57">
        <v>105752</v>
      </c>
      <c r="C268" s="201" t="s">
        <v>311</v>
      </c>
      <c r="D268" s="202">
        <v>18</v>
      </c>
      <c r="E268" s="202" t="s">
        <v>352</v>
      </c>
      <c r="F268" s="203" t="s">
        <v>10519</v>
      </c>
      <c r="G268" s="204">
        <v>82</v>
      </c>
      <c r="H268" s="205">
        <v>105752</v>
      </c>
      <c r="I268" s="203" t="s">
        <v>382</v>
      </c>
      <c r="J268" s="203" t="s">
        <v>10628</v>
      </c>
      <c r="K268" s="206" t="s">
        <v>383</v>
      </c>
      <c r="L268" s="1">
        <v>43111</v>
      </c>
      <c r="M268" s="1">
        <v>44316</v>
      </c>
      <c r="N268" s="207">
        <f t="shared" si="5"/>
        <v>0.83795318010224451</v>
      </c>
      <c r="O268" s="203" t="s">
        <v>55</v>
      </c>
      <c r="P268" s="208" t="s">
        <v>369</v>
      </c>
      <c r="Q268" s="208" t="s">
        <v>370</v>
      </c>
      <c r="R268" s="203" t="s">
        <v>384</v>
      </c>
      <c r="S268" s="232">
        <v>104</v>
      </c>
      <c r="T268" s="211">
        <v>7414039.0800000001</v>
      </c>
      <c r="U268" s="211">
        <v>1308359.76</v>
      </c>
      <c r="V268" s="211">
        <v>125397.5</v>
      </c>
      <c r="W268" s="211">
        <v>0</v>
      </c>
      <c r="X268" s="211">
        <v>0</v>
      </c>
      <c r="Y268" s="211">
        <v>8847796.3399999999</v>
      </c>
      <c r="Z268" s="212" t="s">
        <v>34</v>
      </c>
      <c r="AA268" s="212" t="s">
        <v>7149</v>
      </c>
      <c r="AB268" s="211">
        <v>6068093.9900000012</v>
      </c>
      <c r="AC268" s="213">
        <v>1062020.46</v>
      </c>
    </row>
    <row r="269" spans="1:29" ht="15.75" x14ac:dyDescent="0.25">
      <c r="A269" s="57">
        <v>256</v>
      </c>
      <c r="B269" s="57">
        <v>106058</v>
      </c>
      <c r="C269" s="201" t="s">
        <v>311</v>
      </c>
      <c r="D269" s="202">
        <v>19</v>
      </c>
      <c r="E269" s="202" t="s">
        <v>352</v>
      </c>
      <c r="F269" s="203" t="s">
        <v>10519</v>
      </c>
      <c r="G269" s="204">
        <v>82</v>
      </c>
      <c r="H269" s="205">
        <v>106058</v>
      </c>
      <c r="I269" s="203" t="s">
        <v>385</v>
      </c>
      <c r="J269" s="203" t="s">
        <v>10629</v>
      </c>
      <c r="K269" s="206" t="s">
        <v>386</v>
      </c>
      <c r="L269" s="1">
        <v>43112</v>
      </c>
      <c r="M269" s="1">
        <v>44227</v>
      </c>
      <c r="N269" s="207">
        <f t="shared" si="5"/>
        <v>0.85000000309586277</v>
      </c>
      <c r="O269" s="203" t="s">
        <v>55</v>
      </c>
      <c r="P269" s="208" t="s">
        <v>369</v>
      </c>
      <c r="Q269" s="208" t="s">
        <v>387</v>
      </c>
      <c r="R269" s="203" t="s">
        <v>380</v>
      </c>
      <c r="S269" s="232">
        <v>104</v>
      </c>
      <c r="T269" s="211">
        <v>7962239.0800000001</v>
      </c>
      <c r="U269" s="211">
        <v>1405100.98</v>
      </c>
      <c r="V269" s="211">
        <v>0</v>
      </c>
      <c r="W269" s="211">
        <v>0</v>
      </c>
      <c r="X269" s="211">
        <v>0</v>
      </c>
      <c r="Y269" s="211">
        <v>9367340.0600000005</v>
      </c>
      <c r="Z269" s="212" t="s">
        <v>34</v>
      </c>
      <c r="AA269" s="212" t="s">
        <v>388</v>
      </c>
      <c r="AB269" s="211">
        <v>7402584.3199999994</v>
      </c>
      <c r="AC269" s="213">
        <v>1306338.4200000002</v>
      </c>
    </row>
    <row r="270" spans="1:29" ht="15.75" x14ac:dyDescent="0.25">
      <c r="A270" s="57">
        <v>257</v>
      </c>
      <c r="B270" s="57">
        <v>106079</v>
      </c>
      <c r="C270" s="201" t="s">
        <v>311</v>
      </c>
      <c r="D270" s="202">
        <v>20</v>
      </c>
      <c r="E270" s="202" t="s">
        <v>352</v>
      </c>
      <c r="F270" s="203" t="s">
        <v>10519</v>
      </c>
      <c r="G270" s="204">
        <v>82</v>
      </c>
      <c r="H270" s="205">
        <v>106079</v>
      </c>
      <c r="I270" s="203" t="s">
        <v>389</v>
      </c>
      <c r="J270" s="203" t="s">
        <v>10630</v>
      </c>
      <c r="K270" s="206" t="s">
        <v>390</v>
      </c>
      <c r="L270" s="1">
        <v>43112</v>
      </c>
      <c r="M270" s="1">
        <v>44145</v>
      </c>
      <c r="N270" s="207">
        <f t="shared" si="5"/>
        <v>0.84078635891527076</v>
      </c>
      <c r="O270" s="203" t="s">
        <v>55</v>
      </c>
      <c r="P270" s="208" t="s">
        <v>369</v>
      </c>
      <c r="Q270" s="208" t="s">
        <v>370</v>
      </c>
      <c r="R270" s="203" t="s">
        <v>391</v>
      </c>
      <c r="S270" s="232">
        <v>104</v>
      </c>
      <c r="T270" s="211">
        <v>8975461.7200000007</v>
      </c>
      <c r="U270" s="211">
        <v>1583904.85</v>
      </c>
      <c r="V270" s="211">
        <v>115713.52</v>
      </c>
      <c r="W270" s="211">
        <v>0</v>
      </c>
      <c r="X270" s="211">
        <v>0</v>
      </c>
      <c r="Y270" s="211">
        <v>10675080.09</v>
      </c>
      <c r="Z270" s="212" t="s">
        <v>34</v>
      </c>
      <c r="AA270" s="212" t="s">
        <v>392</v>
      </c>
      <c r="AB270" s="211">
        <v>8780372.7199999969</v>
      </c>
      <c r="AC270" s="213">
        <v>1491549.57</v>
      </c>
    </row>
    <row r="271" spans="1:29" ht="15.75" x14ac:dyDescent="0.25">
      <c r="A271" s="57">
        <v>258</v>
      </c>
      <c r="B271" s="57">
        <v>106773</v>
      </c>
      <c r="C271" s="201" t="s">
        <v>311</v>
      </c>
      <c r="D271" s="202">
        <v>21</v>
      </c>
      <c r="E271" s="202" t="s">
        <v>352</v>
      </c>
      <c r="F271" s="203" t="s">
        <v>10519</v>
      </c>
      <c r="G271" s="204">
        <v>82</v>
      </c>
      <c r="H271" s="205">
        <v>106773</v>
      </c>
      <c r="I271" s="203" t="s">
        <v>393</v>
      </c>
      <c r="J271" s="203" t="s">
        <v>10631</v>
      </c>
      <c r="K271" s="206" t="s">
        <v>394</v>
      </c>
      <c r="L271" s="1">
        <v>43112</v>
      </c>
      <c r="M271" s="1">
        <v>44207</v>
      </c>
      <c r="N271" s="207">
        <f t="shared" si="5"/>
        <v>0.85000000037155599</v>
      </c>
      <c r="O271" s="203" t="s">
        <v>55</v>
      </c>
      <c r="P271" s="208" t="s">
        <v>369</v>
      </c>
      <c r="Q271" s="208" t="s">
        <v>395</v>
      </c>
      <c r="R271" s="203" t="s">
        <v>396</v>
      </c>
      <c r="S271" s="232">
        <v>104</v>
      </c>
      <c r="T271" s="211">
        <v>6863031.9400000004</v>
      </c>
      <c r="U271" s="211">
        <v>1150993.23</v>
      </c>
      <c r="V271" s="211">
        <v>60130.05</v>
      </c>
      <c r="W271" s="211">
        <v>0</v>
      </c>
      <c r="X271" s="211">
        <v>0</v>
      </c>
      <c r="Y271" s="211">
        <v>8074155.2199999997</v>
      </c>
      <c r="Z271" s="212" t="s">
        <v>34</v>
      </c>
      <c r="AA271" s="212" t="s">
        <v>397</v>
      </c>
      <c r="AB271" s="211">
        <v>5996152.5200000005</v>
      </c>
      <c r="AC271" s="213">
        <v>1018300.23</v>
      </c>
    </row>
    <row r="272" spans="1:29" ht="15.75" x14ac:dyDescent="0.25">
      <c r="A272" s="57">
        <v>259</v>
      </c>
      <c r="B272" s="57">
        <v>107000</v>
      </c>
      <c r="C272" s="201" t="s">
        <v>311</v>
      </c>
      <c r="D272" s="202">
        <v>22</v>
      </c>
      <c r="E272" s="202" t="s">
        <v>352</v>
      </c>
      <c r="F272" s="203" t="s">
        <v>10519</v>
      </c>
      <c r="G272" s="204">
        <v>82</v>
      </c>
      <c r="H272" s="205">
        <v>107000</v>
      </c>
      <c r="I272" s="203" t="s">
        <v>398</v>
      </c>
      <c r="J272" s="203" t="s">
        <v>10632</v>
      </c>
      <c r="K272" s="206" t="s">
        <v>399</v>
      </c>
      <c r="L272" s="1">
        <v>43112</v>
      </c>
      <c r="M272" s="1">
        <v>44357</v>
      </c>
      <c r="N272" s="207">
        <f t="shared" si="5"/>
        <v>0.84269230518684857</v>
      </c>
      <c r="O272" s="203" t="s">
        <v>55</v>
      </c>
      <c r="P272" s="208" t="s">
        <v>314</v>
      </c>
      <c r="Q272" s="208" t="s">
        <v>375</v>
      </c>
      <c r="R272" s="203" t="s">
        <v>400</v>
      </c>
      <c r="S272" s="232">
        <v>104</v>
      </c>
      <c r="T272" s="211">
        <v>8764308.6099999994</v>
      </c>
      <c r="U272" s="211">
        <v>1513506.46</v>
      </c>
      <c r="V272" s="211">
        <v>122551.18</v>
      </c>
      <c r="W272" s="211">
        <v>0</v>
      </c>
      <c r="X272" s="211">
        <v>0</v>
      </c>
      <c r="Y272" s="211">
        <v>10400366.25</v>
      </c>
      <c r="Z272" s="246" t="s">
        <v>34</v>
      </c>
      <c r="AA272" s="212" t="s">
        <v>401</v>
      </c>
      <c r="AB272" s="211">
        <v>7730440.7399999993</v>
      </c>
      <c r="AC272" s="213">
        <v>1338493.3599999999</v>
      </c>
    </row>
    <row r="273" spans="1:29" ht="15.75" x14ac:dyDescent="0.25">
      <c r="A273" s="57">
        <v>260</v>
      </c>
      <c r="B273" s="57">
        <v>107165</v>
      </c>
      <c r="C273" s="201" t="s">
        <v>311</v>
      </c>
      <c r="D273" s="202">
        <v>23</v>
      </c>
      <c r="E273" s="202" t="s">
        <v>352</v>
      </c>
      <c r="F273" s="203" t="s">
        <v>10519</v>
      </c>
      <c r="G273" s="204">
        <v>82</v>
      </c>
      <c r="H273" s="205">
        <v>107165</v>
      </c>
      <c r="I273" s="203" t="s">
        <v>402</v>
      </c>
      <c r="J273" s="203" t="s">
        <v>10633</v>
      </c>
      <c r="K273" s="206" t="s">
        <v>403</v>
      </c>
      <c r="L273" s="1">
        <v>43112</v>
      </c>
      <c r="M273" s="1">
        <v>44207</v>
      </c>
      <c r="N273" s="207">
        <f t="shared" si="5"/>
        <v>0.83656260567495278</v>
      </c>
      <c r="O273" s="203" t="s">
        <v>55</v>
      </c>
      <c r="P273" s="208" t="s">
        <v>369</v>
      </c>
      <c r="Q273" s="208" t="s">
        <v>404</v>
      </c>
      <c r="R273" s="203" t="s">
        <v>405</v>
      </c>
      <c r="S273" s="232">
        <v>104</v>
      </c>
      <c r="T273" s="211">
        <v>7185990.9000000004</v>
      </c>
      <c r="U273" s="211">
        <v>1268115.94</v>
      </c>
      <c r="V273" s="211">
        <v>135795.28</v>
      </c>
      <c r="W273" s="211">
        <v>0</v>
      </c>
      <c r="X273" s="211">
        <v>0</v>
      </c>
      <c r="Y273" s="211">
        <v>8589902.1199999992</v>
      </c>
      <c r="Z273" s="246" t="s">
        <v>34</v>
      </c>
      <c r="AA273" s="212" t="s">
        <v>406</v>
      </c>
      <c r="AB273" s="211">
        <v>6580747.370000001</v>
      </c>
      <c r="AC273" s="213">
        <v>1161323.3999999999</v>
      </c>
    </row>
    <row r="274" spans="1:29" ht="15.75" x14ac:dyDescent="0.25">
      <c r="A274" s="57">
        <v>261</v>
      </c>
      <c r="B274" s="57">
        <v>107248</v>
      </c>
      <c r="C274" s="201" t="s">
        <v>311</v>
      </c>
      <c r="D274" s="202">
        <v>24</v>
      </c>
      <c r="E274" s="202" t="s">
        <v>352</v>
      </c>
      <c r="F274" s="203" t="s">
        <v>10519</v>
      </c>
      <c r="G274" s="204">
        <v>82</v>
      </c>
      <c r="H274" s="205">
        <v>107248</v>
      </c>
      <c r="I274" s="203" t="s">
        <v>407</v>
      </c>
      <c r="J274" s="203" t="s">
        <v>10634</v>
      </c>
      <c r="K274" s="206" t="s">
        <v>408</v>
      </c>
      <c r="L274" s="1">
        <v>43111</v>
      </c>
      <c r="M274" s="1">
        <v>44206</v>
      </c>
      <c r="N274" s="207">
        <f t="shared" si="5"/>
        <v>0.85000000011852095</v>
      </c>
      <c r="O274" s="203" t="s">
        <v>55</v>
      </c>
      <c r="P274" s="208" t="s">
        <v>369</v>
      </c>
      <c r="Q274" s="208" t="s">
        <v>395</v>
      </c>
      <c r="R274" s="203" t="s">
        <v>362</v>
      </c>
      <c r="S274" s="232">
        <v>104</v>
      </c>
      <c r="T274" s="211">
        <v>14343464.98</v>
      </c>
      <c r="U274" s="211">
        <v>2531199.7000000002</v>
      </c>
      <c r="V274" s="211">
        <v>0</v>
      </c>
      <c r="W274" s="211">
        <v>0</v>
      </c>
      <c r="X274" s="211">
        <v>0</v>
      </c>
      <c r="Y274" s="211">
        <v>16874664.68</v>
      </c>
      <c r="Z274" s="212" t="s">
        <v>34</v>
      </c>
      <c r="AA274" s="212" t="s">
        <v>409</v>
      </c>
      <c r="AB274" s="211">
        <v>13145394.280000003</v>
      </c>
      <c r="AC274" s="213">
        <v>2227278.2600000002</v>
      </c>
    </row>
    <row r="275" spans="1:29" ht="15.75" x14ac:dyDescent="0.25">
      <c r="A275" s="57">
        <v>262</v>
      </c>
      <c r="B275" s="57">
        <v>105473</v>
      </c>
      <c r="C275" s="201" t="s">
        <v>311</v>
      </c>
      <c r="D275" s="202">
        <v>25</v>
      </c>
      <c r="E275" s="202" t="s">
        <v>352</v>
      </c>
      <c r="F275" s="203" t="s">
        <v>10519</v>
      </c>
      <c r="G275" s="204">
        <v>82</v>
      </c>
      <c r="H275" s="205">
        <v>105473</v>
      </c>
      <c r="I275" s="203" t="s">
        <v>410</v>
      </c>
      <c r="J275" s="203" t="s">
        <v>10635</v>
      </c>
      <c r="K275" s="206" t="s">
        <v>411</v>
      </c>
      <c r="L275" s="1">
        <v>43115</v>
      </c>
      <c r="M275" s="1">
        <v>44241</v>
      </c>
      <c r="N275" s="207">
        <f t="shared" si="5"/>
        <v>0.84065731264103216</v>
      </c>
      <c r="O275" s="203" t="s">
        <v>55</v>
      </c>
      <c r="P275" s="208" t="s">
        <v>369</v>
      </c>
      <c r="Q275" s="208" t="s">
        <v>395</v>
      </c>
      <c r="R275" s="203" t="s">
        <v>412</v>
      </c>
      <c r="S275" s="232">
        <v>104</v>
      </c>
      <c r="T275" s="211">
        <v>12492085.5</v>
      </c>
      <c r="U275" s="211">
        <v>2204485.5299999998</v>
      </c>
      <c r="V275" s="211">
        <v>163331.23000000001</v>
      </c>
      <c r="W275" s="211">
        <v>0</v>
      </c>
      <c r="X275" s="211">
        <v>0</v>
      </c>
      <c r="Y275" s="211">
        <v>14859902.26</v>
      </c>
      <c r="Z275" s="212" t="s">
        <v>34</v>
      </c>
      <c r="AA275" s="212" t="s">
        <v>15208</v>
      </c>
      <c r="AB275" s="211">
        <v>12219142.830000004</v>
      </c>
      <c r="AC275" s="213">
        <v>2156349.2100000004</v>
      </c>
    </row>
    <row r="276" spans="1:29" ht="16.5" customHeight="1" x14ac:dyDescent="0.25">
      <c r="A276" s="57">
        <v>263</v>
      </c>
      <c r="B276" s="57">
        <v>105356</v>
      </c>
      <c r="C276" s="201" t="s">
        <v>311</v>
      </c>
      <c r="D276" s="202">
        <v>26</v>
      </c>
      <c r="E276" s="202" t="s">
        <v>352</v>
      </c>
      <c r="F276" s="203" t="s">
        <v>10519</v>
      </c>
      <c r="G276" s="204">
        <v>82</v>
      </c>
      <c r="H276" s="205">
        <v>105356</v>
      </c>
      <c r="I276" s="203" t="s">
        <v>413</v>
      </c>
      <c r="J276" s="203" t="s">
        <v>10636</v>
      </c>
      <c r="K276" s="206" t="s">
        <v>414</v>
      </c>
      <c r="L276" s="1">
        <v>43115</v>
      </c>
      <c r="M276" s="1">
        <v>44118</v>
      </c>
      <c r="N276" s="207">
        <f t="shared" si="5"/>
        <v>0.84057694596262589</v>
      </c>
      <c r="O276" s="203" t="s">
        <v>55</v>
      </c>
      <c r="P276" s="208" t="s">
        <v>369</v>
      </c>
      <c r="Q276" s="208" t="s">
        <v>370</v>
      </c>
      <c r="R276" s="203" t="s">
        <v>415</v>
      </c>
      <c r="S276" s="232">
        <v>104</v>
      </c>
      <c r="T276" s="211">
        <v>12395660.539999999</v>
      </c>
      <c r="U276" s="211">
        <v>2187469.4900000002</v>
      </c>
      <c r="V276" s="211">
        <v>163480.14000000001</v>
      </c>
      <c r="W276" s="211">
        <v>0</v>
      </c>
      <c r="X276" s="211">
        <v>0</v>
      </c>
      <c r="Y276" s="211">
        <v>14746610.17</v>
      </c>
      <c r="Z276" s="246" t="s">
        <v>34</v>
      </c>
      <c r="AA276" s="212" t="s">
        <v>9137</v>
      </c>
      <c r="AB276" s="211">
        <v>9666394.1400000006</v>
      </c>
      <c r="AC276" s="213">
        <v>1677595.6600000008</v>
      </c>
    </row>
    <row r="277" spans="1:29" ht="16.5" customHeight="1" x14ac:dyDescent="0.25">
      <c r="A277" s="57">
        <v>264</v>
      </c>
      <c r="B277" s="57">
        <v>106194</v>
      </c>
      <c r="C277" s="201" t="s">
        <v>311</v>
      </c>
      <c r="D277" s="202">
        <v>27</v>
      </c>
      <c r="E277" s="202" t="s">
        <v>352</v>
      </c>
      <c r="F277" s="203" t="s">
        <v>10519</v>
      </c>
      <c r="G277" s="204">
        <v>82</v>
      </c>
      <c r="H277" s="205">
        <v>106194</v>
      </c>
      <c r="I277" s="203" t="s">
        <v>416</v>
      </c>
      <c r="J277" s="203" t="s">
        <v>10637</v>
      </c>
      <c r="K277" s="206" t="s">
        <v>417</v>
      </c>
      <c r="L277" s="1">
        <v>43115</v>
      </c>
      <c r="M277" s="1">
        <v>44361</v>
      </c>
      <c r="N277" s="207">
        <f t="shared" si="5"/>
        <v>0.85000000215848237</v>
      </c>
      <c r="O277" s="203" t="s">
        <v>55</v>
      </c>
      <c r="P277" s="208" t="s">
        <v>369</v>
      </c>
      <c r="Q277" s="208" t="s">
        <v>418</v>
      </c>
      <c r="R277" s="203" t="s">
        <v>419</v>
      </c>
      <c r="S277" s="232">
        <v>104</v>
      </c>
      <c r="T277" s="211">
        <v>9844880.1400000006</v>
      </c>
      <c r="U277" s="211">
        <v>1713865.89</v>
      </c>
      <c r="V277" s="211">
        <v>23465.87</v>
      </c>
      <c r="W277" s="211">
        <v>0</v>
      </c>
      <c r="X277" s="211">
        <v>0</v>
      </c>
      <c r="Y277" s="211">
        <v>11582211.9</v>
      </c>
      <c r="Z277" s="246" t="s">
        <v>34</v>
      </c>
      <c r="AA277" s="212" t="s">
        <v>420</v>
      </c>
      <c r="AB277" s="211">
        <v>8601086.0799999982</v>
      </c>
      <c r="AC277" s="213">
        <v>1497761.1600000001</v>
      </c>
    </row>
    <row r="278" spans="1:29" ht="15.75" x14ac:dyDescent="0.25">
      <c r="A278" s="57">
        <v>265</v>
      </c>
      <c r="B278" s="57">
        <v>105479</v>
      </c>
      <c r="C278" s="201" t="s">
        <v>311</v>
      </c>
      <c r="D278" s="202">
        <v>28</v>
      </c>
      <c r="E278" s="202" t="s">
        <v>352</v>
      </c>
      <c r="F278" s="203" t="s">
        <v>10519</v>
      </c>
      <c r="G278" s="204">
        <v>82</v>
      </c>
      <c r="H278" s="205">
        <v>105479</v>
      </c>
      <c r="I278" s="203" t="s">
        <v>421</v>
      </c>
      <c r="J278" s="203" t="s">
        <v>10638</v>
      </c>
      <c r="K278" s="206" t="s">
        <v>422</v>
      </c>
      <c r="L278" s="1">
        <v>43115</v>
      </c>
      <c r="M278" s="1">
        <v>44343</v>
      </c>
      <c r="N278" s="207">
        <f t="shared" si="5"/>
        <v>0.85000000031500023</v>
      </c>
      <c r="O278" s="203" t="s">
        <v>55</v>
      </c>
      <c r="P278" s="208" t="s">
        <v>369</v>
      </c>
      <c r="Q278" s="208" t="s">
        <v>370</v>
      </c>
      <c r="R278" s="203" t="s">
        <v>423</v>
      </c>
      <c r="S278" s="232">
        <v>104</v>
      </c>
      <c r="T278" s="211">
        <v>6746025.6399999997</v>
      </c>
      <c r="U278" s="211">
        <v>1190475.1100000001</v>
      </c>
      <c r="V278" s="211">
        <v>0</v>
      </c>
      <c r="W278" s="211">
        <v>0</v>
      </c>
      <c r="X278" s="211">
        <v>0</v>
      </c>
      <c r="Y278" s="211">
        <v>7936500.75</v>
      </c>
      <c r="Z278" s="246" t="s">
        <v>34</v>
      </c>
      <c r="AA278" s="212" t="s">
        <v>8024</v>
      </c>
      <c r="AB278" s="211">
        <v>6352611.4000000032</v>
      </c>
      <c r="AC278" s="213">
        <v>1121040.3199999998</v>
      </c>
    </row>
    <row r="279" spans="1:29" ht="15.75" x14ac:dyDescent="0.25">
      <c r="A279" s="57">
        <v>266</v>
      </c>
      <c r="B279" s="57">
        <v>105545</v>
      </c>
      <c r="C279" s="201" t="s">
        <v>311</v>
      </c>
      <c r="D279" s="202">
        <v>29</v>
      </c>
      <c r="E279" s="202" t="s">
        <v>352</v>
      </c>
      <c r="F279" s="203" t="s">
        <v>10519</v>
      </c>
      <c r="G279" s="204">
        <v>82</v>
      </c>
      <c r="H279" s="205">
        <v>105545</v>
      </c>
      <c r="I279" s="203" t="s">
        <v>424</v>
      </c>
      <c r="J279" s="203" t="s">
        <v>10639</v>
      </c>
      <c r="K279" s="206" t="s">
        <v>425</v>
      </c>
      <c r="L279" s="1">
        <v>43115</v>
      </c>
      <c r="M279" s="1">
        <v>44210</v>
      </c>
      <c r="N279" s="207">
        <f t="shared" si="5"/>
        <v>0.84087960773665438</v>
      </c>
      <c r="O279" s="203" t="s">
        <v>55</v>
      </c>
      <c r="P279" s="208" t="s">
        <v>369</v>
      </c>
      <c r="Q279" s="208" t="s">
        <v>370</v>
      </c>
      <c r="R279" s="203" t="s">
        <v>426</v>
      </c>
      <c r="S279" s="232">
        <v>104</v>
      </c>
      <c r="T279" s="211">
        <v>11211893.720000001</v>
      </c>
      <c r="U279" s="211">
        <v>1978569.4</v>
      </c>
      <c r="V279" s="211">
        <v>143067.17000000001</v>
      </c>
      <c r="W279" s="211">
        <v>0</v>
      </c>
      <c r="X279" s="211">
        <v>0</v>
      </c>
      <c r="Y279" s="211">
        <v>13333530.289999999</v>
      </c>
      <c r="Z279" s="212" t="s">
        <v>34</v>
      </c>
      <c r="AA279" s="212" t="s">
        <v>427</v>
      </c>
      <c r="AB279" s="211">
        <v>9862625.6700000018</v>
      </c>
      <c r="AC279" s="213">
        <v>1740463.3499999996</v>
      </c>
    </row>
    <row r="280" spans="1:29" ht="15.75" x14ac:dyDescent="0.25">
      <c r="A280" s="57">
        <v>267</v>
      </c>
      <c r="B280" s="57">
        <v>105951</v>
      </c>
      <c r="C280" s="201" t="s">
        <v>311</v>
      </c>
      <c r="D280" s="202">
        <v>30</v>
      </c>
      <c r="E280" s="202" t="s">
        <v>352</v>
      </c>
      <c r="F280" s="203" t="s">
        <v>10519</v>
      </c>
      <c r="G280" s="204">
        <v>82</v>
      </c>
      <c r="H280" s="205">
        <v>105951</v>
      </c>
      <c r="I280" s="203" t="s">
        <v>428</v>
      </c>
      <c r="J280" s="203" t="s">
        <v>10640</v>
      </c>
      <c r="K280" s="206" t="s">
        <v>429</v>
      </c>
      <c r="L280" s="1">
        <v>43115</v>
      </c>
      <c r="M280" s="1">
        <v>44266</v>
      </c>
      <c r="N280" s="207">
        <f t="shared" si="5"/>
        <v>0.83416438376652347</v>
      </c>
      <c r="O280" s="203" t="s">
        <v>55</v>
      </c>
      <c r="P280" s="208" t="s">
        <v>369</v>
      </c>
      <c r="Q280" s="208" t="s">
        <v>430</v>
      </c>
      <c r="R280" s="203" t="s">
        <v>431</v>
      </c>
      <c r="S280" s="232">
        <v>116</v>
      </c>
      <c r="T280" s="211">
        <v>7113389.4100000001</v>
      </c>
      <c r="U280" s="211">
        <v>1255303.92</v>
      </c>
      <c r="V280" s="211">
        <v>158869.76000000001</v>
      </c>
      <c r="W280" s="211">
        <v>0</v>
      </c>
      <c r="X280" s="211">
        <v>0</v>
      </c>
      <c r="Y280" s="211">
        <v>8527563.0899999999</v>
      </c>
      <c r="Z280" s="212" t="s">
        <v>34</v>
      </c>
      <c r="AA280" s="212" t="s">
        <v>432</v>
      </c>
      <c r="AB280" s="211">
        <v>4987296.7699999996</v>
      </c>
      <c r="AC280" s="213">
        <v>837075.80999999994</v>
      </c>
    </row>
    <row r="281" spans="1:29" ht="15.75" x14ac:dyDescent="0.25">
      <c r="A281" s="57">
        <v>268</v>
      </c>
      <c r="B281" s="57">
        <v>103962</v>
      </c>
      <c r="C281" s="201" t="s">
        <v>311</v>
      </c>
      <c r="D281" s="202">
        <v>31</v>
      </c>
      <c r="E281" s="202" t="s">
        <v>352</v>
      </c>
      <c r="F281" s="203" t="s">
        <v>10519</v>
      </c>
      <c r="G281" s="204">
        <v>82</v>
      </c>
      <c r="H281" s="205">
        <v>103962</v>
      </c>
      <c r="I281" s="203" t="s">
        <v>433</v>
      </c>
      <c r="J281" s="203" t="s">
        <v>10641</v>
      </c>
      <c r="K281" s="206" t="s">
        <v>434</v>
      </c>
      <c r="L281" s="1">
        <v>43116</v>
      </c>
      <c r="M281" s="1">
        <v>44286</v>
      </c>
      <c r="N281" s="207">
        <f t="shared" si="5"/>
        <v>0.85000000704713785</v>
      </c>
      <c r="O281" s="203" t="s">
        <v>55</v>
      </c>
      <c r="P281" s="208" t="s">
        <v>326</v>
      </c>
      <c r="Q281" s="208" t="s">
        <v>332</v>
      </c>
      <c r="R281" s="203" t="s">
        <v>435</v>
      </c>
      <c r="S281" s="232">
        <v>104</v>
      </c>
      <c r="T281" s="211">
        <v>15016735.27</v>
      </c>
      <c r="U281" s="211">
        <v>2548660.06</v>
      </c>
      <c r="V281" s="211">
        <v>101351.9</v>
      </c>
      <c r="W281" s="211">
        <v>0</v>
      </c>
      <c r="X281" s="211">
        <v>0</v>
      </c>
      <c r="Y281" s="211">
        <v>17666747.23</v>
      </c>
      <c r="Z281" s="212" t="s">
        <v>34</v>
      </c>
      <c r="AA281" s="212" t="s">
        <v>436</v>
      </c>
      <c r="AB281" s="211">
        <v>11612964.810000002</v>
      </c>
      <c r="AC281" s="213">
        <v>1971780.6800000002</v>
      </c>
    </row>
    <row r="282" spans="1:29" ht="15.75" x14ac:dyDescent="0.25">
      <c r="A282" s="57">
        <v>269</v>
      </c>
      <c r="B282" s="57">
        <v>106802</v>
      </c>
      <c r="C282" s="201" t="s">
        <v>311</v>
      </c>
      <c r="D282" s="202">
        <v>32</v>
      </c>
      <c r="E282" s="202" t="s">
        <v>352</v>
      </c>
      <c r="F282" s="203" t="s">
        <v>10519</v>
      </c>
      <c r="G282" s="204">
        <v>82</v>
      </c>
      <c r="H282" s="205">
        <v>106802</v>
      </c>
      <c r="I282" s="203" t="s">
        <v>437</v>
      </c>
      <c r="J282" s="203" t="s">
        <v>10642</v>
      </c>
      <c r="K282" s="206" t="s">
        <v>438</v>
      </c>
      <c r="L282" s="1">
        <v>43116</v>
      </c>
      <c r="M282" s="1">
        <v>44391</v>
      </c>
      <c r="N282" s="207">
        <f t="shared" si="5"/>
        <v>0.84599482691801009</v>
      </c>
      <c r="O282" s="203" t="s">
        <v>55</v>
      </c>
      <c r="P282" s="208" t="s">
        <v>369</v>
      </c>
      <c r="Q282" s="208" t="s">
        <v>395</v>
      </c>
      <c r="R282" s="203" t="s">
        <v>359</v>
      </c>
      <c r="S282" s="232">
        <v>104</v>
      </c>
      <c r="T282" s="211">
        <v>8710282.25</v>
      </c>
      <c r="U282" s="211">
        <v>1537108.56</v>
      </c>
      <c r="V282" s="211">
        <v>48514.05</v>
      </c>
      <c r="W282" s="211">
        <v>0</v>
      </c>
      <c r="X282" s="211">
        <v>171</v>
      </c>
      <c r="Y282" s="211">
        <v>10296075.860000001</v>
      </c>
      <c r="Z282" s="246" t="s">
        <v>34</v>
      </c>
      <c r="AA282" s="212" t="s">
        <v>15209</v>
      </c>
      <c r="AB282" s="211">
        <v>8116132.3999999994</v>
      </c>
      <c r="AC282" s="213">
        <v>1424789.9299999997</v>
      </c>
    </row>
    <row r="283" spans="1:29" ht="15.75" x14ac:dyDescent="0.25">
      <c r="A283" s="57">
        <v>270</v>
      </c>
      <c r="B283" s="57">
        <v>105009</v>
      </c>
      <c r="C283" s="201" t="s">
        <v>311</v>
      </c>
      <c r="D283" s="202">
        <v>33</v>
      </c>
      <c r="E283" s="202" t="s">
        <v>352</v>
      </c>
      <c r="F283" s="203" t="s">
        <v>10519</v>
      </c>
      <c r="G283" s="204">
        <v>82</v>
      </c>
      <c r="H283" s="205">
        <v>105009</v>
      </c>
      <c r="I283" s="203" t="s">
        <v>439</v>
      </c>
      <c r="J283" s="203" t="s">
        <v>10643</v>
      </c>
      <c r="K283" s="206" t="s">
        <v>440</v>
      </c>
      <c r="L283" s="1">
        <v>43116</v>
      </c>
      <c r="M283" s="1">
        <v>44211</v>
      </c>
      <c r="N283" s="207">
        <f t="shared" si="5"/>
        <v>0.84123836185024725</v>
      </c>
      <c r="O283" s="203" t="s">
        <v>55</v>
      </c>
      <c r="P283" s="208" t="s">
        <v>369</v>
      </c>
      <c r="Q283" s="208" t="s">
        <v>370</v>
      </c>
      <c r="R283" s="203" t="s">
        <v>391</v>
      </c>
      <c r="S283" s="232">
        <v>104</v>
      </c>
      <c r="T283" s="211">
        <v>7394371.4400000004</v>
      </c>
      <c r="U283" s="211">
        <v>1304889.08</v>
      </c>
      <c r="V283" s="211">
        <v>90604.25</v>
      </c>
      <c r="W283" s="211">
        <v>0</v>
      </c>
      <c r="X283" s="211">
        <v>0</v>
      </c>
      <c r="Y283" s="211">
        <v>8789864.7699999996</v>
      </c>
      <c r="Z283" s="212" t="s">
        <v>34</v>
      </c>
      <c r="AA283" s="212" t="s">
        <v>441</v>
      </c>
      <c r="AB283" s="211">
        <v>7284830.5700000012</v>
      </c>
      <c r="AC283" s="213">
        <v>1285558.33</v>
      </c>
    </row>
    <row r="284" spans="1:29" ht="15.75" x14ac:dyDescent="0.25">
      <c r="A284" s="57">
        <v>271</v>
      </c>
      <c r="B284" s="57">
        <v>105344</v>
      </c>
      <c r="C284" s="201" t="s">
        <v>311</v>
      </c>
      <c r="D284" s="202">
        <v>34</v>
      </c>
      <c r="E284" s="202" t="s">
        <v>352</v>
      </c>
      <c r="F284" s="203" t="s">
        <v>10519</v>
      </c>
      <c r="G284" s="204">
        <v>82</v>
      </c>
      <c r="H284" s="205">
        <v>105344</v>
      </c>
      <c r="I284" s="203" t="s">
        <v>442</v>
      </c>
      <c r="J284" s="203" t="s">
        <v>10644</v>
      </c>
      <c r="K284" s="206" t="s">
        <v>443</v>
      </c>
      <c r="L284" s="1">
        <v>43116</v>
      </c>
      <c r="M284" s="1">
        <v>44392</v>
      </c>
      <c r="N284" s="207">
        <f t="shared" si="5"/>
        <v>0.85000000784304819</v>
      </c>
      <c r="O284" s="203" t="s">
        <v>55</v>
      </c>
      <c r="P284" s="208" t="s">
        <v>369</v>
      </c>
      <c r="Q284" s="208" t="s">
        <v>444</v>
      </c>
      <c r="R284" s="203" t="s">
        <v>445</v>
      </c>
      <c r="S284" s="232">
        <v>104</v>
      </c>
      <c r="T284" s="211">
        <v>11162751.939999999</v>
      </c>
      <c r="U284" s="211">
        <v>1969897.28</v>
      </c>
      <c r="V284" s="211">
        <v>0</v>
      </c>
      <c r="W284" s="211">
        <v>0</v>
      </c>
      <c r="X284" s="211">
        <v>0</v>
      </c>
      <c r="Y284" s="211">
        <v>13132649.219999999</v>
      </c>
      <c r="Z284" s="246" t="s">
        <v>34</v>
      </c>
      <c r="AA284" s="212" t="s">
        <v>446</v>
      </c>
      <c r="AB284" s="211">
        <v>10983913.689999999</v>
      </c>
      <c r="AC284" s="213">
        <v>1794698.8000000007</v>
      </c>
    </row>
    <row r="285" spans="1:29" ht="15.75" x14ac:dyDescent="0.25">
      <c r="A285" s="57">
        <v>272</v>
      </c>
      <c r="B285" s="57">
        <v>105410</v>
      </c>
      <c r="C285" s="201" t="s">
        <v>311</v>
      </c>
      <c r="D285" s="202">
        <v>35</v>
      </c>
      <c r="E285" s="202" t="s">
        <v>352</v>
      </c>
      <c r="F285" s="203" t="s">
        <v>10519</v>
      </c>
      <c r="G285" s="204">
        <v>82</v>
      </c>
      <c r="H285" s="205">
        <v>105410</v>
      </c>
      <c r="I285" s="203" t="s">
        <v>447</v>
      </c>
      <c r="J285" s="203" t="s">
        <v>10645</v>
      </c>
      <c r="K285" s="206" t="s">
        <v>448</v>
      </c>
      <c r="L285" s="1">
        <v>43116</v>
      </c>
      <c r="M285" s="1">
        <v>44211</v>
      </c>
      <c r="N285" s="207">
        <f t="shared" si="5"/>
        <v>0.83326279868113806</v>
      </c>
      <c r="O285" s="203" t="s">
        <v>55</v>
      </c>
      <c r="P285" s="208" t="s">
        <v>369</v>
      </c>
      <c r="Q285" s="208" t="s">
        <v>370</v>
      </c>
      <c r="R285" s="203" t="s">
        <v>449</v>
      </c>
      <c r="S285" s="232">
        <v>104</v>
      </c>
      <c r="T285" s="211">
        <v>7354430.54</v>
      </c>
      <c r="U285" s="211">
        <v>1297840.4099999999</v>
      </c>
      <c r="V285" s="211">
        <v>173792.75</v>
      </c>
      <c r="W285" s="211">
        <v>0</v>
      </c>
      <c r="X285" s="211">
        <v>0</v>
      </c>
      <c r="Y285" s="211">
        <v>8826063.6999999993</v>
      </c>
      <c r="Z285" s="212" t="s">
        <v>34</v>
      </c>
      <c r="AA285" s="212" t="s">
        <v>15210</v>
      </c>
      <c r="AB285" s="211">
        <v>7053519.2799999993</v>
      </c>
      <c r="AC285" s="213">
        <v>1241208.4099999997</v>
      </c>
    </row>
    <row r="286" spans="1:29" ht="15.75" x14ac:dyDescent="0.25">
      <c r="A286" s="57">
        <v>273</v>
      </c>
      <c r="B286" s="57">
        <v>104450</v>
      </c>
      <c r="C286" s="201" t="s">
        <v>311</v>
      </c>
      <c r="D286" s="202">
        <v>36</v>
      </c>
      <c r="E286" s="202" t="s">
        <v>352</v>
      </c>
      <c r="F286" s="203" t="s">
        <v>10519</v>
      </c>
      <c r="G286" s="204">
        <v>82</v>
      </c>
      <c r="H286" s="205">
        <v>104450</v>
      </c>
      <c r="I286" s="203" t="s">
        <v>450</v>
      </c>
      <c r="J286" s="203" t="s">
        <v>10646</v>
      </c>
      <c r="K286" s="206" t="s">
        <v>451</v>
      </c>
      <c r="L286" s="1">
        <v>43116</v>
      </c>
      <c r="M286" s="1">
        <v>44286</v>
      </c>
      <c r="N286" s="207">
        <f t="shared" si="5"/>
        <v>0.8499999998734048</v>
      </c>
      <c r="O286" s="203" t="s">
        <v>55</v>
      </c>
      <c r="P286" s="208" t="s">
        <v>369</v>
      </c>
      <c r="Q286" s="208" t="s">
        <v>370</v>
      </c>
      <c r="R286" s="203" t="s">
        <v>362</v>
      </c>
      <c r="S286" s="232">
        <v>104</v>
      </c>
      <c r="T286" s="211">
        <v>10071467.41</v>
      </c>
      <c r="U286" s="211">
        <v>1777317.78</v>
      </c>
      <c r="V286" s="211">
        <v>0</v>
      </c>
      <c r="W286" s="211">
        <v>0</v>
      </c>
      <c r="X286" s="211">
        <v>0</v>
      </c>
      <c r="Y286" s="211">
        <v>11848785.189999999</v>
      </c>
      <c r="Z286" s="212" t="s">
        <v>34</v>
      </c>
      <c r="AA286" s="212" t="s">
        <v>452</v>
      </c>
      <c r="AB286" s="211">
        <v>9284418.2599999998</v>
      </c>
      <c r="AC286" s="213">
        <v>1638596.4400000004</v>
      </c>
    </row>
    <row r="287" spans="1:29" ht="15.75" x14ac:dyDescent="0.25">
      <c r="A287" s="57">
        <v>274</v>
      </c>
      <c r="B287" s="57">
        <v>105333</v>
      </c>
      <c r="C287" s="201" t="s">
        <v>311</v>
      </c>
      <c r="D287" s="202">
        <v>37</v>
      </c>
      <c r="E287" s="202" t="s">
        <v>352</v>
      </c>
      <c r="F287" s="203" t="s">
        <v>10519</v>
      </c>
      <c r="G287" s="204">
        <v>82</v>
      </c>
      <c r="H287" s="205">
        <v>105333</v>
      </c>
      <c r="I287" s="203" t="s">
        <v>453</v>
      </c>
      <c r="J287" s="203" t="s">
        <v>10647</v>
      </c>
      <c r="K287" s="206" t="s">
        <v>454</v>
      </c>
      <c r="L287" s="1">
        <v>43117</v>
      </c>
      <c r="M287" s="1">
        <v>44271</v>
      </c>
      <c r="N287" s="207">
        <f t="shared" si="5"/>
        <v>0.84615652962417687</v>
      </c>
      <c r="O287" s="203" t="s">
        <v>55</v>
      </c>
      <c r="P287" s="208" t="s">
        <v>369</v>
      </c>
      <c r="Q287" s="208" t="s">
        <v>455</v>
      </c>
      <c r="R287" s="203" t="s">
        <v>456</v>
      </c>
      <c r="S287" s="232">
        <v>104</v>
      </c>
      <c r="T287" s="211">
        <v>12439927.689999999</v>
      </c>
      <c r="U287" s="211">
        <v>2125795.83</v>
      </c>
      <c r="V287" s="211">
        <v>135962.57999999999</v>
      </c>
      <c r="W287" s="211">
        <v>0</v>
      </c>
      <c r="X287" s="211">
        <v>0</v>
      </c>
      <c r="Y287" s="211">
        <v>14701686.1</v>
      </c>
      <c r="Z287" s="212" t="s">
        <v>34</v>
      </c>
      <c r="AA287" s="212" t="s">
        <v>457</v>
      </c>
      <c r="AB287" s="211">
        <v>8821451.4599999972</v>
      </c>
      <c r="AC287" s="213">
        <v>1536512.2999999993</v>
      </c>
    </row>
    <row r="288" spans="1:29" ht="15.75" x14ac:dyDescent="0.25">
      <c r="A288" s="57">
        <v>275</v>
      </c>
      <c r="B288" s="57">
        <v>105554</v>
      </c>
      <c r="C288" s="201" t="s">
        <v>311</v>
      </c>
      <c r="D288" s="202">
        <v>38</v>
      </c>
      <c r="E288" s="202" t="s">
        <v>352</v>
      </c>
      <c r="F288" s="203" t="s">
        <v>10519</v>
      </c>
      <c r="G288" s="204">
        <v>82</v>
      </c>
      <c r="H288" s="205">
        <v>105554</v>
      </c>
      <c r="I288" s="203" t="s">
        <v>458</v>
      </c>
      <c r="J288" s="203" t="s">
        <v>10648</v>
      </c>
      <c r="K288" s="206" t="s">
        <v>459</v>
      </c>
      <c r="L288" s="1">
        <v>43118</v>
      </c>
      <c r="M288" s="1">
        <v>44281</v>
      </c>
      <c r="N288" s="207">
        <f t="shared" si="5"/>
        <v>0.85000000618867255</v>
      </c>
      <c r="O288" s="203" t="s">
        <v>55</v>
      </c>
      <c r="P288" s="208" t="s">
        <v>369</v>
      </c>
      <c r="Q288" s="208" t="s">
        <v>370</v>
      </c>
      <c r="R288" s="203" t="s">
        <v>423</v>
      </c>
      <c r="S288" s="232">
        <v>104</v>
      </c>
      <c r="T288" s="211">
        <v>15657639.109999999</v>
      </c>
      <c r="U288" s="211">
        <v>2763112.65</v>
      </c>
      <c r="V288" s="211">
        <v>0</v>
      </c>
      <c r="W288" s="211">
        <v>0</v>
      </c>
      <c r="X288" s="211">
        <v>0</v>
      </c>
      <c r="Y288" s="211">
        <v>18420751.760000002</v>
      </c>
      <c r="Z288" s="212" t="s">
        <v>34</v>
      </c>
      <c r="AA288" s="212" t="s">
        <v>460</v>
      </c>
      <c r="AB288" s="211">
        <v>14020653.380000008</v>
      </c>
      <c r="AC288" s="213">
        <v>2683060.16</v>
      </c>
    </row>
    <row r="289" spans="1:29" ht="15.75" x14ac:dyDescent="0.25">
      <c r="A289" s="57">
        <v>276</v>
      </c>
      <c r="B289" s="57">
        <v>104802</v>
      </c>
      <c r="C289" s="201" t="s">
        <v>311</v>
      </c>
      <c r="D289" s="202">
        <v>39</v>
      </c>
      <c r="E289" s="202" t="s">
        <v>352</v>
      </c>
      <c r="F289" s="203" t="s">
        <v>10519</v>
      </c>
      <c r="G289" s="204">
        <v>82</v>
      </c>
      <c r="H289" s="205">
        <v>104802</v>
      </c>
      <c r="I289" s="203" t="s">
        <v>461</v>
      </c>
      <c r="J289" s="203" t="s">
        <v>10649</v>
      </c>
      <c r="K289" s="206" t="s">
        <v>462</v>
      </c>
      <c r="L289" s="1">
        <v>43118</v>
      </c>
      <c r="M289" s="1">
        <v>44306</v>
      </c>
      <c r="N289" s="207">
        <f t="shared" si="5"/>
        <v>0.84310723846234703</v>
      </c>
      <c r="O289" s="203" t="s">
        <v>55</v>
      </c>
      <c r="P289" s="208" t="s">
        <v>369</v>
      </c>
      <c r="Q289" s="208" t="s">
        <v>395</v>
      </c>
      <c r="R289" s="203" t="s">
        <v>463</v>
      </c>
      <c r="S289" s="232">
        <v>104</v>
      </c>
      <c r="T289" s="211">
        <v>7510322.9199999999</v>
      </c>
      <c r="U289" s="211">
        <v>1325350.97</v>
      </c>
      <c r="V289" s="211">
        <v>72235.539999999994</v>
      </c>
      <c r="W289" s="211">
        <v>0</v>
      </c>
      <c r="X289" s="211">
        <v>0</v>
      </c>
      <c r="Y289" s="211">
        <v>8907909.4299999997</v>
      </c>
      <c r="Z289" s="212" t="s">
        <v>34</v>
      </c>
      <c r="AA289" s="212" t="s">
        <v>15211</v>
      </c>
      <c r="AB289" s="211">
        <v>6358478.9300000016</v>
      </c>
      <c r="AC289" s="213">
        <v>1122084.31</v>
      </c>
    </row>
    <row r="290" spans="1:29" ht="15.75" x14ac:dyDescent="0.25">
      <c r="A290" s="57">
        <v>277</v>
      </c>
      <c r="B290" s="57">
        <v>105394</v>
      </c>
      <c r="C290" s="201" t="s">
        <v>311</v>
      </c>
      <c r="D290" s="202">
        <v>40</v>
      </c>
      <c r="E290" s="202" t="s">
        <v>352</v>
      </c>
      <c r="F290" s="203" t="s">
        <v>10519</v>
      </c>
      <c r="G290" s="204">
        <v>82</v>
      </c>
      <c r="H290" s="205">
        <v>105394</v>
      </c>
      <c r="I290" s="203" t="s">
        <v>464</v>
      </c>
      <c r="J290" s="203" t="s">
        <v>10650</v>
      </c>
      <c r="K290" s="206" t="s">
        <v>465</v>
      </c>
      <c r="L290" s="1">
        <v>43125</v>
      </c>
      <c r="M290" s="1">
        <v>44251</v>
      </c>
      <c r="N290" s="207">
        <f t="shared" si="5"/>
        <v>0.84559914577447737</v>
      </c>
      <c r="O290" s="203" t="s">
        <v>55</v>
      </c>
      <c r="P290" s="208" t="s">
        <v>369</v>
      </c>
      <c r="Q290" s="208" t="s">
        <v>466</v>
      </c>
      <c r="R290" s="203" t="s">
        <v>467</v>
      </c>
      <c r="S290" s="232">
        <v>104</v>
      </c>
      <c r="T290" s="211">
        <v>8650226.7400000002</v>
      </c>
      <c r="U290" s="211">
        <v>1526510.51</v>
      </c>
      <c r="V290" s="211">
        <v>52964.12</v>
      </c>
      <c r="W290" s="211">
        <v>0</v>
      </c>
      <c r="X290" s="211">
        <v>0</v>
      </c>
      <c r="Y290" s="211">
        <v>10229701.369999999</v>
      </c>
      <c r="Z290" s="212" t="s">
        <v>34</v>
      </c>
      <c r="AA290" s="212" t="s">
        <v>468</v>
      </c>
      <c r="AB290" s="211">
        <v>8017375.5600000042</v>
      </c>
      <c r="AC290" s="213">
        <v>1443188.91</v>
      </c>
    </row>
    <row r="291" spans="1:29" ht="15.75" x14ac:dyDescent="0.25">
      <c r="A291" s="57">
        <v>278</v>
      </c>
      <c r="B291" s="57">
        <v>112863</v>
      </c>
      <c r="C291" s="201" t="s">
        <v>311</v>
      </c>
      <c r="D291" s="202">
        <v>41</v>
      </c>
      <c r="E291" s="202" t="s">
        <v>312</v>
      </c>
      <c r="F291" s="203" t="s">
        <v>10516</v>
      </c>
      <c r="G291" s="204">
        <v>138</v>
      </c>
      <c r="H291" s="205">
        <v>112863</v>
      </c>
      <c r="I291" s="203" t="s">
        <v>469</v>
      </c>
      <c r="J291" s="203" t="s">
        <v>10651</v>
      </c>
      <c r="K291" s="206" t="s">
        <v>470</v>
      </c>
      <c r="L291" s="1">
        <v>43147</v>
      </c>
      <c r="M291" s="1">
        <v>44242</v>
      </c>
      <c r="N291" s="207">
        <f t="shared" si="5"/>
        <v>0.84832963126513905</v>
      </c>
      <c r="O291" s="203" t="s">
        <v>55</v>
      </c>
      <c r="P291" s="208" t="s">
        <v>314</v>
      </c>
      <c r="Q291" s="208" t="s">
        <v>471</v>
      </c>
      <c r="R291" s="203" t="s">
        <v>472</v>
      </c>
      <c r="S291" s="232">
        <v>110</v>
      </c>
      <c r="T291" s="211">
        <v>14382264.15</v>
      </c>
      <c r="U291" s="211">
        <v>2413904.12</v>
      </c>
      <c r="V291" s="211">
        <v>157458.74</v>
      </c>
      <c r="W291" s="211">
        <v>0</v>
      </c>
      <c r="X291" s="211">
        <v>0</v>
      </c>
      <c r="Y291" s="211">
        <v>16953627.010000002</v>
      </c>
      <c r="Z291" s="212" t="s">
        <v>34</v>
      </c>
      <c r="AA291" s="212" t="s">
        <v>473</v>
      </c>
      <c r="AB291" s="211">
        <v>12368293.890000004</v>
      </c>
      <c r="AC291" s="213">
        <v>1954484.56</v>
      </c>
    </row>
    <row r="292" spans="1:29" ht="16.5" customHeight="1" x14ac:dyDescent="0.25">
      <c r="A292" s="57">
        <v>279</v>
      </c>
      <c r="B292" s="57">
        <v>114654</v>
      </c>
      <c r="C292" s="201" t="s">
        <v>311</v>
      </c>
      <c r="D292" s="202">
        <v>42</v>
      </c>
      <c r="E292" s="202" t="s">
        <v>312</v>
      </c>
      <c r="F292" s="203" t="s">
        <v>10516</v>
      </c>
      <c r="G292" s="204">
        <v>138</v>
      </c>
      <c r="H292" s="205">
        <v>114654</v>
      </c>
      <c r="I292" s="203" t="s">
        <v>474</v>
      </c>
      <c r="J292" s="203" t="s">
        <v>10652</v>
      </c>
      <c r="K292" s="206" t="s">
        <v>475</v>
      </c>
      <c r="L292" s="1">
        <v>43147</v>
      </c>
      <c r="M292" s="1">
        <v>44423</v>
      </c>
      <c r="N292" s="207">
        <f t="shared" si="5"/>
        <v>0.85000000020998656</v>
      </c>
      <c r="O292" s="203" t="s">
        <v>55</v>
      </c>
      <c r="P292" s="208" t="s">
        <v>314</v>
      </c>
      <c r="Q292" s="208" t="s">
        <v>375</v>
      </c>
      <c r="R292" s="203" t="s">
        <v>476</v>
      </c>
      <c r="S292" s="232">
        <v>110</v>
      </c>
      <c r="T292" s="211">
        <v>10119696.720000001</v>
      </c>
      <c r="U292" s="211">
        <v>1583488.31</v>
      </c>
      <c r="V292" s="211">
        <v>202340.52</v>
      </c>
      <c r="W292" s="211">
        <v>0</v>
      </c>
      <c r="X292" s="211">
        <v>66100</v>
      </c>
      <c r="Y292" s="211">
        <v>11971625.550000001</v>
      </c>
      <c r="Z292" s="212" t="s">
        <v>34</v>
      </c>
      <c r="AA292" s="212" t="s">
        <v>477</v>
      </c>
      <c r="AB292" s="211">
        <v>6035797.1999999993</v>
      </c>
      <c r="AC292" s="213">
        <v>923110.32999999984</v>
      </c>
    </row>
    <row r="293" spans="1:29" ht="15.75" x14ac:dyDescent="0.25">
      <c r="A293" s="57">
        <v>280</v>
      </c>
      <c r="B293" s="57">
        <v>114899</v>
      </c>
      <c r="C293" s="201" t="s">
        <v>311</v>
      </c>
      <c r="D293" s="202">
        <v>43</v>
      </c>
      <c r="E293" s="202" t="s">
        <v>312</v>
      </c>
      <c r="F293" s="203" t="s">
        <v>10517</v>
      </c>
      <c r="G293" s="204">
        <v>140</v>
      </c>
      <c r="H293" s="205">
        <v>114899</v>
      </c>
      <c r="I293" s="203" t="s">
        <v>478</v>
      </c>
      <c r="J293" s="203" t="s">
        <v>10653</v>
      </c>
      <c r="K293" s="206" t="s">
        <v>479</v>
      </c>
      <c r="L293" s="1">
        <v>43147</v>
      </c>
      <c r="M293" s="1">
        <v>44469</v>
      </c>
      <c r="N293" s="207">
        <f t="shared" si="5"/>
        <v>0.84185343926221978</v>
      </c>
      <c r="O293" s="203" t="s">
        <v>55</v>
      </c>
      <c r="P293" s="208" t="s">
        <v>318</v>
      </c>
      <c r="Q293" s="208" t="s">
        <v>319</v>
      </c>
      <c r="R293" s="203" t="s">
        <v>480</v>
      </c>
      <c r="S293" s="232">
        <v>110</v>
      </c>
      <c r="T293" s="211">
        <v>8171775.1699999999</v>
      </c>
      <c r="U293" s="211">
        <v>1394176.25</v>
      </c>
      <c r="V293" s="211">
        <v>140934.35</v>
      </c>
      <c r="W293" s="211">
        <v>0</v>
      </c>
      <c r="X293" s="211">
        <v>0</v>
      </c>
      <c r="Y293" s="211">
        <v>9706885.7699999996</v>
      </c>
      <c r="Z293" s="212" t="s">
        <v>34</v>
      </c>
      <c r="AA293" s="212" t="s">
        <v>15212</v>
      </c>
      <c r="AB293" s="211">
        <v>5288455.1900000013</v>
      </c>
      <c r="AC293" s="213">
        <v>856344.40000000014</v>
      </c>
    </row>
    <row r="294" spans="1:29" ht="16.5" customHeight="1" x14ac:dyDescent="0.25">
      <c r="A294" s="57">
        <v>281</v>
      </c>
      <c r="B294" s="57">
        <v>115368</v>
      </c>
      <c r="C294" s="201" t="s">
        <v>311</v>
      </c>
      <c r="D294" s="202">
        <v>44</v>
      </c>
      <c r="E294" s="202" t="s">
        <v>312</v>
      </c>
      <c r="F294" s="203" t="s">
        <v>10516</v>
      </c>
      <c r="G294" s="204">
        <v>138</v>
      </c>
      <c r="H294" s="205">
        <v>115368</v>
      </c>
      <c r="I294" s="203" t="s">
        <v>481</v>
      </c>
      <c r="J294" s="203" t="s">
        <v>10654</v>
      </c>
      <c r="K294" s="206" t="s">
        <v>482</v>
      </c>
      <c r="L294" s="1">
        <v>43147</v>
      </c>
      <c r="M294" s="1">
        <v>44423</v>
      </c>
      <c r="N294" s="207">
        <f t="shared" si="5"/>
        <v>0.85000000163103706</v>
      </c>
      <c r="O294" s="203" t="s">
        <v>55</v>
      </c>
      <c r="P294" s="208" t="s">
        <v>326</v>
      </c>
      <c r="Q294" s="208" t="s">
        <v>483</v>
      </c>
      <c r="R294" s="203" t="s">
        <v>484</v>
      </c>
      <c r="S294" s="232">
        <v>110</v>
      </c>
      <c r="T294" s="211">
        <v>13289091.42</v>
      </c>
      <c r="U294" s="211">
        <v>2070855.08</v>
      </c>
      <c r="V294" s="211">
        <v>274278.67</v>
      </c>
      <c r="W294" s="211">
        <v>0</v>
      </c>
      <c r="X294" s="211">
        <v>0</v>
      </c>
      <c r="Y294" s="211">
        <v>15634225.17</v>
      </c>
      <c r="Z294" s="212" t="s">
        <v>34</v>
      </c>
      <c r="AA294" s="212" t="s">
        <v>485</v>
      </c>
      <c r="AB294" s="211">
        <v>4900991.1000000006</v>
      </c>
      <c r="AC294" s="213">
        <v>749562.30999999994</v>
      </c>
    </row>
    <row r="295" spans="1:29" ht="15.75" x14ac:dyDescent="0.25">
      <c r="A295" s="57">
        <v>282</v>
      </c>
      <c r="B295" s="57">
        <v>104798</v>
      </c>
      <c r="C295" s="201" t="s">
        <v>311</v>
      </c>
      <c r="D295" s="202">
        <v>45</v>
      </c>
      <c r="E295" s="202" t="s">
        <v>352</v>
      </c>
      <c r="F295" s="203" t="s">
        <v>10519</v>
      </c>
      <c r="G295" s="204">
        <v>82</v>
      </c>
      <c r="H295" s="205">
        <v>104798</v>
      </c>
      <c r="I295" s="203" t="s">
        <v>486</v>
      </c>
      <c r="J295" s="203" t="s">
        <v>10655</v>
      </c>
      <c r="K295" s="206" t="s">
        <v>487</v>
      </c>
      <c r="L295" s="1">
        <v>43147</v>
      </c>
      <c r="M295" s="1">
        <v>44300</v>
      </c>
      <c r="N295" s="207">
        <f t="shared" si="5"/>
        <v>0.8464431044741757</v>
      </c>
      <c r="O295" s="203" t="s">
        <v>55</v>
      </c>
      <c r="P295" s="208" t="s">
        <v>369</v>
      </c>
      <c r="Q295" s="208" t="s">
        <v>370</v>
      </c>
      <c r="R295" s="203" t="s">
        <v>488</v>
      </c>
      <c r="S295" s="232">
        <v>104</v>
      </c>
      <c r="T295" s="211">
        <v>7845669.9199999999</v>
      </c>
      <c r="U295" s="211">
        <v>1384529.93</v>
      </c>
      <c r="V295" s="211">
        <v>38786.9</v>
      </c>
      <c r="W295" s="211">
        <v>0</v>
      </c>
      <c r="X295" s="211">
        <v>0</v>
      </c>
      <c r="Y295" s="211">
        <v>9268986.75</v>
      </c>
      <c r="Z295" s="212" t="s">
        <v>34</v>
      </c>
      <c r="AA295" s="212" t="s">
        <v>489</v>
      </c>
      <c r="AB295" s="211">
        <v>7579380.2699999986</v>
      </c>
      <c r="AC295" s="213">
        <v>1337604.6100000001</v>
      </c>
    </row>
    <row r="296" spans="1:29" ht="15.75" x14ac:dyDescent="0.25">
      <c r="A296" s="57">
        <v>283</v>
      </c>
      <c r="B296" s="57">
        <v>114560</v>
      </c>
      <c r="C296" s="201" t="s">
        <v>311</v>
      </c>
      <c r="D296" s="202">
        <v>46</v>
      </c>
      <c r="E296" s="202" t="s">
        <v>312</v>
      </c>
      <c r="F296" s="203" t="s">
        <v>10517</v>
      </c>
      <c r="G296" s="204">
        <v>140</v>
      </c>
      <c r="H296" s="205">
        <v>114560</v>
      </c>
      <c r="I296" s="203" t="s">
        <v>490</v>
      </c>
      <c r="J296" s="203" t="s">
        <v>10656</v>
      </c>
      <c r="K296" s="206" t="s">
        <v>491</v>
      </c>
      <c r="L296" s="1">
        <v>43153</v>
      </c>
      <c r="M296" s="1">
        <v>44806</v>
      </c>
      <c r="N296" s="207">
        <f t="shared" si="5"/>
        <v>0.83823538966888256</v>
      </c>
      <c r="O296" s="203" t="s">
        <v>55</v>
      </c>
      <c r="P296" s="208" t="s">
        <v>338</v>
      </c>
      <c r="Q296" s="208" t="s">
        <v>492</v>
      </c>
      <c r="R296" s="203" t="s">
        <v>493</v>
      </c>
      <c r="S296" s="232">
        <v>110</v>
      </c>
      <c r="T296" s="211">
        <v>14521278.57</v>
      </c>
      <c r="U296" s="211">
        <v>2437130.66</v>
      </c>
      <c r="V296" s="211">
        <v>365219.37</v>
      </c>
      <c r="W296" s="211">
        <v>0</v>
      </c>
      <c r="X296" s="211">
        <v>0</v>
      </c>
      <c r="Y296" s="211">
        <v>17323628.600000001</v>
      </c>
      <c r="Z296" s="212" t="s">
        <v>34</v>
      </c>
      <c r="AA296" s="212" t="s">
        <v>12463</v>
      </c>
      <c r="AB296" s="211">
        <v>12000405.019999996</v>
      </c>
      <c r="AC296" s="213">
        <v>1879513.2699999996</v>
      </c>
    </row>
    <row r="297" spans="1:29" ht="15.75" x14ac:dyDescent="0.25">
      <c r="A297" s="57">
        <v>284</v>
      </c>
      <c r="B297" s="57">
        <v>114909</v>
      </c>
      <c r="C297" s="201" t="s">
        <v>311</v>
      </c>
      <c r="D297" s="202">
        <v>47</v>
      </c>
      <c r="E297" s="202" t="s">
        <v>312</v>
      </c>
      <c r="F297" s="203" t="s">
        <v>10517</v>
      </c>
      <c r="G297" s="204">
        <v>140</v>
      </c>
      <c r="H297" s="205">
        <v>114909</v>
      </c>
      <c r="I297" s="203" t="s">
        <v>494</v>
      </c>
      <c r="J297" s="203" t="s">
        <v>10657</v>
      </c>
      <c r="K297" s="206" t="s">
        <v>495</v>
      </c>
      <c r="L297" s="1">
        <v>43153</v>
      </c>
      <c r="M297" s="1">
        <v>44808</v>
      </c>
      <c r="N297" s="207">
        <f t="shared" si="5"/>
        <v>0.83751488818447872</v>
      </c>
      <c r="O297" s="203" t="s">
        <v>55</v>
      </c>
      <c r="P297" s="208" t="s">
        <v>338</v>
      </c>
      <c r="Q297" s="208" t="s">
        <v>496</v>
      </c>
      <c r="R297" s="203" t="s">
        <v>497</v>
      </c>
      <c r="S297" s="232">
        <v>110</v>
      </c>
      <c r="T297" s="211">
        <v>15479973.949999999</v>
      </c>
      <c r="U297" s="211">
        <v>2601677.06</v>
      </c>
      <c r="V297" s="211">
        <v>401571.4</v>
      </c>
      <c r="W297" s="211">
        <v>0</v>
      </c>
      <c r="X297" s="211">
        <v>5400</v>
      </c>
      <c r="Y297" s="211">
        <v>18488622.409999996</v>
      </c>
      <c r="Z297" s="212" t="s">
        <v>34</v>
      </c>
      <c r="AA297" s="212" t="s">
        <v>12721</v>
      </c>
      <c r="AB297" s="211">
        <v>11842553.629999993</v>
      </c>
      <c r="AC297" s="213">
        <v>2118702.4999999995</v>
      </c>
    </row>
    <row r="298" spans="1:29" ht="15.75" x14ac:dyDescent="0.25">
      <c r="A298" s="57">
        <v>285</v>
      </c>
      <c r="B298" s="57">
        <v>115150</v>
      </c>
      <c r="C298" s="201" t="s">
        <v>311</v>
      </c>
      <c r="D298" s="202">
        <v>48</v>
      </c>
      <c r="E298" s="202" t="s">
        <v>312</v>
      </c>
      <c r="F298" s="203" t="s">
        <v>10517</v>
      </c>
      <c r="G298" s="204">
        <v>140</v>
      </c>
      <c r="H298" s="205">
        <v>115150</v>
      </c>
      <c r="I298" s="203" t="s">
        <v>498</v>
      </c>
      <c r="J298" s="203" t="s">
        <v>10658</v>
      </c>
      <c r="K298" s="206" t="s">
        <v>499</v>
      </c>
      <c r="L298" s="1">
        <v>43153</v>
      </c>
      <c r="M298" s="1">
        <v>44248</v>
      </c>
      <c r="N298" s="207">
        <f t="shared" si="5"/>
        <v>0.84999999760198297</v>
      </c>
      <c r="O298" s="203" t="s">
        <v>55</v>
      </c>
      <c r="P298" s="208" t="s">
        <v>500</v>
      </c>
      <c r="Q298" s="208" t="s">
        <v>501</v>
      </c>
      <c r="R298" s="203" t="s">
        <v>502</v>
      </c>
      <c r="S298" s="232">
        <v>110</v>
      </c>
      <c r="T298" s="211">
        <v>12051624.529999999</v>
      </c>
      <c r="U298" s="211">
        <v>1904389.56</v>
      </c>
      <c r="V298" s="211">
        <v>222367.75</v>
      </c>
      <c r="W298" s="211">
        <v>0</v>
      </c>
      <c r="X298" s="211">
        <v>0</v>
      </c>
      <c r="Y298" s="211">
        <v>14178381.84</v>
      </c>
      <c r="Z298" s="212" t="s">
        <v>34</v>
      </c>
      <c r="AA298" s="212" t="s">
        <v>503</v>
      </c>
      <c r="AB298" s="211">
        <v>7553902.0100000044</v>
      </c>
      <c r="AC298" s="213">
        <v>1184999.21</v>
      </c>
    </row>
    <row r="299" spans="1:29" ht="16.5" customHeight="1" x14ac:dyDescent="0.25">
      <c r="A299" s="57">
        <v>286</v>
      </c>
      <c r="B299" s="57">
        <v>115022</v>
      </c>
      <c r="C299" s="201" t="s">
        <v>311</v>
      </c>
      <c r="D299" s="202">
        <v>49</v>
      </c>
      <c r="E299" s="202" t="s">
        <v>312</v>
      </c>
      <c r="F299" s="203" t="s">
        <v>10516</v>
      </c>
      <c r="G299" s="204">
        <v>138</v>
      </c>
      <c r="H299" s="205">
        <v>115022</v>
      </c>
      <c r="I299" s="203" t="s">
        <v>504</v>
      </c>
      <c r="J299" s="203" t="s">
        <v>10659</v>
      </c>
      <c r="K299" s="206" t="s">
        <v>505</v>
      </c>
      <c r="L299" s="1">
        <v>43157</v>
      </c>
      <c r="M299" s="1">
        <v>44431</v>
      </c>
      <c r="N299" s="207">
        <f t="shared" si="5"/>
        <v>0.8500000029579271</v>
      </c>
      <c r="O299" s="203" t="s">
        <v>55</v>
      </c>
      <c r="P299" s="208" t="s">
        <v>500</v>
      </c>
      <c r="Q299" s="208" t="s">
        <v>506</v>
      </c>
      <c r="R299" s="203" t="s">
        <v>507</v>
      </c>
      <c r="S299" s="232">
        <v>116</v>
      </c>
      <c r="T299" s="211">
        <v>14368170.210000001</v>
      </c>
      <c r="U299" s="211">
        <v>2428243.5</v>
      </c>
      <c r="V299" s="211">
        <v>107315.89</v>
      </c>
      <c r="W299" s="211">
        <v>0</v>
      </c>
      <c r="X299" s="211">
        <v>0</v>
      </c>
      <c r="Y299" s="247">
        <v>16903729.600000001</v>
      </c>
      <c r="Z299" s="212" t="s">
        <v>34</v>
      </c>
      <c r="AA299" s="212" t="s">
        <v>508</v>
      </c>
      <c r="AB299" s="211">
        <v>9295999.9699999969</v>
      </c>
      <c r="AC299" s="213">
        <v>1614703.02</v>
      </c>
    </row>
    <row r="300" spans="1:29" ht="15.75" x14ac:dyDescent="0.25">
      <c r="A300" s="57">
        <v>287</v>
      </c>
      <c r="B300" s="57">
        <v>114955</v>
      </c>
      <c r="C300" s="201" t="s">
        <v>311</v>
      </c>
      <c r="D300" s="202">
        <v>50</v>
      </c>
      <c r="E300" s="202" t="s">
        <v>312</v>
      </c>
      <c r="F300" s="203" t="s">
        <v>10517</v>
      </c>
      <c r="G300" s="204">
        <v>140</v>
      </c>
      <c r="H300" s="205">
        <v>114955</v>
      </c>
      <c r="I300" s="203" t="s">
        <v>509</v>
      </c>
      <c r="J300" s="203" t="s">
        <v>10660</v>
      </c>
      <c r="K300" s="206" t="s">
        <v>510</v>
      </c>
      <c r="L300" s="1">
        <v>43158</v>
      </c>
      <c r="M300" s="1">
        <v>44650</v>
      </c>
      <c r="N300" s="207">
        <f t="shared" si="5"/>
        <v>0.84621033635449905</v>
      </c>
      <c r="O300" s="203" t="s">
        <v>55</v>
      </c>
      <c r="P300" s="208" t="s">
        <v>500</v>
      </c>
      <c r="Q300" s="208" t="s">
        <v>511</v>
      </c>
      <c r="R300" s="203" t="s">
        <v>512</v>
      </c>
      <c r="S300" s="232">
        <v>110</v>
      </c>
      <c r="T300" s="211">
        <v>21809084.890000001</v>
      </c>
      <c r="U300" s="211">
        <v>3531373.34</v>
      </c>
      <c r="V300" s="211">
        <v>432194.21</v>
      </c>
      <c r="W300" s="211">
        <v>0</v>
      </c>
      <c r="X300" s="211">
        <v>6.68</v>
      </c>
      <c r="Y300" s="211">
        <v>25772659.120000001</v>
      </c>
      <c r="Z300" s="212" t="s">
        <v>34</v>
      </c>
      <c r="AA300" s="212" t="s">
        <v>15213</v>
      </c>
      <c r="AB300" s="211">
        <v>10285235.810000002</v>
      </c>
      <c r="AC300" s="213">
        <v>1537364.13</v>
      </c>
    </row>
    <row r="301" spans="1:29" ht="15.75" x14ac:dyDescent="0.25">
      <c r="A301" s="57">
        <v>288</v>
      </c>
      <c r="B301" s="57">
        <v>105217</v>
      </c>
      <c r="C301" s="201" t="s">
        <v>311</v>
      </c>
      <c r="D301" s="202">
        <v>51</v>
      </c>
      <c r="E301" s="202" t="s">
        <v>352</v>
      </c>
      <c r="F301" s="203" t="s">
        <v>10519</v>
      </c>
      <c r="G301" s="204">
        <v>82</v>
      </c>
      <c r="H301" s="205">
        <v>105217</v>
      </c>
      <c r="I301" s="203" t="s">
        <v>513</v>
      </c>
      <c r="J301" s="203" t="s">
        <v>10661</v>
      </c>
      <c r="K301" s="206" t="s">
        <v>514</v>
      </c>
      <c r="L301" s="1">
        <v>43203</v>
      </c>
      <c r="M301" s="1">
        <v>44638</v>
      </c>
      <c r="N301" s="207">
        <f t="shared" si="5"/>
        <v>0.85000000021884636</v>
      </c>
      <c r="O301" s="203" t="s">
        <v>55</v>
      </c>
      <c r="P301" s="208" t="s">
        <v>369</v>
      </c>
      <c r="Q301" s="208" t="s">
        <v>515</v>
      </c>
      <c r="R301" s="203" t="s">
        <v>516</v>
      </c>
      <c r="S301" s="232">
        <v>104</v>
      </c>
      <c r="T301" s="211">
        <v>15536005.02</v>
      </c>
      <c r="U301" s="211">
        <v>2741647.94</v>
      </c>
      <c r="V301" s="211">
        <v>0</v>
      </c>
      <c r="W301" s="211">
        <v>0</v>
      </c>
      <c r="X301" s="211">
        <v>0</v>
      </c>
      <c r="Y301" s="211">
        <v>18277652.960000001</v>
      </c>
      <c r="Z301" s="212" t="s">
        <v>34</v>
      </c>
      <c r="AA301" s="212" t="s">
        <v>9958</v>
      </c>
      <c r="AB301" s="211">
        <v>12399292.600000009</v>
      </c>
      <c r="AC301" s="213">
        <v>2081014.2799999996</v>
      </c>
    </row>
    <row r="302" spans="1:29" ht="15.75" x14ac:dyDescent="0.25">
      <c r="A302" s="57">
        <v>289</v>
      </c>
      <c r="B302" s="57">
        <v>117259</v>
      </c>
      <c r="C302" s="201" t="s">
        <v>311</v>
      </c>
      <c r="D302" s="202">
        <v>52</v>
      </c>
      <c r="E302" s="202" t="s">
        <v>352</v>
      </c>
      <c r="F302" s="203" t="s">
        <v>10520</v>
      </c>
      <c r="G302" s="204">
        <v>227</v>
      </c>
      <c r="H302" s="205">
        <v>117259</v>
      </c>
      <c r="I302" s="203" t="s">
        <v>517</v>
      </c>
      <c r="J302" s="203" t="s">
        <v>10662</v>
      </c>
      <c r="K302" s="203" t="s">
        <v>518</v>
      </c>
      <c r="L302" s="1">
        <v>43235</v>
      </c>
      <c r="M302" s="1">
        <v>43599</v>
      </c>
      <c r="N302" s="207">
        <f t="shared" si="5"/>
        <v>0.80750004136885656</v>
      </c>
      <c r="O302" s="203" t="s">
        <v>55</v>
      </c>
      <c r="P302" s="208" t="s">
        <v>519</v>
      </c>
      <c r="Q302" s="208" t="s">
        <v>520</v>
      </c>
      <c r="R302" s="203" t="s">
        <v>521</v>
      </c>
      <c r="S302" s="232">
        <v>106</v>
      </c>
      <c r="T302" s="211">
        <v>1061861.6499999999</v>
      </c>
      <c r="U302" s="211">
        <v>187387.29</v>
      </c>
      <c r="V302" s="211">
        <v>65749.94</v>
      </c>
      <c r="W302" s="211">
        <v>0</v>
      </c>
      <c r="X302" s="211">
        <v>0</v>
      </c>
      <c r="Y302" s="211">
        <v>1314998.8799999999</v>
      </c>
      <c r="Z302" s="212" t="s">
        <v>34</v>
      </c>
      <c r="AA302" s="212" t="s">
        <v>522</v>
      </c>
      <c r="AB302" s="211">
        <v>963287.12000000011</v>
      </c>
      <c r="AC302" s="213">
        <v>169991.81000000003</v>
      </c>
    </row>
    <row r="303" spans="1:29" ht="16.5" customHeight="1" x14ac:dyDescent="0.25">
      <c r="A303" s="57">
        <v>290</v>
      </c>
      <c r="B303" s="57">
        <v>117470</v>
      </c>
      <c r="C303" s="201" t="s">
        <v>311</v>
      </c>
      <c r="D303" s="202">
        <v>53</v>
      </c>
      <c r="E303" s="202" t="s">
        <v>352</v>
      </c>
      <c r="F303" s="203" t="s">
        <v>10520</v>
      </c>
      <c r="G303" s="204">
        <v>227</v>
      </c>
      <c r="H303" s="205">
        <v>117470</v>
      </c>
      <c r="I303" s="203" t="s">
        <v>523</v>
      </c>
      <c r="J303" s="203" t="s">
        <v>10663</v>
      </c>
      <c r="K303" s="206" t="s">
        <v>524</v>
      </c>
      <c r="L303" s="1">
        <v>43235</v>
      </c>
      <c r="M303" s="1">
        <v>43646</v>
      </c>
      <c r="N303" s="207">
        <f t="shared" si="5"/>
        <v>0.84999999853229835</v>
      </c>
      <c r="O303" s="203" t="s">
        <v>55</v>
      </c>
      <c r="P303" s="208" t="s">
        <v>525</v>
      </c>
      <c r="Q303" s="208" t="s">
        <v>526</v>
      </c>
      <c r="R303" s="203" t="s">
        <v>527</v>
      </c>
      <c r="S303" s="232">
        <v>106</v>
      </c>
      <c r="T303" s="211">
        <v>2606115.61</v>
      </c>
      <c r="U303" s="211">
        <v>459902.76</v>
      </c>
      <c r="V303" s="211">
        <v>0</v>
      </c>
      <c r="W303" s="211">
        <v>0</v>
      </c>
      <c r="X303" s="211">
        <v>0</v>
      </c>
      <c r="Y303" s="211">
        <v>3066018.37</v>
      </c>
      <c r="Z303" s="212" t="s">
        <v>34</v>
      </c>
      <c r="AA303" s="212" t="s">
        <v>528</v>
      </c>
      <c r="AB303" s="211">
        <v>1745732.4200000004</v>
      </c>
      <c r="AC303" s="213">
        <v>305960.67</v>
      </c>
    </row>
    <row r="304" spans="1:29" ht="15.75" x14ac:dyDescent="0.25">
      <c r="A304" s="57">
        <v>291</v>
      </c>
      <c r="B304" s="57">
        <v>118033</v>
      </c>
      <c r="C304" s="201" t="s">
        <v>311</v>
      </c>
      <c r="D304" s="202">
        <v>54</v>
      </c>
      <c r="E304" s="202" t="s">
        <v>352</v>
      </c>
      <c r="F304" s="203" t="s">
        <v>10520</v>
      </c>
      <c r="G304" s="204">
        <v>227</v>
      </c>
      <c r="H304" s="205">
        <v>118033</v>
      </c>
      <c r="I304" s="203" t="s">
        <v>8306</v>
      </c>
      <c r="J304" s="203" t="s">
        <v>10664</v>
      </c>
      <c r="K304" s="206" t="s">
        <v>529</v>
      </c>
      <c r="L304" s="1">
        <v>43235</v>
      </c>
      <c r="M304" s="1">
        <v>43783</v>
      </c>
      <c r="N304" s="207">
        <f t="shared" si="5"/>
        <v>0.80750000432418378</v>
      </c>
      <c r="O304" s="203" t="s">
        <v>530</v>
      </c>
      <c r="P304" s="208" t="s">
        <v>531</v>
      </c>
      <c r="Q304" s="208" t="s">
        <v>532</v>
      </c>
      <c r="R304" s="203" t="s">
        <v>405</v>
      </c>
      <c r="S304" s="232">
        <v>106</v>
      </c>
      <c r="T304" s="211">
        <v>3641438.55</v>
      </c>
      <c r="U304" s="211">
        <v>642606.78</v>
      </c>
      <c r="V304" s="211">
        <v>225476.07</v>
      </c>
      <c r="W304" s="211">
        <v>0</v>
      </c>
      <c r="X304" s="211">
        <v>0</v>
      </c>
      <c r="Y304" s="211">
        <v>4509521.4000000004</v>
      </c>
      <c r="Z304" s="212" t="s">
        <v>34</v>
      </c>
      <c r="AA304" s="212" t="s">
        <v>533</v>
      </c>
      <c r="AB304" s="211">
        <v>2000934.5699999998</v>
      </c>
      <c r="AC304" s="213">
        <v>353106.11</v>
      </c>
    </row>
    <row r="305" spans="1:29" ht="15.75" x14ac:dyDescent="0.25">
      <c r="A305" s="57">
        <v>292</v>
      </c>
      <c r="B305" s="57">
        <v>117766</v>
      </c>
      <c r="C305" s="201" t="s">
        <v>311</v>
      </c>
      <c r="D305" s="202">
        <v>55</v>
      </c>
      <c r="E305" s="202" t="s">
        <v>352</v>
      </c>
      <c r="F305" s="203" t="s">
        <v>10520</v>
      </c>
      <c r="G305" s="204">
        <v>227</v>
      </c>
      <c r="H305" s="205">
        <v>117766</v>
      </c>
      <c r="I305" s="203" t="s">
        <v>534</v>
      </c>
      <c r="J305" s="203" t="s">
        <v>10665</v>
      </c>
      <c r="K305" s="206" t="s">
        <v>535</v>
      </c>
      <c r="L305" s="1">
        <v>43235</v>
      </c>
      <c r="M305" s="1">
        <v>43630</v>
      </c>
      <c r="N305" s="207">
        <f t="shared" si="5"/>
        <v>0.80749150645161283</v>
      </c>
      <c r="O305" s="203" t="s">
        <v>55</v>
      </c>
      <c r="P305" s="208" t="s">
        <v>525</v>
      </c>
      <c r="Q305" s="208" t="s">
        <v>536</v>
      </c>
      <c r="R305" s="203" t="s">
        <v>405</v>
      </c>
      <c r="S305" s="232">
        <v>106</v>
      </c>
      <c r="T305" s="211">
        <v>2503223.67</v>
      </c>
      <c r="U305" s="211">
        <v>441745.41</v>
      </c>
      <c r="V305" s="211">
        <v>155030.92000000001</v>
      </c>
      <c r="W305" s="211">
        <v>0</v>
      </c>
      <c r="X305" s="211">
        <v>0</v>
      </c>
      <c r="Y305" s="211">
        <v>3100000</v>
      </c>
      <c r="Z305" s="212" t="s">
        <v>34</v>
      </c>
      <c r="AA305" s="212" t="s">
        <v>537</v>
      </c>
      <c r="AB305" s="211">
        <v>1253670.9299999997</v>
      </c>
      <c r="AC305" s="213">
        <v>166530.16</v>
      </c>
    </row>
    <row r="306" spans="1:29" ht="15.75" x14ac:dyDescent="0.25">
      <c r="A306" s="57">
        <v>293</v>
      </c>
      <c r="B306" s="57">
        <v>117648</v>
      </c>
      <c r="C306" s="201" t="s">
        <v>311</v>
      </c>
      <c r="D306" s="202">
        <v>56</v>
      </c>
      <c r="E306" s="202" t="s">
        <v>352</v>
      </c>
      <c r="F306" s="203" t="s">
        <v>10520</v>
      </c>
      <c r="G306" s="204">
        <v>227</v>
      </c>
      <c r="H306" s="205">
        <v>117648</v>
      </c>
      <c r="I306" s="203" t="s">
        <v>538</v>
      </c>
      <c r="J306" s="203" t="s">
        <v>10666</v>
      </c>
      <c r="K306" s="203" t="s">
        <v>539</v>
      </c>
      <c r="L306" s="1">
        <v>43236</v>
      </c>
      <c r="M306" s="1">
        <v>43661</v>
      </c>
      <c r="N306" s="207">
        <f t="shared" si="5"/>
        <v>0.80749995361365101</v>
      </c>
      <c r="O306" s="203" t="s">
        <v>55</v>
      </c>
      <c r="P306" s="208" t="s">
        <v>525</v>
      </c>
      <c r="Q306" s="208" t="s">
        <v>526</v>
      </c>
      <c r="R306" s="203" t="s">
        <v>540</v>
      </c>
      <c r="S306" s="232">
        <v>106</v>
      </c>
      <c r="T306" s="211">
        <v>1454885.11</v>
      </c>
      <c r="U306" s="211">
        <v>256744.41</v>
      </c>
      <c r="V306" s="211">
        <v>90085.89</v>
      </c>
      <c r="W306" s="211">
        <v>0</v>
      </c>
      <c r="X306" s="211">
        <v>0</v>
      </c>
      <c r="Y306" s="211">
        <v>1801715.41</v>
      </c>
      <c r="Z306" s="212" t="s">
        <v>34</v>
      </c>
      <c r="AA306" s="212" t="s">
        <v>541</v>
      </c>
      <c r="AB306" s="211">
        <v>949452.29</v>
      </c>
      <c r="AC306" s="213">
        <v>167550.39999999999</v>
      </c>
    </row>
    <row r="307" spans="1:29" ht="15.75" x14ac:dyDescent="0.25">
      <c r="A307" s="57">
        <v>294</v>
      </c>
      <c r="B307" s="57">
        <v>118028</v>
      </c>
      <c r="C307" s="201" t="s">
        <v>311</v>
      </c>
      <c r="D307" s="202">
        <v>57</v>
      </c>
      <c r="E307" s="202" t="s">
        <v>352</v>
      </c>
      <c r="F307" s="203" t="s">
        <v>10520</v>
      </c>
      <c r="G307" s="204">
        <v>227</v>
      </c>
      <c r="H307" s="205">
        <v>118028</v>
      </c>
      <c r="I307" s="203" t="s">
        <v>542</v>
      </c>
      <c r="J307" s="203" t="s">
        <v>10667</v>
      </c>
      <c r="K307" s="203" t="s">
        <v>543</v>
      </c>
      <c r="L307" s="1">
        <v>43236</v>
      </c>
      <c r="M307" s="1">
        <v>43657</v>
      </c>
      <c r="N307" s="207">
        <f t="shared" si="5"/>
        <v>0.80750000038905956</v>
      </c>
      <c r="O307" s="203" t="s">
        <v>55</v>
      </c>
      <c r="P307" s="208" t="s">
        <v>525</v>
      </c>
      <c r="Q307" s="208" t="s">
        <v>536</v>
      </c>
      <c r="R307" s="203" t="s">
        <v>521</v>
      </c>
      <c r="S307" s="232">
        <v>106</v>
      </c>
      <c r="T307" s="211">
        <v>3113277.33</v>
      </c>
      <c r="U307" s="211">
        <v>549401.88</v>
      </c>
      <c r="V307" s="211">
        <v>192772.59</v>
      </c>
      <c r="W307" s="211">
        <v>0</v>
      </c>
      <c r="X307" s="211">
        <v>0</v>
      </c>
      <c r="Y307" s="211">
        <v>3855451.8</v>
      </c>
      <c r="Z307" s="212" t="s">
        <v>34</v>
      </c>
      <c r="AA307" s="212" t="s">
        <v>544</v>
      </c>
      <c r="AB307" s="211">
        <v>2806442.8099999996</v>
      </c>
      <c r="AC307" s="213">
        <v>438549.58999999997</v>
      </c>
    </row>
    <row r="308" spans="1:29" ht="15.75" x14ac:dyDescent="0.25">
      <c r="A308" s="57">
        <v>295</v>
      </c>
      <c r="B308" s="57">
        <v>117915</v>
      </c>
      <c r="C308" s="201" t="s">
        <v>311</v>
      </c>
      <c r="D308" s="202">
        <v>58</v>
      </c>
      <c r="E308" s="202" t="s">
        <v>352</v>
      </c>
      <c r="F308" s="203" t="s">
        <v>10520</v>
      </c>
      <c r="G308" s="204">
        <v>227</v>
      </c>
      <c r="H308" s="205">
        <v>117915</v>
      </c>
      <c r="I308" s="203" t="s">
        <v>545</v>
      </c>
      <c r="J308" s="203" t="s">
        <v>10668</v>
      </c>
      <c r="K308" s="203" t="s">
        <v>546</v>
      </c>
      <c r="L308" s="1">
        <v>43237</v>
      </c>
      <c r="M308" s="1">
        <v>43660</v>
      </c>
      <c r="N308" s="207">
        <f t="shared" si="5"/>
        <v>0.80749993880496629</v>
      </c>
      <c r="O308" s="203" t="s">
        <v>55</v>
      </c>
      <c r="P308" s="208" t="s">
        <v>547</v>
      </c>
      <c r="Q308" s="208" t="s">
        <v>548</v>
      </c>
      <c r="R308" s="203" t="s">
        <v>521</v>
      </c>
      <c r="S308" s="232">
        <v>106</v>
      </c>
      <c r="T308" s="211">
        <v>2788542.05</v>
      </c>
      <c r="U308" s="211">
        <v>492095.61</v>
      </c>
      <c r="V308" s="211">
        <v>172665.45</v>
      </c>
      <c r="W308" s="211">
        <v>0</v>
      </c>
      <c r="X308" s="211">
        <v>0</v>
      </c>
      <c r="Y308" s="211">
        <v>3453303.11</v>
      </c>
      <c r="Z308" s="212" t="s">
        <v>34</v>
      </c>
      <c r="AA308" s="212" t="s">
        <v>549</v>
      </c>
      <c r="AB308" s="211">
        <v>2417151.54</v>
      </c>
      <c r="AC308" s="213">
        <v>427061.97</v>
      </c>
    </row>
    <row r="309" spans="1:29" ht="15.75" x14ac:dyDescent="0.25">
      <c r="A309" s="57">
        <v>296</v>
      </c>
      <c r="B309" s="57">
        <v>118180</v>
      </c>
      <c r="C309" s="201" t="s">
        <v>311</v>
      </c>
      <c r="D309" s="202">
        <v>59</v>
      </c>
      <c r="E309" s="202" t="s">
        <v>352</v>
      </c>
      <c r="F309" s="203" t="s">
        <v>10520</v>
      </c>
      <c r="G309" s="204">
        <v>227</v>
      </c>
      <c r="H309" s="205">
        <v>118180</v>
      </c>
      <c r="I309" s="203" t="s">
        <v>550</v>
      </c>
      <c r="J309" s="203" t="s">
        <v>10669</v>
      </c>
      <c r="K309" s="203" t="s">
        <v>551</v>
      </c>
      <c r="L309" s="1">
        <v>43238</v>
      </c>
      <c r="M309" s="1">
        <v>43820</v>
      </c>
      <c r="N309" s="207">
        <f t="shared" si="5"/>
        <v>0.83300015985987741</v>
      </c>
      <c r="O309" s="203" t="s">
        <v>552</v>
      </c>
      <c r="P309" s="208" t="s">
        <v>553</v>
      </c>
      <c r="Q309" s="208" t="s">
        <v>554</v>
      </c>
      <c r="R309" s="203" t="s">
        <v>527</v>
      </c>
      <c r="S309" s="232">
        <v>106</v>
      </c>
      <c r="T309" s="211">
        <v>1839730.15</v>
      </c>
      <c r="U309" s="211">
        <v>324658.21999999997</v>
      </c>
      <c r="V309" s="211">
        <v>44170.81</v>
      </c>
      <c r="W309" s="211">
        <v>0</v>
      </c>
      <c r="X309" s="211">
        <v>0</v>
      </c>
      <c r="Y309" s="211">
        <v>2208559.1800000002</v>
      </c>
      <c r="Z309" s="212" t="s">
        <v>34</v>
      </c>
      <c r="AA309" s="212" t="s">
        <v>555</v>
      </c>
      <c r="AB309" s="211">
        <v>1747700.3300000003</v>
      </c>
      <c r="AC309" s="213">
        <v>308417.70999999996</v>
      </c>
    </row>
    <row r="310" spans="1:29" s="30" customFormat="1" ht="16.5" customHeight="1" x14ac:dyDescent="0.25">
      <c r="A310" s="85">
        <v>297</v>
      </c>
      <c r="B310" s="85">
        <v>117183</v>
      </c>
      <c r="C310" s="237" t="s">
        <v>311</v>
      </c>
      <c r="D310" s="238">
        <v>60</v>
      </c>
      <c r="E310" s="238" t="s">
        <v>352</v>
      </c>
      <c r="F310" s="241" t="s">
        <v>10520</v>
      </c>
      <c r="G310" s="248">
        <v>227</v>
      </c>
      <c r="H310" s="249">
        <v>117183</v>
      </c>
      <c r="I310" s="241" t="s">
        <v>556</v>
      </c>
      <c r="J310" s="241" t="s">
        <v>10670</v>
      </c>
      <c r="K310" s="241" t="s">
        <v>557</v>
      </c>
      <c r="L310" s="29">
        <v>43238</v>
      </c>
      <c r="M310" s="29">
        <v>44006</v>
      </c>
      <c r="N310" s="240">
        <f t="shared" si="5"/>
        <v>0.85000000421156374</v>
      </c>
      <c r="O310" s="241" t="s">
        <v>55</v>
      </c>
      <c r="P310" s="250" t="s">
        <v>558</v>
      </c>
      <c r="Q310" s="250" t="s">
        <v>559</v>
      </c>
      <c r="R310" s="241" t="s">
        <v>560</v>
      </c>
      <c r="S310" s="232">
        <v>106</v>
      </c>
      <c r="T310" s="244">
        <v>3834680.21</v>
      </c>
      <c r="U310" s="244">
        <v>586480.36</v>
      </c>
      <c r="V310" s="244">
        <v>90227.89</v>
      </c>
      <c r="W310" s="244">
        <v>0</v>
      </c>
      <c r="X310" s="244">
        <v>0</v>
      </c>
      <c r="Y310" s="244">
        <v>4511388.46</v>
      </c>
      <c r="Z310" s="251" t="s">
        <v>145</v>
      </c>
      <c r="AA310" s="245" t="s">
        <v>561</v>
      </c>
      <c r="AB310" s="244">
        <v>-7.2759576141834259E-12</v>
      </c>
      <c r="AC310" s="252">
        <v>7.2759576141834259E-12</v>
      </c>
    </row>
    <row r="311" spans="1:29" ht="15.75" x14ac:dyDescent="0.25">
      <c r="A311" s="57">
        <v>298</v>
      </c>
      <c r="B311" s="57">
        <v>117983</v>
      </c>
      <c r="C311" s="201" t="s">
        <v>311</v>
      </c>
      <c r="D311" s="202">
        <v>61</v>
      </c>
      <c r="E311" s="202" t="s">
        <v>352</v>
      </c>
      <c r="F311" s="203" t="s">
        <v>10520</v>
      </c>
      <c r="G311" s="204">
        <v>227</v>
      </c>
      <c r="H311" s="205">
        <v>117983</v>
      </c>
      <c r="I311" s="203" t="s">
        <v>562</v>
      </c>
      <c r="J311" s="203" t="s">
        <v>10671</v>
      </c>
      <c r="K311" s="206" t="s">
        <v>563</v>
      </c>
      <c r="L311" s="1">
        <v>43241</v>
      </c>
      <c r="M311" s="1">
        <v>43758</v>
      </c>
      <c r="N311" s="207">
        <f t="shared" si="5"/>
        <v>0.80665000295749012</v>
      </c>
      <c r="O311" s="203" t="s">
        <v>55</v>
      </c>
      <c r="P311" s="208" t="s">
        <v>525</v>
      </c>
      <c r="Q311" s="208" t="s">
        <v>526</v>
      </c>
      <c r="R311" s="203" t="s">
        <v>521</v>
      </c>
      <c r="S311" s="232">
        <v>106</v>
      </c>
      <c r="T311" s="211">
        <v>1398788.95</v>
      </c>
      <c r="U311" s="211">
        <v>246845.1</v>
      </c>
      <c r="V311" s="211">
        <v>88437.66</v>
      </c>
      <c r="W311" s="211">
        <v>0</v>
      </c>
      <c r="X311" s="211">
        <v>0</v>
      </c>
      <c r="Y311" s="211">
        <v>1734071.71</v>
      </c>
      <c r="Z311" s="212" t="s">
        <v>34</v>
      </c>
      <c r="AA311" s="212" t="s">
        <v>564</v>
      </c>
      <c r="AB311" s="211">
        <v>741109.4800000001</v>
      </c>
      <c r="AC311" s="213">
        <v>130838.07999999999</v>
      </c>
    </row>
    <row r="312" spans="1:29" ht="15.75" x14ac:dyDescent="0.25">
      <c r="A312" s="57">
        <v>299</v>
      </c>
      <c r="B312" s="57">
        <v>105847</v>
      </c>
      <c r="C312" s="201" t="s">
        <v>311</v>
      </c>
      <c r="D312" s="202">
        <v>62</v>
      </c>
      <c r="E312" s="202" t="s">
        <v>352</v>
      </c>
      <c r="F312" s="203" t="s">
        <v>10519</v>
      </c>
      <c r="G312" s="204">
        <v>82</v>
      </c>
      <c r="H312" s="205">
        <v>105847</v>
      </c>
      <c r="I312" s="203" t="s">
        <v>565</v>
      </c>
      <c r="J312" s="203" t="s">
        <v>10672</v>
      </c>
      <c r="K312" s="203" t="s">
        <v>566</v>
      </c>
      <c r="L312" s="1">
        <v>43241</v>
      </c>
      <c r="M312" s="1">
        <v>44511</v>
      </c>
      <c r="N312" s="207">
        <f t="shared" si="5"/>
        <v>0.84489934806365585</v>
      </c>
      <c r="O312" s="203" t="s">
        <v>55</v>
      </c>
      <c r="P312" s="208" t="s">
        <v>567</v>
      </c>
      <c r="Q312" s="208" t="s">
        <v>568</v>
      </c>
      <c r="R312" s="203" t="s">
        <v>527</v>
      </c>
      <c r="S312" s="232">
        <v>104</v>
      </c>
      <c r="T312" s="211">
        <v>7471973.5800000001</v>
      </c>
      <c r="U312" s="211">
        <v>1318583.56</v>
      </c>
      <c r="V312" s="211">
        <v>53068.55</v>
      </c>
      <c r="W312" s="211">
        <v>0</v>
      </c>
      <c r="X312" s="211">
        <v>0</v>
      </c>
      <c r="Y312" s="211">
        <v>8843625.6899999995</v>
      </c>
      <c r="Z312" s="212" t="s">
        <v>34</v>
      </c>
      <c r="AA312" s="212" t="s">
        <v>7233</v>
      </c>
      <c r="AB312" s="211">
        <v>6774086.2800000021</v>
      </c>
      <c r="AC312" s="213">
        <v>1195426.9800000004</v>
      </c>
    </row>
    <row r="313" spans="1:29" ht="15.75" x14ac:dyDescent="0.25">
      <c r="A313" s="57">
        <v>300</v>
      </c>
      <c r="B313" s="57">
        <v>117944</v>
      </c>
      <c r="C313" s="201" t="s">
        <v>311</v>
      </c>
      <c r="D313" s="202">
        <v>63</v>
      </c>
      <c r="E313" s="202" t="s">
        <v>352</v>
      </c>
      <c r="F313" s="203" t="s">
        <v>10520</v>
      </c>
      <c r="G313" s="204">
        <v>227</v>
      </c>
      <c r="H313" s="205">
        <v>117944</v>
      </c>
      <c r="I313" s="203" t="s">
        <v>569</v>
      </c>
      <c r="J313" s="203" t="s">
        <v>10631</v>
      </c>
      <c r="K313" s="206" t="s">
        <v>570</v>
      </c>
      <c r="L313" s="1">
        <v>43242</v>
      </c>
      <c r="M313" s="1">
        <v>43606</v>
      </c>
      <c r="N313" s="207">
        <f t="shared" si="5"/>
        <v>0.85000000271113541</v>
      </c>
      <c r="O313" s="203" t="s">
        <v>55</v>
      </c>
      <c r="P313" s="208" t="s">
        <v>525</v>
      </c>
      <c r="Q313" s="208" t="s">
        <v>526</v>
      </c>
      <c r="R313" s="203" t="s">
        <v>571</v>
      </c>
      <c r="S313" s="232">
        <v>106</v>
      </c>
      <c r="T313" s="211">
        <v>3448739.64</v>
      </c>
      <c r="U313" s="211">
        <v>527454.18999999994</v>
      </c>
      <c r="V313" s="211">
        <v>81146.91</v>
      </c>
      <c r="W313" s="211">
        <v>0</v>
      </c>
      <c r="X313" s="211">
        <v>0</v>
      </c>
      <c r="Y313" s="211">
        <v>4057340.74</v>
      </c>
      <c r="Z313" s="212" t="s">
        <v>34</v>
      </c>
      <c r="AA313" s="212" t="s">
        <v>572</v>
      </c>
      <c r="AB313" s="211">
        <v>1062124.8</v>
      </c>
      <c r="AC313" s="213">
        <v>202039.27000000002</v>
      </c>
    </row>
    <row r="314" spans="1:29" ht="15.75" x14ac:dyDescent="0.25">
      <c r="A314" s="57">
        <v>301</v>
      </c>
      <c r="B314" s="57">
        <v>114715</v>
      </c>
      <c r="C314" s="201" t="s">
        <v>311</v>
      </c>
      <c r="D314" s="202">
        <v>64</v>
      </c>
      <c r="E314" s="202" t="s">
        <v>312</v>
      </c>
      <c r="F314" s="203" t="s">
        <v>10517</v>
      </c>
      <c r="G314" s="204">
        <v>140</v>
      </c>
      <c r="H314" s="205">
        <v>114715</v>
      </c>
      <c r="I314" s="203" t="s">
        <v>573</v>
      </c>
      <c r="J314" s="203" t="s">
        <v>10673</v>
      </c>
      <c r="K314" s="203" t="s">
        <v>574</v>
      </c>
      <c r="L314" s="1">
        <v>43243</v>
      </c>
      <c r="M314" s="1">
        <v>44522</v>
      </c>
      <c r="N314" s="207">
        <f t="shared" si="5"/>
        <v>0.84999999995915787</v>
      </c>
      <c r="O314" s="203" t="s">
        <v>55</v>
      </c>
      <c r="P314" s="208" t="s">
        <v>500</v>
      </c>
      <c r="Q314" s="208" t="s">
        <v>575</v>
      </c>
      <c r="R314" s="203" t="s">
        <v>576</v>
      </c>
      <c r="S314" s="232">
        <v>110</v>
      </c>
      <c r="T314" s="211">
        <v>10405938.109999999</v>
      </c>
      <c r="U314" s="211">
        <v>1625245.21</v>
      </c>
      <c r="V314" s="211">
        <v>211096.81</v>
      </c>
      <c r="W314" s="211">
        <v>0</v>
      </c>
      <c r="X314" s="211">
        <v>0</v>
      </c>
      <c r="Y314" s="211">
        <v>12242280.130000001</v>
      </c>
      <c r="Z314" s="212" t="s">
        <v>34</v>
      </c>
      <c r="AA314" s="212" t="s">
        <v>7150</v>
      </c>
      <c r="AB314" s="211">
        <v>3003860.9399999995</v>
      </c>
      <c r="AC314" s="213">
        <v>295370.19</v>
      </c>
    </row>
    <row r="315" spans="1:29" ht="15.75" x14ac:dyDescent="0.25">
      <c r="A315" s="57">
        <v>302</v>
      </c>
      <c r="B315" s="57">
        <v>118372</v>
      </c>
      <c r="C315" s="201" t="s">
        <v>311</v>
      </c>
      <c r="D315" s="202">
        <v>65</v>
      </c>
      <c r="E315" s="202" t="s">
        <v>352</v>
      </c>
      <c r="F315" s="203" t="s">
        <v>10520</v>
      </c>
      <c r="G315" s="204">
        <v>227</v>
      </c>
      <c r="H315" s="205">
        <v>118372</v>
      </c>
      <c r="I315" s="203" t="s">
        <v>577</v>
      </c>
      <c r="J315" s="203" t="s">
        <v>10674</v>
      </c>
      <c r="K315" s="203" t="s">
        <v>578</v>
      </c>
      <c r="L315" s="1">
        <v>43257</v>
      </c>
      <c r="M315" s="1">
        <v>43684</v>
      </c>
      <c r="N315" s="207">
        <f t="shared" ref="N315:N378" si="6">T315/(T315+U315+V315)</f>
        <v>0.8500000084632332</v>
      </c>
      <c r="O315" s="203" t="s">
        <v>55</v>
      </c>
      <c r="P315" s="208" t="s">
        <v>579</v>
      </c>
      <c r="Q315" s="208" t="s">
        <v>580</v>
      </c>
      <c r="R315" s="203" t="s">
        <v>560</v>
      </c>
      <c r="S315" s="232">
        <v>106</v>
      </c>
      <c r="T315" s="211">
        <v>3063250.15</v>
      </c>
      <c r="U315" s="211">
        <v>468496.04</v>
      </c>
      <c r="V315" s="211">
        <v>72077.48</v>
      </c>
      <c r="W315" s="211">
        <v>0</v>
      </c>
      <c r="X315" s="211">
        <v>0</v>
      </c>
      <c r="Y315" s="211">
        <v>3603823.67</v>
      </c>
      <c r="Z315" s="212" t="s">
        <v>34</v>
      </c>
      <c r="AA315" s="212" t="s">
        <v>581</v>
      </c>
      <c r="AB315" s="211">
        <v>2929632.8400000003</v>
      </c>
      <c r="AC315" s="213">
        <v>448061.49</v>
      </c>
    </row>
    <row r="316" spans="1:29" ht="15.75" x14ac:dyDescent="0.25">
      <c r="A316" s="57">
        <v>303</v>
      </c>
      <c r="B316" s="57">
        <v>120317</v>
      </c>
      <c r="C316" s="201" t="s">
        <v>311</v>
      </c>
      <c r="D316" s="202">
        <v>66</v>
      </c>
      <c r="E316" s="202" t="s">
        <v>352</v>
      </c>
      <c r="F316" s="203" t="s">
        <v>10521</v>
      </c>
      <c r="G316" s="204">
        <v>298</v>
      </c>
      <c r="H316" s="205">
        <v>120317</v>
      </c>
      <c r="I316" s="203" t="s">
        <v>8307</v>
      </c>
      <c r="J316" s="203" t="s">
        <v>10675</v>
      </c>
      <c r="K316" s="203" t="s">
        <v>582</v>
      </c>
      <c r="L316" s="1">
        <v>43279</v>
      </c>
      <c r="M316" s="1">
        <v>43826</v>
      </c>
      <c r="N316" s="207">
        <f t="shared" si="6"/>
        <v>0.84999999623101796</v>
      </c>
      <c r="O316" s="203" t="s">
        <v>583</v>
      </c>
      <c r="P316" s="208" t="s">
        <v>584</v>
      </c>
      <c r="Q316" s="208" t="s">
        <v>585</v>
      </c>
      <c r="R316" s="203" t="s">
        <v>586</v>
      </c>
      <c r="S316" s="232">
        <v>106</v>
      </c>
      <c r="T316" s="211">
        <v>4736026.8</v>
      </c>
      <c r="U316" s="211">
        <v>792954.24</v>
      </c>
      <c r="V316" s="211">
        <v>42815.22</v>
      </c>
      <c r="W316" s="211">
        <v>0</v>
      </c>
      <c r="X316" s="211">
        <v>0</v>
      </c>
      <c r="Y316" s="211">
        <v>5571796.2599999998</v>
      </c>
      <c r="Z316" s="212" t="s">
        <v>34</v>
      </c>
      <c r="AA316" s="212" t="s">
        <v>587</v>
      </c>
      <c r="AB316" s="211">
        <v>4015744.6299999994</v>
      </c>
      <c r="AC316" s="213">
        <v>677329.58999999985</v>
      </c>
    </row>
    <row r="317" spans="1:29" ht="15.75" x14ac:dyDescent="0.25">
      <c r="A317" s="57">
        <v>304</v>
      </c>
      <c r="B317" s="57">
        <v>120406</v>
      </c>
      <c r="C317" s="201" t="s">
        <v>311</v>
      </c>
      <c r="D317" s="202">
        <v>67</v>
      </c>
      <c r="E317" s="202" t="s">
        <v>352</v>
      </c>
      <c r="F317" s="203" t="s">
        <v>10521</v>
      </c>
      <c r="G317" s="204">
        <v>298</v>
      </c>
      <c r="H317" s="205">
        <v>120406</v>
      </c>
      <c r="I317" s="203" t="s">
        <v>8308</v>
      </c>
      <c r="J317" s="203" t="s">
        <v>10676</v>
      </c>
      <c r="K317" s="203" t="s">
        <v>588</v>
      </c>
      <c r="L317" s="1">
        <v>43280</v>
      </c>
      <c r="M317" s="1">
        <v>43827</v>
      </c>
      <c r="N317" s="207">
        <f t="shared" si="6"/>
        <v>0.83428027289081386</v>
      </c>
      <c r="O317" s="203" t="s">
        <v>55</v>
      </c>
      <c r="P317" s="208" t="s">
        <v>589</v>
      </c>
      <c r="Q317" s="208" t="s">
        <v>590</v>
      </c>
      <c r="R317" s="203" t="s">
        <v>591</v>
      </c>
      <c r="S317" s="232">
        <v>106</v>
      </c>
      <c r="T317" s="211">
        <v>2857711.26</v>
      </c>
      <c r="U317" s="211">
        <v>504301.97</v>
      </c>
      <c r="V317" s="211">
        <v>63347.95</v>
      </c>
      <c r="W317" s="211">
        <v>0</v>
      </c>
      <c r="X317" s="211">
        <v>0</v>
      </c>
      <c r="Y317" s="211">
        <v>3425361.18</v>
      </c>
      <c r="Z317" s="212" t="s">
        <v>34</v>
      </c>
      <c r="AA317" s="212" t="s">
        <v>592</v>
      </c>
      <c r="AB317" s="211">
        <v>2176247.4500000007</v>
      </c>
      <c r="AC317" s="213">
        <v>373226.06000000006</v>
      </c>
    </row>
    <row r="318" spans="1:29" ht="15.75" x14ac:dyDescent="0.25">
      <c r="A318" s="57">
        <v>305</v>
      </c>
      <c r="B318" s="57">
        <v>120422</v>
      </c>
      <c r="C318" s="201" t="s">
        <v>311</v>
      </c>
      <c r="D318" s="202">
        <v>68</v>
      </c>
      <c r="E318" s="202" t="s">
        <v>352</v>
      </c>
      <c r="F318" s="203" t="s">
        <v>10521</v>
      </c>
      <c r="G318" s="204">
        <v>298</v>
      </c>
      <c r="H318" s="205">
        <v>120422</v>
      </c>
      <c r="I318" s="203" t="s">
        <v>593</v>
      </c>
      <c r="J318" s="203" t="s">
        <v>10677</v>
      </c>
      <c r="K318" s="203" t="s">
        <v>594</v>
      </c>
      <c r="L318" s="1">
        <v>43283</v>
      </c>
      <c r="M318" s="1">
        <v>43830</v>
      </c>
      <c r="N318" s="207">
        <f t="shared" si="6"/>
        <v>0.83305292701630052</v>
      </c>
      <c r="O318" s="203" t="s">
        <v>55</v>
      </c>
      <c r="P318" s="208" t="s">
        <v>595</v>
      </c>
      <c r="Q318" s="208" t="s">
        <v>596</v>
      </c>
      <c r="R318" s="203" t="s">
        <v>597</v>
      </c>
      <c r="S318" s="232">
        <v>106</v>
      </c>
      <c r="T318" s="211">
        <v>2926111.71</v>
      </c>
      <c r="U318" s="211">
        <v>516372.65</v>
      </c>
      <c r="V318" s="211">
        <v>70031.61</v>
      </c>
      <c r="W318" s="211">
        <v>0</v>
      </c>
      <c r="X318" s="211">
        <v>3515</v>
      </c>
      <c r="Y318" s="211">
        <v>3516030.97</v>
      </c>
      <c r="Z318" s="212" t="s">
        <v>34</v>
      </c>
      <c r="AA318" s="212" t="s">
        <v>15214</v>
      </c>
      <c r="AB318" s="211">
        <v>1546334.4300000002</v>
      </c>
      <c r="AC318" s="213">
        <v>272882.55</v>
      </c>
    </row>
    <row r="319" spans="1:29" ht="15.75" x14ac:dyDescent="0.25">
      <c r="A319" s="57">
        <v>306</v>
      </c>
      <c r="B319" s="57">
        <v>121109</v>
      </c>
      <c r="C319" s="201" t="s">
        <v>311</v>
      </c>
      <c r="D319" s="202">
        <v>69</v>
      </c>
      <c r="E319" s="202" t="s">
        <v>352</v>
      </c>
      <c r="F319" s="203" t="s">
        <v>10521</v>
      </c>
      <c r="G319" s="204">
        <v>298</v>
      </c>
      <c r="H319" s="205">
        <v>121109</v>
      </c>
      <c r="I319" s="203" t="s">
        <v>8309</v>
      </c>
      <c r="J319" s="203" t="s">
        <v>10678</v>
      </c>
      <c r="K319" s="203" t="s">
        <v>598</v>
      </c>
      <c r="L319" s="1">
        <v>43283</v>
      </c>
      <c r="M319" s="1">
        <v>43830</v>
      </c>
      <c r="N319" s="207">
        <f t="shared" si="6"/>
        <v>0.81239439707391703</v>
      </c>
      <c r="O319" s="203" t="s">
        <v>55</v>
      </c>
      <c r="P319" s="208" t="s">
        <v>599</v>
      </c>
      <c r="Q319" s="208" t="s">
        <v>600</v>
      </c>
      <c r="R319" s="203" t="s">
        <v>601</v>
      </c>
      <c r="S319" s="232">
        <v>106</v>
      </c>
      <c r="T319" s="211">
        <v>4438610.3600000003</v>
      </c>
      <c r="U319" s="211">
        <v>783284.18</v>
      </c>
      <c r="V319" s="211">
        <v>241720.64</v>
      </c>
      <c r="W319" s="211">
        <v>0</v>
      </c>
      <c r="X319" s="211">
        <v>0</v>
      </c>
      <c r="Y319" s="211">
        <v>5463615.1799999997</v>
      </c>
      <c r="Z319" s="212" t="s">
        <v>34</v>
      </c>
      <c r="AA319" s="212" t="s">
        <v>602</v>
      </c>
      <c r="AB319" s="211">
        <v>3521648.6399999992</v>
      </c>
      <c r="AC319" s="213">
        <v>621467.41</v>
      </c>
    </row>
    <row r="320" spans="1:29" ht="15.75" x14ac:dyDescent="0.25">
      <c r="A320" s="57">
        <v>307</v>
      </c>
      <c r="B320" s="57">
        <v>121555</v>
      </c>
      <c r="C320" s="201" t="s">
        <v>311</v>
      </c>
      <c r="D320" s="202">
        <v>70</v>
      </c>
      <c r="E320" s="202" t="s">
        <v>352</v>
      </c>
      <c r="F320" s="203" t="s">
        <v>10521</v>
      </c>
      <c r="G320" s="204">
        <v>298</v>
      </c>
      <c r="H320" s="205">
        <v>121555</v>
      </c>
      <c r="I320" s="203" t="s">
        <v>8310</v>
      </c>
      <c r="J320" s="203" t="s">
        <v>10679</v>
      </c>
      <c r="K320" s="203" t="s">
        <v>603</v>
      </c>
      <c r="L320" s="1">
        <v>43279</v>
      </c>
      <c r="M320" s="1">
        <v>43826</v>
      </c>
      <c r="N320" s="207">
        <f t="shared" si="6"/>
        <v>0.80749999157592656</v>
      </c>
      <c r="O320" s="203" t="s">
        <v>55</v>
      </c>
      <c r="P320" s="208" t="s">
        <v>604</v>
      </c>
      <c r="Q320" s="208" t="s">
        <v>605</v>
      </c>
      <c r="R320" s="203" t="s">
        <v>405</v>
      </c>
      <c r="S320" s="232">
        <v>106</v>
      </c>
      <c r="T320" s="211">
        <v>3505941.94</v>
      </c>
      <c r="U320" s="211">
        <v>618695.64</v>
      </c>
      <c r="V320" s="211">
        <v>217086.23</v>
      </c>
      <c r="W320" s="211">
        <v>0</v>
      </c>
      <c r="X320" s="211">
        <v>0</v>
      </c>
      <c r="Y320" s="211">
        <v>4341723.8099999996</v>
      </c>
      <c r="Z320" s="212" t="s">
        <v>34</v>
      </c>
      <c r="AA320" s="212" t="s">
        <v>606</v>
      </c>
      <c r="AB320" s="211">
        <v>3305694.2799999993</v>
      </c>
      <c r="AC320" s="213">
        <v>583346.04999999993</v>
      </c>
    </row>
    <row r="321" spans="1:29" ht="15.75" x14ac:dyDescent="0.25">
      <c r="A321" s="58">
        <v>308</v>
      </c>
      <c r="B321" s="58">
        <v>121595</v>
      </c>
      <c r="C321" s="201" t="s">
        <v>311</v>
      </c>
      <c r="D321" s="202">
        <v>71</v>
      </c>
      <c r="E321" s="202" t="s">
        <v>352</v>
      </c>
      <c r="F321" s="203" t="s">
        <v>10521</v>
      </c>
      <c r="G321" s="204">
        <v>298</v>
      </c>
      <c r="H321" s="228">
        <v>121595</v>
      </c>
      <c r="I321" s="203" t="s">
        <v>8311</v>
      </c>
      <c r="J321" s="203" t="s">
        <v>10680</v>
      </c>
      <c r="K321" s="203" t="s">
        <v>607</v>
      </c>
      <c r="L321" s="1">
        <v>43283</v>
      </c>
      <c r="M321" s="1">
        <v>44654</v>
      </c>
      <c r="N321" s="207">
        <f t="shared" si="6"/>
        <v>0.8206978543690665</v>
      </c>
      <c r="O321" s="203" t="s">
        <v>55</v>
      </c>
      <c r="P321" s="208" t="s">
        <v>608</v>
      </c>
      <c r="Q321" s="208" t="s">
        <v>609</v>
      </c>
      <c r="R321" s="203" t="s">
        <v>391</v>
      </c>
      <c r="S321" s="232">
        <v>106</v>
      </c>
      <c r="T321" s="211">
        <v>3285784.56</v>
      </c>
      <c r="U321" s="211">
        <v>579844.31000000006</v>
      </c>
      <c r="V321" s="211">
        <v>138018.20000000001</v>
      </c>
      <c r="W321" s="211">
        <v>0</v>
      </c>
      <c r="X321" s="211">
        <v>0</v>
      </c>
      <c r="Y321" s="211">
        <v>4003647.07</v>
      </c>
      <c r="Z321" s="212" t="s">
        <v>34</v>
      </c>
      <c r="AA321" s="212" t="s">
        <v>9959</v>
      </c>
      <c r="AB321" s="211">
        <v>1190342.98</v>
      </c>
      <c r="AC321" s="213">
        <v>172584.76</v>
      </c>
    </row>
    <row r="322" spans="1:29" ht="15.75" x14ac:dyDescent="0.25">
      <c r="A322" s="58">
        <v>309</v>
      </c>
      <c r="B322" s="58">
        <v>121641</v>
      </c>
      <c r="C322" s="201" t="s">
        <v>311</v>
      </c>
      <c r="D322" s="202">
        <v>72</v>
      </c>
      <c r="E322" s="202" t="s">
        <v>352</v>
      </c>
      <c r="F322" s="203" t="s">
        <v>10521</v>
      </c>
      <c r="G322" s="204">
        <v>298</v>
      </c>
      <c r="H322" s="228">
        <v>121641</v>
      </c>
      <c r="I322" s="203" t="s">
        <v>8312</v>
      </c>
      <c r="J322" s="203" t="s">
        <v>10681</v>
      </c>
      <c r="K322" s="203" t="s">
        <v>610</v>
      </c>
      <c r="L322" s="1">
        <v>43283</v>
      </c>
      <c r="M322" s="1">
        <v>43830</v>
      </c>
      <c r="N322" s="207">
        <f t="shared" si="6"/>
        <v>0.84157377878111883</v>
      </c>
      <c r="O322" s="203" t="s">
        <v>55</v>
      </c>
      <c r="P322" s="208" t="s">
        <v>611</v>
      </c>
      <c r="Q322" s="208" t="s">
        <v>612</v>
      </c>
      <c r="R322" s="203" t="s">
        <v>613</v>
      </c>
      <c r="S322" s="232">
        <v>106</v>
      </c>
      <c r="T322" s="211">
        <v>4682804.66</v>
      </c>
      <c r="U322" s="211">
        <v>826377.29</v>
      </c>
      <c r="V322" s="211">
        <v>55160.45</v>
      </c>
      <c r="W322" s="211">
        <v>0</v>
      </c>
      <c r="X322" s="211">
        <v>0</v>
      </c>
      <c r="Y322" s="211">
        <v>5564342.4000000004</v>
      </c>
      <c r="Z322" s="212" t="s">
        <v>34</v>
      </c>
      <c r="AA322" s="212" t="s">
        <v>614</v>
      </c>
      <c r="AB322" s="211">
        <v>4025410.9800000004</v>
      </c>
      <c r="AC322" s="213">
        <v>710366.58</v>
      </c>
    </row>
    <row r="323" spans="1:29" ht="15.75" x14ac:dyDescent="0.25">
      <c r="A323" s="58">
        <v>310</v>
      </c>
      <c r="B323" s="58">
        <v>121652</v>
      </c>
      <c r="C323" s="201" t="s">
        <v>311</v>
      </c>
      <c r="D323" s="202">
        <v>73</v>
      </c>
      <c r="E323" s="202" t="s">
        <v>352</v>
      </c>
      <c r="F323" s="203" t="s">
        <v>10521</v>
      </c>
      <c r="G323" s="204">
        <v>298</v>
      </c>
      <c r="H323" s="228">
        <v>121652</v>
      </c>
      <c r="I323" s="203" t="s">
        <v>8313</v>
      </c>
      <c r="J323" s="203" t="s">
        <v>10682</v>
      </c>
      <c r="K323" s="203" t="s">
        <v>615</v>
      </c>
      <c r="L323" s="1">
        <v>43283</v>
      </c>
      <c r="M323" s="1">
        <v>44046</v>
      </c>
      <c r="N323" s="207">
        <f t="shared" si="6"/>
        <v>0.85000000236859263</v>
      </c>
      <c r="O323" s="203" t="s">
        <v>55</v>
      </c>
      <c r="P323" s="208" t="s">
        <v>604</v>
      </c>
      <c r="Q323" s="208" t="s">
        <v>605</v>
      </c>
      <c r="R323" s="203" t="s">
        <v>616</v>
      </c>
      <c r="S323" s="232">
        <v>106</v>
      </c>
      <c r="T323" s="211">
        <v>3050334.65</v>
      </c>
      <c r="U323" s="211">
        <v>538294.34</v>
      </c>
      <c r="V323" s="211">
        <v>0</v>
      </c>
      <c r="W323" s="211">
        <v>0</v>
      </c>
      <c r="X323" s="211">
        <v>0</v>
      </c>
      <c r="Y323" s="211">
        <v>3588628.99</v>
      </c>
      <c r="Z323" s="212" t="s">
        <v>34</v>
      </c>
      <c r="AA323" s="212" t="s">
        <v>617</v>
      </c>
      <c r="AB323" s="211">
        <v>2589218.2099999995</v>
      </c>
      <c r="AC323" s="213">
        <v>456920.86</v>
      </c>
    </row>
    <row r="324" spans="1:29" ht="15.75" x14ac:dyDescent="0.25">
      <c r="A324" s="58">
        <v>311</v>
      </c>
      <c r="B324" s="58">
        <v>121705</v>
      </c>
      <c r="C324" s="201" t="s">
        <v>311</v>
      </c>
      <c r="D324" s="202">
        <v>74</v>
      </c>
      <c r="E324" s="202" t="s">
        <v>352</v>
      </c>
      <c r="F324" s="203" t="s">
        <v>10521</v>
      </c>
      <c r="G324" s="204">
        <v>298</v>
      </c>
      <c r="H324" s="228">
        <v>121705</v>
      </c>
      <c r="I324" s="203" t="s">
        <v>618</v>
      </c>
      <c r="J324" s="203" t="s">
        <v>10683</v>
      </c>
      <c r="K324" s="203" t="s">
        <v>619</v>
      </c>
      <c r="L324" s="1">
        <v>43280</v>
      </c>
      <c r="M324" s="1">
        <v>44629</v>
      </c>
      <c r="N324" s="207">
        <f t="shared" si="6"/>
        <v>0.83674643312087371</v>
      </c>
      <c r="O324" s="203" t="s">
        <v>620</v>
      </c>
      <c r="P324" s="208" t="s">
        <v>621</v>
      </c>
      <c r="Q324" s="208" t="s">
        <v>622</v>
      </c>
      <c r="R324" s="203" t="s">
        <v>623</v>
      </c>
      <c r="S324" s="232">
        <v>106</v>
      </c>
      <c r="T324" s="211">
        <v>4432019.1900000004</v>
      </c>
      <c r="U324" s="211">
        <v>738063.64</v>
      </c>
      <c r="V324" s="211">
        <v>126646.28</v>
      </c>
      <c r="W324" s="211">
        <v>0</v>
      </c>
      <c r="X324" s="211">
        <v>87944.85</v>
      </c>
      <c r="Y324" s="247">
        <v>5384673.96</v>
      </c>
      <c r="Z324" s="212" t="s">
        <v>34</v>
      </c>
      <c r="AA324" s="212" t="s">
        <v>9138</v>
      </c>
      <c r="AB324" s="211">
        <v>3302040.3400000003</v>
      </c>
      <c r="AC324" s="213">
        <v>468104.96000000002</v>
      </c>
    </row>
    <row r="325" spans="1:29" ht="15.75" x14ac:dyDescent="0.25">
      <c r="A325" s="58">
        <v>312</v>
      </c>
      <c r="B325" s="58">
        <v>120882</v>
      </c>
      <c r="C325" s="201" t="s">
        <v>311</v>
      </c>
      <c r="D325" s="202">
        <v>75</v>
      </c>
      <c r="E325" s="202" t="s">
        <v>352</v>
      </c>
      <c r="F325" s="203" t="s">
        <v>10521</v>
      </c>
      <c r="G325" s="204">
        <v>298</v>
      </c>
      <c r="H325" s="228">
        <v>120882</v>
      </c>
      <c r="I325" s="203" t="s">
        <v>624</v>
      </c>
      <c r="J325" s="203" t="s">
        <v>10684</v>
      </c>
      <c r="K325" s="203" t="s">
        <v>625</v>
      </c>
      <c r="L325" s="1">
        <v>43287</v>
      </c>
      <c r="M325" s="1">
        <v>43835</v>
      </c>
      <c r="N325" s="207">
        <f t="shared" si="6"/>
        <v>0.85000000270885279</v>
      </c>
      <c r="O325" s="203" t="s">
        <v>55</v>
      </c>
      <c r="P325" s="208" t="s">
        <v>579</v>
      </c>
      <c r="Q325" s="208" t="s">
        <v>626</v>
      </c>
      <c r="R325" s="203" t="s">
        <v>627</v>
      </c>
      <c r="S325" s="232">
        <v>106</v>
      </c>
      <c r="T325" s="211">
        <v>4706789.59</v>
      </c>
      <c r="U325" s="211">
        <v>830609.91</v>
      </c>
      <c r="V325" s="211">
        <v>0</v>
      </c>
      <c r="W325" s="211">
        <v>0</v>
      </c>
      <c r="X325" s="211">
        <v>0</v>
      </c>
      <c r="Y325" s="211">
        <v>5537399.5</v>
      </c>
      <c r="Z325" s="212" t="s">
        <v>34</v>
      </c>
      <c r="AA325" s="212" t="s">
        <v>628</v>
      </c>
      <c r="AB325" s="211">
        <v>3474707.52</v>
      </c>
      <c r="AC325" s="213">
        <v>613152.60000000009</v>
      </c>
    </row>
    <row r="326" spans="1:29" ht="15.75" x14ac:dyDescent="0.25">
      <c r="A326" s="58">
        <v>313</v>
      </c>
      <c r="B326" s="58">
        <v>121325</v>
      </c>
      <c r="C326" s="201" t="s">
        <v>311</v>
      </c>
      <c r="D326" s="202">
        <v>76</v>
      </c>
      <c r="E326" s="202" t="s">
        <v>352</v>
      </c>
      <c r="F326" s="203" t="s">
        <v>10521</v>
      </c>
      <c r="G326" s="204">
        <v>298</v>
      </c>
      <c r="H326" s="228">
        <v>121325</v>
      </c>
      <c r="I326" s="203" t="s">
        <v>629</v>
      </c>
      <c r="J326" s="203" t="s">
        <v>10685</v>
      </c>
      <c r="K326" s="203" t="s">
        <v>630</v>
      </c>
      <c r="L326" s="1">
        <v>43308</v>
      </c>
      <c r="M326" s="1">
        <v>44099</v>
      </c>
      <c r="N326" s="207">
        <f t="shared" si="6"/>
        <v>0.83197070635300574</v>
      </c>
      <c r="O326" s="253" t="s">
        <v>55</v>
      </c>
      <c r="P326" s="254" t="s">
        <v>631</v>
      </c>
      <c r="Q326" s="255" t="s">
        <v>632</v>
      </c>
      <c r="R326" s="203" t="s">
        <v>633</v>
      </c>
      <c r="S326" s="232">
        <v>106</v>
      </c>
      <c r="T326" s="211">
        <v>4349634.12</v>
      </c>
      <c r="U326" s="211">
        <v>767582.48</v>
      </c>
      <c r="V326" s="211">
        <v>110893.1</v>
      </c>
      <c r="W326" s="211">
        <v>0</v>
      </c>
      <c r="X326" s="211">
        <v>0</v>
      </c>
      <c r="Y326" s="211">
        <v>5228109.7</v>
      </c>
      <c r="Z326" s="212" t="s">
        <v>34</v>
      </c>
      <c r="AA326" s="212" t="s">
        <v>15215</v>
      </c>
      <c r="AB326" s="211">
        <v>3364933.9100000011</v>
      </c>
      <c r="AC326" s="213">
        <v>592160.86999999988</v>
      </c>
    </row>
    <row r="327" spans="1:29" ht="15.75" x14ac:dyDescent="0.25">
      <c r="A327" s="58">
        <v>314</v>
      </c>
      <c r="B327" s="58">
        <v>123298</v>
      </c>
      <c r="C327" s="201" t="s">
        <v>311</v>
      </c>
      <c r="D327" s="202">
        <v>77</v>
      </c>
      <c r="E327" s="202" t="s">
        <v>330</v>
      </c>
      <c r="F327" s="203" t="s">
        <v>10518</v>
      </c>
      <c r="G327" s="204">
        <v>390</v>
      </c>
      <c r="H327" s="228">
        <v>123298</v>
      </c>
      <c r="I327" s="203" t="s">
        <v>634</v>
      </c>
      <c r="J327" s="203" t="s">
        <v>10686</v>
      </c>
      <c r="K327" s="203" t="s">
        <v>635</v>
      </c>
      <c r="L327" s="1">
        <v>43363</v>
      </c>
      <c r="M327" s="1">
        <v>44458</v>
      </c>
      <c r="N327" s="207">
        <f t="shared" si="6"/>
        <v>0.95000000430232723</v>
      </c>
      <c r="O327" s="203" t="s">
        <v>55</v>
      </c>
      <c r="P327" s="254" t="s">
        <v>631</v>
      </c>
      <c r="Q327" s="208" t="s">
        <v>636</v>
      </c>
      <c r="R327" s="203" t="s">
        <v>527</v>
      </c>
      <c r="S327" s="232">
        <v>110</v>
      </c>
      <c r="T327" s="211">
        <v>552026.81000000006</v>
      </c>
      <c r="U327" s="211">
        <v>29054.04</v>
      </c>
      <c r="V327" s="211">
        <v>0</v>
      </c>
      <c r="W327" s="211">
        <v>0</v>
      </c>
      <c r="X327" s="211">
        <v>0</v>
      </c>
      <c r="Y327" s="211">
        <v>581080.85</v>
      </c>
      <c r="Z327" s="212" t="s">
        <v>34</v>
      </c>
      <c r="AA327" s="212" t="s">
        <v>637</v>
      </c>
      <c r="AB327" s="211">
        <v>533751.4800000001</v>
      </c>
      <c r="AC327" s="213">
        <v>28092.18</v>
      </c>
    </row>
    <row r="328" spans="1:29" ht="15.75" x14ac:dyDescent="0.25">
      <c r="A328" s="57">
        <v>315</v>
      </c>
      <c r="B328" s="57">
        <v>123303</v>
      </c>
      <c r="C328" s="201" t="s">
        <v>311</v>
      </c>
      <c r="D328" s="202">
        <v>78</v>
      </c>
      <c r="E328" s="202" t="s">
        <v>330</v>
      </c>
      <c r="F328" s="203" t="s">
        <v>10518</v>
      </c>
      <c r="G328" s="204">
        <v>390</v>
      </c>
      <c r="H328" s="205">
        <v>123303</v>
      </c>
      <c r="I328" s="203" t="s">
        <v>638</v>
      </c>
      <c r="J328" s="203" t="s">
        <v>10687</v>
      </c>
      <c r="K328" s="203" t="s">
        <v>639</v>
      </c>
      <c r="L328" s="1">
        <v>43368</v>
      </c>
      <c r="M328" s="1">
        <v>45230</v>
      </c>
      <c r="N328" s="207">
        <f t="shared" si="6"/>
        <v>0.95000001232315401</v>
      </c>
      <c r="O328" s="203" t="s">
        <v>55</v>
      </c>
      <c r="P328" s="208" t="s">
        <v>640</v>
      </c>
      <c r="Q328" s="208" t="s">
        <v>641</v>
      </c>
      <c r="R328" s="203" t="s">
        <v>527</v>
      </c>
      <c r="S328" s="232">
        <v>110</v>
      </c>
      <c r="T328" s="211">
        <v>1657449.09</v>
      </c>
      <c r="U328" s="211">
        <v>87234.14</v>
      </c>
      <c r="V328" s="211">
        <v>0</v>
      </c>
      <c r="W328" s="211">
        <v>0</v>
      </c>
      <c r="X328" s="211">
        <v>0</v>
      </c>
      <c r="Y328" s="211">
        <v>1744683.23</v>
      </c>
      <c r="Z328" s="212" t="s">
        <v>44</v>
      </c>
      <c r="AA328" s="212" t="s">
        <v>15216</v>
      </c>
      <c r="AB328" s="211">
        <v>1398891.02</v>
      </c>
      <c r="AC328" s="213">
        <v>64414.87</v>
      </c>
    </row>
    <row r="329" spans="1:29" ht="15.75" x14ac:dyDescent="0.25">
      <c r="A329" s="57">
        <v>316</v>
      </c>
      <c r="B329" s="57">
        <v>123528</v>
      </c>
      <c r="C329" s="201" t="s">
        <v>311</v>
      </c>
      <c r="D329" s="202">
        <v>79</v>
      </c>
      <c r="E329" s="202" t="s">
        <v>330</v>
      </c>
      <c r="F329" s="203" t="s">
        <v>10518</v>
      </c>
      <c r="G329" s="204">
        <v>390</v>
      </c>
      <c r="H329" s="205">
        <v>123528</v>
      </c>
      <c r="I329" s="203" t="s">
        <v>8314</v>
      </c>
      <c r="J329" s="203" t="s">
        <v>10688</v>
      </c>
      <c r="K329" s="256" t="s">
        <v>642</v>
      </c>
      <c r="L329" s="1">
        <v>43378</v>
      </c>
      <c r="M329" s="1">
        <v>45203</v>
      </c>
      <c r="N329" s="207">
        <f t="shared" si="6"/>
        <v>0.95000001795336642</v>
      </c>
      <c r="O329" s="203" t="s">
        <v>55</v>
      </c>
      <c r="P329" s="208" t="s">
        <v>318</v>
      </c>
      <c r="Q329" s="208" t="s">
        <v>643</v>
      </c>
      <c r="R329" s="203" t="s">
        <v>527</v>
      </c>
      <c r="S329" s="232">
        <v>110</v>
      </c>
      <c r="T329" s="211">
        <v>1322871.7</v>
      </c>
      <c r="U329" s="211">
        <v>69624.800000000003</v>
      </c>
      <c r="V329" s="211">
        <v>0</v>
      </c>
      <c r="W329" s="211">
        <v>0</v>
      </c>
      <c r="X329" s="211">
        <v>1140</v>
      </c>
      <c r="Y329" s="211">
        <v>1393636.5</v>
      </c>
      <c r="Z329" s="212" t="s">
        <v>44</v>
      </c>
      <c r="AA329" s="212" t="s">
        <v>644</v>
      </c>
      <c r="AB329" s="211">
        <v>991586.34</v>
      </c>
      <c r="AC329" s="213">
        <v>52188.740000000005</v>
      </c>
    </row>
    <row r="330" spans="1:29" s="30" customFormat="1" ht="16.5" customHeight="1" x14ac:dyDescent="0.25">
      <c r="A330" s="85">
        <v>317</v>
      </c>
      <c r="B330" s="85">
        <v>123254</v>
      </c>
      <c r="C330" s="237" t="s">
        <v>311</v>
      </c>
      <c r="D330" s="238">
        <v>80</v>
      </c>
      <c r="E330" s="238" t="s">
        <v>330</v>
      </c>
      <c r="F330" s="241" t="s">
        <v>10518</v>
      </c>
      <c r="G330" s="248">
        <v>390</v>
      </c>
      <c r="H330" s="249">
        <v>123254</v>
      </c>
      <c r="I330" s="241" t="s">
        <v>645</v>
      </c>
      <c r="J330" s="241" t="s">
        <v>10689</v>
      </c>
      <c r="K330" s="241" t="s">
        <v>646</v>
      </c>
      <c r="L330" s="29">
        <v>43391</v>
      </c>
      <c r="M330" s="29">
        <v>44974</v>
      </c>
      <c r="N330" s="240">
        <f t="shared" si="6"/>
        <v>0.95000000402418217</v>
      </c>
      <c r="O330" s="241" t="s">
        <v>55</v>
      </c>
      <c r="P330" s="250" t="s">
        <v>314</v>
      </c>
      <c r="Q330" s="250" t="s">
        <v>335</v>
      </c>
      <c r="R330" s="241" t="s">
        <v>527</v>
      </c>
      <c r="S330" s="232">
        <v>110</v>
      </c>
      <c r="T330" s="244">
        <v>590182.04</v>
      </c>
      <c r="U330" s="244">
        <v>31062.21</v>
      </c>
      <c r="V330" s="244">
        <v>0</v>
      </c>
      <c r="W330" s="244">
        <v>0</v>
      </c>
      <c r="X330" s="244">
        <v>253252.12</v>
      </c>
      <c r="Y330" s="244">
        <v>874496.37</v>
      </c>
      <c r="Z330" s="251" t="s">
        <v>145</v>
      </c>
      <c r="AA330" s="245" t="s">
        <v>647</v>
      </c>
      <c r="AB330" s="244">
        <v>61947.74</v>
      </c>
      <c r="AC330" s="252">
        <v>52.26</v>
      </c>
    </row>
    <row r="331" spans="1:29" ht="15.75" x14ac:dyDescent="0.25">
      <c r="A331" s="57">
        <v>318</v>
      </c>
      <c r="B331" s="57">
        <v>126248</v>
      </c>
      <c r="C331" s="201" t="s">
        <v>311</v>
      </c>
      <c r="D331" s="202">
        <v>81</v>
      </c>
      <c r="E331" s="202" t="s">
        <v>312</v>
      </c>
      <c r="F331" s="203" t="s">
        <v>10522</v>
      </c>
      <c r="G331" s="204">
        <v>449</v>
      </c>
      <c r="H331" s="205">
        <v>126248</v>
      </c>
      <c r="I331" s="203" t="s">
        <v>648</v>
      </c>
      <c r="J331" s="203" t="s">
        <v>10690</v>
      </c>
      <c r="K331" s="206" t="s">
        <v>649</v>
      </c>
      <c r="L331" s="1">
        <v>43507</v>
      </c>
      <c r="M331" s="1">
        <v>45117</v>
      </c>
      <c r="N331" s="207">
        <f t="shared" si="6"/>
        <v>0.85</v>
      </c>
      <c r="O331" s="203" t="s">
        <v>650</v>
      </c>
      <c r="P331" s="208" t="s">
        <v>651</v>
      </c>
      <c r="Q331" s="208" t="s">
        <v>652</v>
      </c>
      <c r="R331" s="203" t="s">
        <v>527</v>
      </c>
      <c r="S331" s="232">
        <v>113</v>
      </c>
      <c r="T331" s="211">
        <v>11285508.65</v>
      </c>
      <c r="U331" s="211">
        <v>1991560.35</v>
      </c>
      <c r="V331" s="211">
        <v>0</v>
      </c>
      <c r="W331" s="211">
        <v>0</v>
      </c>
      <c r="X331" s="211">
        <v>0</v>
      </c>
      <c r="Y331" s="211">
        <v>13277069</v>
      </c>
      <c r="Z331" s="212" t="s">
        <v>44</v>
      </c>
      <c r="AA331" s="212" t="s">
        <v>14239</v>
      </c>
      <c r="AB331" s="211">
        <v>9894153.0000000019</v>
      </c>
      <c r="AC331" s="213">
        <v>1681503.6500000004</v>
      </c>
    </row>
    <row r="332" spans="1:29" ht="15.75" x14ac:dyDescent="0.25">
      <c r="A332" s="57">
        <v>319</v>
      </c>
      <c r="B332" s="57">
        <v>128430</v>
      </c>
      <c r="C332" s="201" t="s">
        <v>311</v>
      </c>
      <c r="D332" s="202">
        <v>82</v>
      </c>
      <c r="E332" s="202" t="s">
        <v>312</v>
      </c>
      <c r="F332" s="203" t="s">
        <v>10522</v>
      </c>
      <c r="G332" s="204">
        <v>449</v>
      </c>
      <c r="H332" s="205">
        <v>128430</v>
      </c>
      <c r="I332" s="203" t="s">
        <v>653</v>
      </c>
      <c r="J332" s="203" t="s">
        <v>10690</v>
      </c>
      <c r="K332" s="206" t="s">
        <v>654</v>
      </c>
      <c r="L332" s="1">
        <v>43511</v>
      </c>
      <c r="M332" s="1">
        <v>45091</v>
      </c>
      <c r="N332" s="207">
        <f t="shared" si="6"/>
        <v>0.85</v>
      </c>
      <c r="O332" s="203" t="s">
        <v>655</v>
      </c>
      <c r="P332" s="208" t="s">
        <v>656</v>
      </c>
      <c r="Q332" s="208" t="s">
        <v>652</v>
      </c>
      <c r="R332" s="203" t="s">
        <v>527</v>
      </c>
      <c r="S332" s="232">
        <v>113</v>
      </c>
      <c r="T332" s="211">
        <v>11790690</v>
      </c>
      <c r="U332" s="211">
        <v>2080710</v>
      </c>
      <c r="V332" s="211">
        <v>0</v>
      </c>
      <c r="W332" s="211">
        <v>0</v>
      </c>
      <c r="X332" s="211">
        <v>0</v>
      </c>
      <c r="Y332" s="211">
        <v>13871400</v>
      </c>
      <c r="Z332" s="212" t="s">
        <v>44</v>
      </c>
      <c r="AA332" s="212" t="s">
        <v>15217</v>
      </c>
      <c r="AB332" s="211">
        <v>10023962.869999999</v>
      </c>
      <c r="AC332" s="213">
        <v>1690122.4499999997</v>
      </c>
    </row>
    <row r="333" spans="1:29" ht="15.75" x14ac:dyDescent="0.25">
      <c r="A333" s="57">
        <v>320</v>
      </c>
      <c r="B333" s="57">
        <v>125759</v>
      </c>
      <c r="C333" s="201" t="s">
        <v>311</v>
      </c>
      <c r="D333" s="202">
        <v>83</v>
      </c>
      <c r="E333" s="202" t="s">
        <v>352</v>
      </c>
      <c r="F333" s="203" t="s">
        <v>10521</v>
      </c>
      <c r="G333" s="204">
        <v>410</v>
      </c>
      <c r="H333" s="205">
        <v>125759</v>
      </c>
      <c r="I333" s="203" t="s">
        <v>657</v>
      </c>
      <c r="J333" s="203" t="s">
        <v>10691</v>
      </c>
      <c r="K333" s="206" t="s">
        <v>658</v>
      </c>
      <c r="L333" s="1">
        <v>43511</v>
      </c>
      <c r="M333" s="1">
        <v>44196</v>
      </c>
      <c r="N333" s="207">
        <f t="shared" si="6"/>
        <v>0.8074999621928407</v>
      </c>
      <c r="O333" s="203" t="s">
        <v>55</v>
      </c>
      <c r="P333" s="208" t="s">
        <v>659</v>
      </c>
      <c r="Q333" s="208" t="s">
        <v>660</v>
      </c>
      <c r="R333" s="203" t="s">
        <v>527</v>
      </c>
      <c r="S333" s="232">
        <v>110</v>
      </c>
      <c r="T333" s="211">
        <v>2585432.8199999998</v>
      </c>
      <c r="U333" s="211">
        <v>456252.71</v>
      </c>
      <c r="V333" s="211">
        <v>160089.01</v>
      </c>
      <c r="W333" s="211">
        <v>0</v>
      </c>
      <c r="X333" s="211">
        <v>0</v>
      </c>
      <c r="Y333" s="211">
        <v>3201774.54</v>
      </c>
      <c r="Z333" s="212" t="s">
        <v>34</v>
      </c>
      <c r="AA333" s="212" t="s">
        <v>661</v>
      </c>
      <c r="AB333" s="211">
        <v>2514651.5400000005</v>
      </c>
      <c r="AC333" s="213">
        <v>443762.04299999995</v>
      </c>
    </row>
    <row r="334" spans="1:29" ht="15.75" x14ac:dyDescent="0.25">
      <c r="A334" s="57">
        <v>321</v>
      </c>
      <c r="B334" s="57">
        <v>126311</v>
      </c>
      <c r="C334" s="201" t="s">
        <v>311</v>
      </c>
      <c r="D334" s="202">
        <v>84</v>
      </c>
      <c r="E334" s="202" t="s">
        <v>352</v>
      </c>
      <c r="F334" s="203" t="s">
        <v>10521</v>
      </c>
      <c r="G334" s="204">
        <v>410</v>
      </c>
      <c r="H334" s="205">
        <v>126311</v>
      </c>
      <c r="I334" s="203" t="s">
        <v>662</v>
      </c>
      <c r="J334" s="203" t="s">
        <v>10692</v>
      </c>
      <c r="K334" s="256" t="s">
        <v>663</v>
      </c>
      <c r="L334" s="1">
        <v>43514</v>
      </c>
      <c r="M334" s="1">
        <v>44467</v>
      </c>
      <c r="N334" s="207">
        <f t="shared" si="6"/>
        <v>0.83030271062927996</v>
      </c>
      <c r="O334" s="203" t="s">
        <v>55</v>
      </c>
      <c r="P334" s="208" t="s">
        <v>659</v>
      </c>
      <c r="Q334" s="208" t="s">
        <v>664</v>
      </c>
      <c r="R334" s="203" t="s">
        <v>665</v>
      </c>
      <c r="S334" s="232">
        <v>110</v>
      </c>
      <c r="T334" s="211">
        <v>2106682.14</v>
      </c>
      <c r="U334" s="211">
        <v>371767.41</v>
      </c>
      <c r="V334" s="211">
        <v>58796.34</v>
      </c>
      <c r="W334" s="211">
        <v>0</v>
      </c>
      <c r="X334" s="211">
        <v>0</v>
      </c>
      <c r="Y334" s="211">
        <v>2537245.89</v>
      </c>
      <c r="Z334" s="212" t="s">
        <v>34</v>
      </c>
      <c r="AA334" s="212" t="s">
        <v>7762</v>
      </c>
      <c r="AB334" s="211">
        <v>1875516.9299999995</v>
      </c>
      <c r="AC334" s="213">
        <v>324587.68000000005</v>
      </c>
    </row>
    <row r="335" spans="1:29" ht="15.75" x14ac:dyDescent="0.25">
      <c r="A335" s="57">
        <v>322</v>
      </c>
      <c r="B335" s="57">
        <v>125895</v>
      </c>
      <c r="C335" s="201" t="s">
        <v>311</v>
      </c>
      <c r="D335" s="202">
        <v>85</v>
      </c>
      <c r="E335" s="202" t="s">
        <v>312</v>
      </c>
      <c r="F335" s="203" t="s">
        <v>10517</v>
      </c>
      <c r="G335" s="204">
        <v>400</v>
      </c>
      <c r="H335" s="205">
        <v>125895</v>
      </c>
      <c r="I335" s="203" t="s">
        <v>666</v>
      </c>
      <c r="J335" s="203" t="s">
        <v>10693</v>
      </c>
      <c r="K335" s="256" t="s">
        <v>667</v>
      </c>
      <c r="L335" s="1">
        <v>43509</v>
      </c>
      <c r="M335" s="1">
        <v>44693</v>
      </c>
      <c r="N335" s="207">
        <f t="shared" si="6"/>
        <v>0.85000000022362499</v>
      </c>
      <c r="O335" s="203" t="s">
        <v>55</v>
      </c>
      <c r="P335" s="254" t="s">
        <v>500</v>
      </c>
      <c r="Q335" s="254" t="s">
        <v>668</v>
      </c>
      <c r="R335" s="203" t="s">
        <v>669</v>
      </c>
      <c r="S335" s="232">
        <v>110</v>
      </c>
      <c r="T335" s="211">
        <v>11403019.640000001</v>
      </c>
      <c r="U335" s="211">
        <v>1955995.2</v>
      </c>
      <c r="V335" s="211">
        <v>56302.38</v>
      </c>
      <c r="W335" s="211">
        <v>0</v>
      </c>
      <c r="X335" s="211">
        <v>0</v>
      </c>
      <c r="Y335" s="211">
        <v>13415317.220000001</v>
      </c>
      <c r="Z335" s="212" t="s">
        <v>34</v>
      </c>
      <c r="AA335" s="212" t="s">
        <v>10117</v>
      </c>
      <c r="AB335" s="211">
        <v>8359248.9200000018</v>
      </c>
      <c r="AC335" s="213">
        <v>1379118.55</v>
      </c>
    </row>
    <row r="336" spans="1:29" ht="15.75" x14ac:dyDescent="0.25">
      <c r="A336" s="57">
        <v>323</v>
      </c>
      <c r="B336" s="57">
        <v>125272</v>
      </c>
      <c r="C336" s="201" t="s">
        <v>311</v>
      </c>
      <c r="D336" s="202">
        <v>86</v>
      </c>
      <c r="E336" s="202" t="s">
        <v>312</v>
      </c>
      <c r="F336" s="203" t="s">
        <v>10517</v>
      </c>
      <c r="G336" s="204">
        <v>400</v>
      </c>
      <c r="H336" s="205">
        <v>125272</v>
      </c>
      <c r="I336" s="203" t="s">
        <v>670</v>
      </c>
      <c r="J336" s="203" t="s">
        <v>10694</v>
      </c>
      <c r="K336" s="256" t="s">
        <v>671</v>
      </c>
      <c r="L336" s="1">
        <v>43605</v>
      </c>
      <c r="M336" s="1" t="s">
        <v>15218</v>
      </c>
      <c r="N336" s="207">
        <f t="shared" si="6"/>
        <v>0.84999999860031905</v>
      </c>
      <c r="O336" s="203" t="s">
        <v>55</v>
      </c>
      <c r="P336" s="208" t="s">
        <v>314</v>
      </c>
      <c r="Q336" s="208" t="s">
        <v>672</v>
      </c>
      <c r="R336" s="203" t="s">
        <v>673</v>
      </c>
      <c r="S336" s="232">
        <v>110</v>
      </c>
      <c r="T336" s="211">
        <v>11841984.65</v>
      </c>
      <c r="U336" s="211">
        <v>2001493.56</v>
      </c>
      <c r="V336" s="211">
        <v>88268.46</v>
      </c>
      <c r="W336" s="211">
        <v>0</v>
      </c>
      <c r="X336" s="211">
        <v>0</v>
      </c>
      <c r="Y336" s="211">
        <v>13931746.670000002</v>
      </c>
      <c r="Z336" s="212" t="s">
        <v>44</v>
      </c>
      <c r="AA336" s="212" t="s">
        <v>15219</v>
      </c>
      <c r="AB336" s="211">
        <v>4312998.4200000009</v>
      </c>
      <c r="AC336" s="213">
        <v>530387.23999999987</v>
      </c>
    </row>
    <row r="337" spans="1:29" ht="15.75" x14ac:dyDescent="0.25">
      <c r="A337" s="57">
        <v>324</v>
      </c>
      <c r="B337" s="57">
        <v>125671</v>
      </c>
      <c r="C337" s="201" t="s">
        <v>311</v>
      </c>
      <c r="D337" s="202">
        <v>87</v>
      </c>
      <c r="E337" s="202" t="s">
        <v>312</v>
      </c>
      <c r="F337" s="203" t="s">
        <v>10517</v>
      </c>
      <c r="G337" s="204">
        <v>400</v>
      </c>
      <c r="H337" s="205">
        <v>125671</v>
      </c>
      <c r="I337" s="203" t="s">
        <v>674</v>
      </c>
      <c r="J337" s="203" t="s">
        <v>10695</v>
      </c>
      <c r="K337" s="256" t="s">
        <v>675</v>
      </c>
      <c r="L337" s="1">
        <v>43605</v>
      </c>
      <c r="M337" s="1">
        <v>45030</v>
      </c>
      <c r="N337" s="207">
        <f t="shared" si="6"/>
        <v>0.85000000352693572</v>
      </c>
      <c r="O337" s="203" t="s">
        <v>55</v>
      </c>
      <c r="P337" s="254" t="s">
        <v>500</v>
      </c>
      <c r="Q337" s="208" t="s">
        <v>676</v>
      </c>
      <c r="R337" s="203" t="s">
        <v>677</v>
      </c>
      <c r="S337" s="232">
        <v>110</v>
      </c>
      <c r="T337" s="211">
        <v>9760597.3599999994</v>
      </c>
      <c r="U337" s="211">
        <v>1516104.67</v>
      </c>
      <c r="V337" s="211">
        <v>206353.64</v>
      </c>
      <c r="W337" s="211">
        <v>0</v>
      </c>
      <c r="X337" s="211">
        <v>0</v>
      </c>
      <c r="Y337" s="211">
        <v>11483055.67</v>
      </c>
      <c r="Z337" s="212" t="s">
        <v>44</v>
      </c>
      <c r="AA337" s="212" t="s">
        <v>15220</v>
      </c>
      <c r="AB337" s="211">
        <v>2322184.4699999993</v>
      </c>
      <c r="AC337" s="213">
        <v>235135.50000000009</v>
      </c>
    </row>
    <row r="338" spans="1:29" ht="15.75" x14ac:dyDescent="0.25">
      <c r="A338" s="57">
        <v>325</v>
      </c>
      <c r="B338" s="57">
        <v>125672</v>
      </c>
      <c r="C338" s="201" t="s">
        <v>311</v>
      </c>
      <c r="D338" s="202">
        <v>88</v>
      </c>
      <c r="E338" s="202" t="s">
        <v>312</v>
      </c>
      <c r="F338" s="203" t="s">
        <v>10517</v>
      </c>
      <c r="G338" s="204">
        <v>400</v>
      </c>
      <c r="H338" s="205">
        <v>125672</v>
      </c>
      <c r="I338" s="203" t="s">
        <v>678</v>
      </c>
      <c r="J338" s="203" t="s">
        <v>10696</v>
      </c>
      <c r="K338" s="203" t="s">
        <v>679</v>
      </c>
      <c r="L338" s="1">
        <v>43605</v>
      </c>
      <c r="M338" s="1">
        <v>45029</v>
      </c>
      <c r="N338" s="207">
        <f t="shared" si="6"/>
        <v>0.850000004526833</v>
      </c>
      <c r="O338" s="203" t="s">
        <v>55</v>
      </c>
      <c r="P338" s="254" t="s">
        <v>500</v>
      </c>
      <c r="Q338" s="208" t="s">
        <v>676</v>
      </c>
      <c r="R338" s="203" t="s">
        <v>680</v>
      </c>
      <c r="S338" s="232">
        <v>110</v>
      </c>
      <c r="T338" s="211">
        <v>9857885.5500000007</v>
      </c>
      <c r="U338" s="211">
        <v>1542637.79</v>
      </c>
      <c r="V338" s="211">
        <v>196989.01</v>
      </c>
      <c r="W338" s="211">
        <v>0</v>
      </c>
      <c r="X338" s="211">
        <v>0</v>
      </c>
      <c r="Y338" s="211">
        <v>11597512.35</v>
      </c>
      <c r="Z338" s="212" t="s">
        <v>44</v>
      </c>
      <c r="AA338" s="212" t="s">
        <v>15221</v>
      </c>
      <c r="AB338" s="211">
        <v>2252831.3199999994</v>
      </c>
      <c r="AC338" s="213">
        <v>185111.86</v>
      </c>
    </row>
    <row r="339" spans="1:29" ht="15.75" x14ac:dyDescent="0.25">
      <c r="A339" s="57">
        <v>326</v>
      </c>
      <c r="B339" s="57">
        <v>126317</v>
      </c>
      <c r="C339" s="201" t="s">
        <v>311</v>
      </c>
      <c r="D339" s="202">
        <v>89</v>
      </c>
      <c r="E339" s="202" t="s">
        <v>312</v>
      </c>
      <c r="F339" s="203" t="s">
        <v>10523</v>
      </c>
      <c r="G339" s="204">
        <v>436</v>
      </c>
      <c r="H339" s="205">
        <v>126317</v>
      </c>
      <c r="I339" s="203" t="s">
        <v>681</v>
      </c>
      <c r="J339" s="203" t="s">
        <v>10697</v>
      </c>
      <c r="K339" s="203" t="s">
        <v>682</v>
      </c>
      <c r="L339" s="1">
        <v>43637</v>
      </c>
      <c r="M339" s="1">
        <v>44550</v>
      </c>
      <c r="N339" s="207">
        <f t="shared" si="6"/>
        <v>0.85000007018585155</v>
      </c>
      <c r="O339" s="203" t="s">
        <v>55</v>
      </c>
      <c r="P339" s="254" t="s">
        <v>56</v>
      </c>
      <c r="Q339" s="208" t="s">
        <v>683</v>
      </c>
      <c r="R339" s="203" t="s">
        <v>684</v>
      </c>
      <c r="S339" s="232">
        <v>106</v>
      </c>
      <c r="T339" s="211">
        <v>2258646.29</v>
      </c>
      <c r="U339" s="211">
        <v>369934.42</v>
      </c>
      <c r="V339" s="211">
        <v>28650</v>
      </c>
      <c r="W339" s="211">
        <v>0</v>
      </c>
      <c r="X339" s="211">
        <v>0</v>
      </c>
      <c r="Y339" s="211">
        <v>2657230.71</v>
      </c>
      <c r="Z339" s="212" t="s">
        <v>34</v>
      </c>
      <c r="AA339" s="212" t="s">
        <v>685</v>
      </c>
      <c r="AB339" s="211">
        <v>2082140.2199999995</v>
      </c>
      <c r="AC339" s="213">
        <v>326443.08999999997</v>
      </c>
    </row>
    <row r="340" spans="1:29" ht="15.75" x14ac:dyDescent="0.25">
      <c r="A340" s="57">
        <v>327</v>
      </c>
      <c r="B340" s="57">
        <v>127480</v>
      </c>
      <c r="C340" s="201" t="s">
        <v>311</v>
      </c>
      <c r="D340" s="202">
        <v>90</v>
      </c>
      <c r="E340" s="202" t="s">
        <v>312</v>
      </c>
      <c r="F340" s="203" t="s">
        <v>10522</v>
      </c>
      <c r="G340" s="204">
        <v>449</v>
      </c>
      <c r="H340" s="205">
        <v>127480</v>
      </c>
      <c r="I340" s="203" t="s">
        <v>686</v>
      </c>
      <c r="J340" s="203" t="s">
        <v>10698</v>
      </c>
      <c r="K340" s="203" t="s">
        <v>687</v>
      </c>
      <c r="L340" s="1">
        <v>43634</v>
      </c>
      <c r="M340" s="1">
        <v>44973</v>
      </c>
      <c r="N340" s="207">
        <f t="shared" si="6"/>
        <v>0.8406928744379073</v>
      </c>
      <c r="O340" s="203" t="s">
        <v>55</v>
      </c>
      <c r="P340" s="255" t="s">
        <v>688</v>
      </c>
      <c r="Q340" s="255" t="s">
        <v>688</v>
      </c>
      <c r="R340" s="203" t="s">
        <v>689</v>
      </c>
      <c r="S340" s="232">
        <v>113</v>
      </c>
      <c r="T340" s="211">
        <v>11509775.289999999</v>
      </c>
      <c r="U340" s="211">
        <v>2024199.09</v>
      </c>
      <c r="V340" s="211">
        <v>156846.18</v>
      </c>
      <c r="W340" s="211">
        <v>0</v>
      </c>
      <c r="X340" s="211">
        <v>0</v>
      </c>
      <c r="Y340" s="211">
        <v>13690820.560000001</v>
      </c>
      <c r="Z340" s="212" t="s">
        <v>34</v>
      </c>
      <c r="AA340" s="212" t="s">
        <v>15222</v>
      </c>
      <c r="AB340" s="211">
        <v>11253294.98</v>
      </c>
      <c r="AC340" s="213">
        <v>1878938.12</v>
      </c>
    </row>
    <row r="341" spans="1:29" ht="15.75" x14ac:dyDescent="0.25">
      <c r="A341" s="57">
        <v>328</v>
      </c>
      <c r="B341" s="57">
        <v>128337</v>
      </c>
      <c r="C341" s="201" t="s">
        <v>311</v>
      </c>
      <c r="D341" s="202">
        <v>91</v>
      </c>
      <c r="E341" s="202" t="s">
        <v>312</v>
      </c>
      <c r="F341" s="203" t="s">
        <v>10522</v>
      </c>
      <c r="G341" s="204">
        <v>449</v>
      </c>
      <c r="H341" s="205">
        <v>128337</v>
      </c>
      <c r="I341" s="203" t="s">
        <v>690</v>
      </c>
      <c r="J341" s="203" t="s">
        <v>10699</v>
      </c>
      <c r="K341" s="256" t="s">
        <v>691</v>
      </c>
      <c r="L341" s="1">
        <v>43634</v>
      </c>
      <c r="M341" s="1">
        <v>44974</v>
      </c>
      <c r="N341" s="207">
        <f t="shared" si="6"/>
        <v>0.83972883985164504</v>
      </c>
      <c r="O341" s="203" t="s">
        <v>55</v>
      </c>
      <c r="P341" s="255" t="s">
        <v>692</v>
      </c>
      <c r="Q341" s="208" t="s">
        <v>692</v>
      </c>
      <c r="R341" s="203" t="s">
        <v>693</v>
      </c>
      <c r="S341" s="232">
        <v>113</v>
      </c>
      <c r="T341" s="211">
        <v>11456342.82</v>
      </c>
      <c r="U341" s="211">
        <v>2021707.57</v>
      </c>
      <c r="V341" s="211">
        <v>164857.03</v>
      </c>
      <c r="W341" s="211">
        <v>0</v>
      </c>
      <c r="X341" s="211">
        <v>0</v>
      </c>
      <c r="Y341" s="211">
        <v>13642907.42</v>
      </c>
      <c r="Z341" s="212" t="s">
        <v>34</v>
      </c>
      <c r="AA341" s="212" t="s">
        <v>13381</v>
      </c>
      <c r="AB341" s="211">
        <v>11452037.060000002</v>
      </c>
      <c r="AC341" s="213">
        <v>1945669.8199999998</v>
      </c>
    </row>
    <row r="342" spans="1:29" ht="15.75" x14ac:dyDescent="0.25">
      <c r="A342" s="57">
        <v>329</v>
      </c>
      <c r="B342" s="57">
        <v>128086</v>
      </c>
      <c r="C342" s="201" t="s">
        <v>311</v>
      </c>
      <c r="D342" s="202">
        <v>92</v>
      </c>
      <c r="E342" s="202" t="s">
        <v>312</v>
      </c>
      <c r="F342" s="203" t="s">
        <v>10522</v>
      </c>
      <c r="G342" s="204">
        <v>449</v>
      </c>
      <c r="H342" s="205">
        <v>128086</v>
      </c>
      <c r="I342" s="203" t="s">
        <v>694</v>
      </c>
      <c r="J342" s="203" t="s">
        <v>10700</v>
      </c>
      <c r="K342" s="256" t="s">
        <v>695</v>
      </c>
      <c r="L342" s="1">
        <v>43662</v>
      </c>
      <c r="M342" s="1">
        <v>44804</v>
      </c>
      <c r="N342" s="207">
        <f t="shared" si="6"/>
        <v>0.85000001617128007</v>
      </c>
      <c r="O342" s="203" t="s">
        <v>696</v>
      </c>
      <c r="P342" s="255" t="s">
        <v>697</v>
      </c>
      <c r="Q342" s="208" t="s">
        <v>698</v>
      </c>
      <c r="R342" s="203" t="s">
        <v>699</v>
      </c>
      <c r="S342" s="232">
        <v>113</v>
      </c>
      <c r="T342" s="211">
        <v>6044666.9100000001</v>
      </c>
      <c r="U342" s="211">
        <v>1066705.79</v>
      </c>
      <c r="V342" s="211">
        <v>0</v>
      </c>
      <c r="W342" s="211">
        <v>0</v>
      </c>
      <c r="X342" s="211">
        <v>0</v>
      </c>
      <c r="Y342" s="211">
        <v>7111372.7000000002</v>
      </c>
      <c r="Z342" s="212" t="s">
        <v>34</v>
      </c>
      <c r="AA342" s="212" t="s">
        <v>9517</v>
      </c>
      <c r="AB342" s="211">
        <v>5985590.0300000012</v>
      </c>
      <c r="AC342" s="213">
        <v>1056280.56</v>
      </c>
    </row>
    <row r="343" spans="1:29" ht="15.75" x14ac:dyDescent="0.25">
      <c r="A343" s="57">
        <v>330</v>
      </c>
      <c r="B343" s="57">
        <v>128673</v>
      </c>
      <c r="C343" s="201" t="s">
        <v>311</v>
      </c>
      <c r="D343" s="202">
        <v>93</v>
      </c>
      <c r="E343" s="202" t="s">
        <v>312</v>
      </c>
      <c r="F343" s="203" t="s">
        <v>10522</v>
      </c>
      <c r="G343" s="204">
        <v>449</v>
      </c>
      <c r="H343" s="205">
        <v>128673</v>
      </c>
      <c r="I343" s="203" t="s">
        <v>700</v>
      </c>
      <c r="J343" s="203" t="s">
        <v>10701</v>
      </c>
      <c r="K343" s="256" t="s">
        <v>695</v>
      </c>
      <c r="L343" s="1">
        <v>43676</v>
      </c>
      <c r="M343" s="1">
        <v>44909</v>
      </c>
      <c r="N343" s="207">
        <f t="shared" si="6"/>
        <v>0.84999999983630636</v>
      </c>
      <c r="O343" s="203" t="s">
        <v>55</v>
      </c>
      <c r="P343" s="255" t="s">
        <v>659</v>
      </c>
      <c r="Q343" s="208" t="s">
        <v>701</v>
      </c>
      <c r="R343" s="203" t="s">
        <v>699</v>
      </c>
      <c r="S343" s="232">
        <v>113</v>
      </c>
      <c r="T343" s="211">
        <v>5192626.93</v>
      </c>
      <c r="U343" s="211">
        <v>916345.93</v>
      </c>
      <c r="V343" s="211">
        <v>0</v>
      </c>
      <c r="W343" s="211">
        <v>0</v>
      </c>
      <c r="X343" s="211">
        <v>0</v>
      </c>
      <c r="Y343" s="211">
        <v>6108972.8600000003</v>
      </c>
      <c r="Z343" s="212" t="s">
        <v>34</v>
      </c>
      <c r="AA343" s="212" t="s">
        <v>10118</v>
      </c>
      <c r="AB343" s="211">
        <v>4958371.87</v>
      </c>
      <c r="AC343" s="213">
        <v>852221.29</v>
      </c>
    </row>
    <row r="344" spans="1:29" ht="15.75" x14ac:dyDescent="0.25">
      <c r="A344" s="57">
        <v>331</v>
      </c>
      <c r="B344" s="57">
        <v>128110</v>
      </c>
      <c r="C344" s="201" t="s">
        <v>311</v>
      </c>
      <c r="D344" s="202">
        <v>94</v>
      </c>
      <c r="E344" s="202" t="s">
        <v>312</v>
      </c>
      <c r="F344" s="203" t="s">
        <v>10522</v>
      </c>
      <c r="G344" s="204">
        <v>449</v>
      </c>
      <c r="H344" s="205">
        <v>128110</v>
      </c>
      <c r="I344" s="203" t="s">
        <v>702</v>
      </c>
      <c r="J344" s="203" t="s">
        <v>10702</v>
      </c>
      <c r="K344" s="256" t="s">
        <v>703</v>
      </c>
      <c r="L344" s="1">
        <v>43689</v>
      </c>
      <c r="M344" s="1">
        <v>44968</v>
      </c>
      <c r="N344" s="207">
        <f t="shared" si="6"/>
        <v>0.83772690719672682</v>
      </c>
      <c r="O344" s="203" t="s">
        <v>704</v>
      </c>
      <c r="P344" s="255" t="s">
        <v>705</v>
      </c>
      <c r="Q344" s="208" t="s">
        <v>706</v>
      </c>
      <c r="R344" s="203" t="s">
        <v>707</v>
      </c>
      <c r="S344" s="232">
        <v>113</v>
      </c>
      <c r="T344" s="211">
        <v>11559644.41</v>
      </c>
      <c r="U344" s="211">
        <v>2039937.14</v>
      </c>
      <c r="V344" s="211">
        <v>199240.37</v>
      </c>
      <c r="W344" s="211">
        <v>0</v>
      </c>
      <c r="X344" s="211">
        <v>0</v>
      </c>
      <c r="Y344" s="211">
        <v>13798821.92</v>
      </c>
      <c r="Z344" s="212" t="s">
        <v>34</v>
      </c>
      <c r="AA344" s="212" t="s">
        <v>14827</v>
      </c>
      <c r="AB344" s="211">
        <v>10973300.080000002</v>
      </c>
      <c r="AC344" s="213">
        <v>1865449.5199999998</v>
      </c>
    </row>
    <row r="345" spans="1:29" ht="15.75" x14ac:dyDescent="0.25">
      <c r="A345" s="57">
        <v>332</v>
      </c>
      <c r="B345" s="57">
        <v>127474</v>
      </c>
      <c r="C345" s="201" t="s">
        <v>311</v>
      </c>
      <c r="D345" s="202">
        <v>95</v>
      </c>
      <c r="E345" s="202" t="s">
        <v>312</v>
      </c>
      <c r="F345" s="203" t="s">
        <v>10522</v>
      </c>
      <c r="G345" s="204">
        <v>449</v>
      </c>
      <c r="H345" s="205">
        <v>127474</v>
      </c>
      <c r="I345" s="203" t="s">
        <v>8315</v>
      </c>
      <c r="J345" s="203" t="s">
        <v>10703</v>
      </c>
      <c r="K345" s="256" t="s">
        <v>708</v>
      </c>
      <c r="L345" s="1">
        <v>43698</v>
      </c>
      <c r="M345" s="1">
        <v>44837</v>
      </c>
      <c r="N345" s="207">
        <f t="shared" si="6"/>
        <v>0.84346725280724621</v>
      </c>
      <c r="O345" s="203" t="s">
        <v>55</v>
      </c>
      <c r="P345" s="255" t="s">
        <v>709</v>
      </c>
      <c r="Q345" s="208" t="s">
        <v>710</v>
      </c>
      <c r="R345" s="203" t="s">
        <v>711</v>
      </c>
      <c r="S345" s="232">
        <v>113</v>
      </c>
      <c r="T345" s="211">
        <v>11627152.109999999</v>
      </c>
      <c r="U345" s="211">
        <v>2051850.38</v>
      </c>
      <c r="V345" s="211">
        <v>105945.38</v>
      </c>
      <c r="W345" s="211">
        <v>0</v>
      </c>
      <c r="X345" s="211">
        <v>0</v>
      </c>
      <c r="Y345" s="211">
        <v>13784947.869999999</v>
      </c>
      <c r="Z345" s="212" t="s">
        <v>34</v>
      </c>
      <c r="AA345" s="212"/>
      <c r="AB345" s="211">
        <v>10282304.07</v>
      </c>
      <c r="AC345" s="213">
        <v>1830057.58</v>
      </c>
    </row>
    <row r="346" spans="1:29" ht="15.75" x14ac:dyDescent="0.25">
      <c r="A346" s="57">
        <v>333</v>
      </c>
      <c r="B346" s="57">
        <v>127540</v>
      </c>
      <c r="C346" s="201" t="s">
        <v>311</v>
      </c>
      <c r="D346" s="202">
        <v>96</v>
      </c>
      <c r="E346" s="202" t="s">
        <v>312</v>
      </c>
      <c r="F346" s="203" t="s">
        <v>10522</v>
      </c>
      <c r="G346" s="204">
        <v>449</v>
      </c>
      <c r="H346" s="205">
        <v>127540</v>
      </c>
      <c r="I346" s="203" t="s">
        <v>712</v>
      </c>
      <c r="J346" s="203" t="s">
        <v>10704</v>
      </c>
      <c r="K346" s="256" t="s">
        <v>713</v>
      </c>
      <c r="L346" s="1">
        <v>43697</v>
      </c>
      <c r="M346" s="1">
        <v>44912</v>
      </c>
      <c r="N346" s="207">
        <f t="shared" si="6"/>
        <v>0.85000000115370355</v>
      </c>
      <c r="O346" s="203" t="s">
        <v>714</v>
      </c>
      <c r="P346" s="255" t="s">
        <v>715</v>
      </c>
      <c r="Q346" s="208" t="s">
        <v>716</v>
      </c>
      <c r="R346" s="203" t="s">
        <v>717</v>
      </c>
      <c r="S346" s="232">
        <v>113</v>
      </c>
      <c r="T346" s="211">
        <v>9946229.1899999995</v>
      </c>
      <c r="U346" s="211">
        <v>1755216.9</v>
      </c>
      <c r="V346" s="211">
        <v>0</v>
      </c>
      <c r="W346" s="211">
        <v>0</v>
      </c>
      <c r="X346" s="211">
        <v>0</v>
      </c>
      <c r="Y346" s="211">
        <v>11701446.09</v>
      </c>
      <c r="Z346" s="212" t="s">
        <v>34</v>
      </c>
      <c r="AA346" s="212" t="s">
        <v>13047</v>
      </c>
      <c r="AB346" s="211">
        <v>9445941.2600000016</v>
      </c>
      <c r="AC346" s="213">
        <v>1554597.17</v>
      </c>
    </row>
    <row r="347" spans="1:29" ht="15.75" x14ac:dyDescent="0.25">
      <c r="A347" s="57">
        <v>334</v>
      </c>
      <c r="B347" s="57">
        <v>128745</v>
      </c>
      <c r="C347" s="201" t="s">
        <v>311</v>
      </c>
      <c r="D347" s="202">
        <v>97</v>
      </c>
      <c r="E347" s="202" t="s">
        <v>312</v>
      </c>
      <c r="F347" s="203" t="s">
        <v>10522</v>
      </c>
      <c r="G347" s="204">
        <v>449</v>
      </c>
      <c r="H347" s="205">
        <v>128745</v>
      </c>
      <c r="I347" s="203" t="s">
        <v>8316</v>
      </c>
      <c r="J347" s="203" t="s">
        <v>10627</v>
      </c>
      <c r="K347" s="256" t="s">
        <v>718</v>
      </c>
      <c r="L347" s="1">
        <v>43700</v>
      </c>
      <c r="M347" s="1">
        <v>44861</v>
      </c>
      <c r="N347" s="207">
        <f t="shared" si="6"/>
        <v>0.85000000037876167</v>
      </c>
      <c r="O347" s="203" t="s">
        <v>55</v>
      </c>
      <c r="P347" s="255" t="s">
        <v>709</v>
      </c>
      <c r="Q347" s="208" t="s">
        <v>710</v>
      </c>
      <c r="R347" s="203" t="s">
        <v>719</v>
      </c>
      <c r="S347" s="232">
        <v>113</v>
      </c>
      <c r="T347" s="211">
        <v>11220776.99</v>
      </c>
      <c r="U347" s="211">
        <v>1980137.11</v>
      </c>
      <c r="V347" s="211">
        <v>0</v>
      </c>
      <c r="W347" s="211">
        <v>0</v>
      </c>
      <c r="X347" s="211">
        <v>0</v>
      </c>
      <c r="Y347" s="211">
        <v>13200914.1</v>
      </c>
      <c r="Z347" s="212" t="s">
        <v>34</v>
      </c>
      <c r="AA347" s="212" t="s">
        <v>12464</v>
      </c>
      <c r="AB347" s="211">
        <v>10511841.91</v>
      </c>
      <c r="AC347" s="213">
        <v>1794536.71</v>
      </c>
    </row>
    <row r="348" spans="1:29" ht="15.75" x14ac:dyDescent="0.25">
      <c r="A348" s="57">
        <v>335</v>
      </c>
      <c r="B348" s="57">
        <v>128146</v>
      </c>
      <c r="C348" s="201" t="s">
        <v>311</v>
      </c>
      <c r="D348" s="202">
        <v>98</v>
      </c>
      <c r="E348" s="202" t="s">
        <v>312</v>
      </c>
      <c r="F348" s="203" t="s">
        <v>10522</v>
      </c>
      <c r="G348" s="204">
        <v>449</v>
      </c>
      <c r="H348" s="205">
        <v>128146</v>
      </c>
      <c r="I348" s="203" t="s">
        <v>720</v>
      </c>
      <c r="J348" s="203" t="s">
        <v>10705</v>
      </c>
      <c r="K348" s="256" t="s">
        <v>721</v>
      </c>
      <c r="L348" s="1">
        <v>43697</v>
      </c>
      <c r="M348" s="1">
        <v>44884</v>
      </c>
      <c r="N348" s="207">
        <f t="shared" si="6"/>
        <v>0.85000000075458526</v>
      </c>
      <c r="O348" s="203" t="s">
        <v>55</v>
      </c>
      <c r="P348" s="255" t="s">
        <v>709</v>
      </c>
      <c r="Q348" s="208" t="s">
        <v>710</v>
      </c>
      <c r="R348" s="203" t="s">
        <v>722</v>
      </c>
      <c r="S348" s="232">
        <v>113</v>
      </c>
      <c r="T348" s="211">
        <v>11264464.869999999</v>
      </c>
      <c r="U348" s="211">
        <v>1987846.73</v>
      </c>
      <c r="V348" s="211">
        <v>0</v>
      </c>
      <c r="W348" s="211">
        <v>0</v>
      </c>
      <c r="X348" s="211">
        <v>0</v>
      </c>
      <c r="Y348" s="211">
        <v>13252311.6</v>
      </c>
      <c r="Z348" s="212" t="s">
        <v>34</v>
      </c>
      <c r="AA348" s="212" t="s">
        <v>9518</v>
      </c>
      <c r="AB348" s="211">
        <v>10805282.800000001</v>
      </c>
      <c r="AC348" s="213">
        <v>1850696.9</v>
      </c>
    </row>
    <row r="349" spans="1:29" ht="15.75" x14ac:dyDescent="0.25">
      <c r="A349" s="57">
        <v>336</v>
      </c>
      <c r="B349" s="57">
        <v>128509</v>
      </c>
      <c r="C349" s="201" t="s">
        <v>311</v>
      </c>
      <c r="D349" s="202">
        <v>99</v>
      </c>
      <c r="E349" s="202" t="s">
        <v>312</v>
      </c>
      <c r="F349" s="203" t="s">
        <v>10522</v>
      </c>
      <c r="G349" s="204">
        <v>449</v>
      </c>
      <c r="H349" s="205">
        <v>128509</v>
      </c>
      <c r="I349" s="203" t="s">
        <v>723</v>
      </c>
      <c r="J349" s="203" t="s">
        <v>10706</v>
      </c>
      <c r="K349" s="256" t="s">
        <v>724</v>
      </c>
      <c r="L349" s="1">
        <v>43720</v>
      </c>
      <c r="M349" s="1">
        <v>44937</v>
      </c>
      <c r="N349" s="207">
        <f t="shared" si="6"/>
        <v>0.83737388509771471</v>
      </c>
      <c r="O349" s="203" t="s">
        <v>725</v>
      </c>
      <c r="P349" s="255" t="s">
        <v>726</v>
      </c>
      <c r="Q349" s="208" t="s">
        <v>727</v>
      </c>
      <c r="R349" s="203" t="s">
        <v>728</v>
      </c>
      <c r="S349" s="232">
        <v>113</v>
      </c>
      <c r="T349" s="211">
        <v>7127713.7400000002</v>
      </c>
      <c r="U349" s="211">
        <v>1257831.73</v>
      </c>
      <c r="V349" s="211">
        <v>126439.28</v>
      </c>
      <c r="W349" s="211">
        <v>0</v>
      </c>
      <c r="X349" s="211">
        <v>0</v>
      </c>
      <c r="Y349" s="211">
        <v>8511984.75</v>
      </c>
      <c r="Z349" s="212" t="s">
        <v>34</v>
      </c>
      <c r="AA349" s="212" t="s">
        <v>15223</v>
      </c>
      <c r="AB349" s="211">
        <v>6179352.79</v>
      </c>
      <c r="AC349" s="213">
        <v>1037032.4099999999</v>
      </c>
    </row>
    <row r="350" spans="1:29" ht="15.75" x14ac:dyDescent="0.25">
      <c r="A350" s="57">
        <v>337</v>
      </c>
      <c r="B350" s="57">
        <v>128433</v>
      </c>
      <c r="C350" s="201" t="s">
        <v>311</v>
      </c>
      <c r="D350" s="202">
        <v>100</v>
      </c>
      <c r="E350" s="202" t="s">
        <v>312</v>
      </c>
      <c r="F350" s="203" t="s">
        <v>10522</v>
      </c>
      <c r="G350" s="204">
        <v>449</v>
      </c>
      <c r="H350" s="205">
        <v>128433</v>
      </c>
      <c r="I350" s="203" t="s">
        <v>729</v>
      </c>
      <c r="J350" s="203" t="s">
        <v>10707</v>
      </c>
      <c r="K350" s="256" t="s">
        <v>730</v>
      </c>
      <c r="L350" s="1">
        <v>43738</v>
      </c>
      <c r="M350" s="1">
        <v>44893</v>
      </c>
      <c r="N350" s="207">
        <f t="shared" si="6"/>
        <v>0.85000000109997187</v>
      </c>
      <c r="O350" s="203" t="s">
        <v>731</v>
      </c>
      <c r="P350" s="255" t="s">
        <v>732</v>
      </c>
      <c r="Q350" s="208" t="s">
        <v>733</v>
      </c>
      <c r="R350" s="203" t="s">
        <v>734</v>
      </c>
      <c r="S350" s="232">
        <v>113</v>
      </c>
      <c r="T350" s="211">
        <v>11591205.470000001</v>
      </c>
      <c r="U350" s="211">
        <v>2029958.11</v>
      </c>
      <c r="V350" s="211">
        <v>15548.72</v>
      </c>
      <c r="W350" s="211">
        <v>0</v>
      </c>
      <c r="X350" s="211">
        <v>0</v>
      </c>
      <c r="Y350" s="211">
        <v>13636712.300000001</v>
      </c>
      <c r="Z350" s="212" t="s">
        <v>34</v>
      </c>
      <c r="AA350" s="212" t="s">
        <v>735</v>
      </c>
      <c r="AB350" s="211">
        <v>9944029.25</v>
      </c>
      <c r="AC350" s="213">
        <v>1782464.5</v>
      </c>
    </row>
    <row r="351" spans="1:29" ht="16.5" customHeight="1" x14ac:dyDescent="0.25">
      <c r="A351" s="57">
        <v>338</v>
      </c>
      <c r="B351" s="57">
        <v>126089</v>
      </c>
      <c r="C351" s="201" t="s">
        <v>311</v>
      </c>
      <c r="D351" s="202">
        <v>101</v>
      </c>
      <c r="E351" s="202" t="s">
        <v>312</v>
      </c>
      <c r="F351" s="203" t="s">
        <v>10522</v>
      </c>
      <c r="G351" s="204">
        <v>449</v>
      </c>
      <c r="H351" s="205">
        <v>126089</v>
      </c>
      <c r="I351" s="203" t="s">
        <v>736</v>
      </c>
      <c r="J351" s="203" t="s">
        <v>10708</v>
      </c>
      <c r="K351" s="256" t="s">
        <v>737</v>
      </c>
      <c r="L351" s="1">
        <v>43724</v>
      </c>
      <c r="M351" s="1">
        <v>44880</v>
      </c>
      <c r="N351" s="207">
        <f t="shared" si="6"/>
        <v>0.84023012173220701</v>
      </c>
      <c r="O351" s="203" t="s">
        <v>55</v>
      </c>
      <c r="P351" s="255" t="s">
        <v>738</v>
      </c>
      <c r="Q351" s="208" t="s">
        <v>739</v>
      </c>
      <c r="R351" s="203" t="s">
        <v>740</v>
      </c>
      <c r="S351" s="232">
        <v>113</v>
      </c>
      <c r="T351" s="211">
        <v>9805995.9100000001</v>
      </c>
      <c r="U351" s="211">
        <v>1730469.68</v>
      </c>
      <c r="V351" s="211">
        <v>134141.85</v>
      </c>
      <c r="W351" s="211">
        <v>0</v>
      </c>
      <c r="X351" s="211">
        <v>0</v>
      </c>
      <c r="Y351" s="211">
        <v>11670607.439999999</v>
      </c>
      <c r="Z351" s="212" t="s">
        <v>34</v>
      </c>
      <c r="AA351" s="212" t="s">
        <v>9555</v>
      </c>
      <c r="AB351" s="211">
        <v>9547888.8299999982</v>
      </c>
      <c r="AC351" s="213">
        <v>1709195.58</v>
      </c>
    </row>
    <row r="352" spans="1:29" s="30" customFormat="1" ht="15.75" x14ac:dyDescent="0.25">
      <c r="A352" s="85">
        <v>339</v>
      </c>
      <c r="B352" s="85">
        <v>129215</v>
      </c>
      <c r="C352" s="237" t="s">
        <v>311</v>
      </c>
      <c r="D352" s="238">
        <v>102</v>
      </c>
      <c r="E352" s="238" t="s">
        <v>352</v>
      </c>
      <c r="F352" s="241" t="s">
        <v>10524</v>
      </c>
      <c r="G352" s="248">
        <v>469</v>
      </c>
      <c r="H352" s="249">
        <v>129215</v>
      </c>
      <c r="I352" s="241" t="s">
        <v>741</v>
      </c>
      <c r="J352" s="241" t="s">
        <v>10709</v>
      </c>
      <c r="K352" s="257" t="s">
        <v>742</v>
      </c>
      <c r="L352" s="29">
        <v>43745</v>
      </c>
      <c r="M352" s="29">
        <v>44292</v>
      </c>
      <c r="N352" s="240">
        <f t="shared" si="6"/>
        <v>0.42500000217434319</v>
      </c>
      <c r="O352" s="241" t="s">
        <v>55</v>
      </c>
      <c r="P352" s="258" t="s">
        <v>190</v>
      </c>
      <c r="Q352" s="250" t="s">
        <v>743</v>
      </c>
      <c r="R352" s="241" t="s">
        <v>744</v>
      </c>
      <c r="S352" s="232">
        <v>106</v>
      </c>
      <c r="T352" s="244">
        <v>977306.63</v>
      </c>
      <c r="U352" s="244">
        <v>172465.87</v>
      </c>
      <c r="V352" s="244">
        <v>1149772.5</v>
      </c>
      <c r="W352" s="244">
        <v>0</v>
      </c>
      <c r="X352" s="244">
        <v>31903.47</v>
      </c>
      <c r="Y352" s="244">
        <v>2331448.4700000002</v>
      </c>
      <c r="Z352" s="251" t="s">
        <v>145</v>
      </c>
      <c r="AA352" s="245"/>
      <c r="AB352" s="244">
        <v>0</v>
      </c>
      <c r="AC352" s="252">
        <v>0</v>
      </c>
    </row>
    <row r="353" spans="1:29" ht="16.5" customHeight="1" x14ac:dyDescent="0.25">
      <c r="A353" s="57">
        <v>340</v>
      </c>
      <c r="B353" s="57">
        <v>128737</v>
      </c>
      <c r="C353" s="201" t="s">
        <v>311</v>
      </c>
      <c r="D353" s="202">
        <v>103</v>
      </c>
      <c r="E353" s="202" t="s">
        <v>312</v>
      </c>
      <c r="F353" s="203" t="s">
        <v>10522</v>
      </c>
      <c r="G353" s="204">
        <v>449</v>
      </c>
      <c r="H353" s="205">
        <v>128737</v>
      </c>
      <c r="I353" s="203" t="s">
        <v>745</v>
      </c>
      <c r="J353" s="203" t="s">
        <v>10710</v>
      </c>
      <c r="K353" s="256" t="s">
        <v>746</v>
      </c>
      <c r="L353" s="1">
        <v>43759</v>
      </c>
      <c r="M353" s="1">
        <v>45026</v>
      </c>
      <c r="N353" s="207">
        <f t="shared" si="6"/>
        <v>0.85000000069236559</v>
      </c>
      <c r="O353" s="203" t="s">
        <v>55</v>
      </c>
      <c r="P353" s="255" t="s">
        <v>709</v>
      </c>
      <c r="Q353" s="208" t="s">
        <v>710</v>
      </c>
      <c r="R353" s="203" t="s">
        <v>719</v>
      </c>
      <c r="S353" s="232">
        <v>113</v>
      </c>
      <c r="T353" s="211">
        <v>11049075.26</v>
      </c>
      <c r="U353" s="211">
        <v>1949836.8</v>
      </c>
      <c r="V353" s="211">
        <v>0</v>
      </c>
      <c r="W353" s="211">
        <v>0</v>
      </c>
      <c r="X353" s="211">
        <v>0</v>
      </c>
      <c r="Y353" s="211">
        <v>12998912.060000001</v>
      </c>
      <c r="Z353" s="212" t="s">
        <v>44</v>
      </c>
      <c r="AA353" s="212" t="s">
        <v>15224</v>
      </c>
      <c r="AB353" s="211">
        <v>10877364.459999999</v>
      </c>
      <c r="AC353" s="213">
        <v>1778424.23</v>
      </c>
    </row>
    <row r="354" spans="1:29" ht="16.5" customHeight="1" x14ac:dyDescent="0.25">
      <c r="A354" s="57">
        <v>341</v>
      </c>
      <c r="B354" s="57">
        <v>127266</v>
      </c>
      <c r="C354" s="201" t="s">
        <v>311</v>
      </c>
      <c r="D354" s="202">
        <v>104</v>
      </c>
      <c r="E354" s="202" t="s">
        <v>312</v>
      </c>
      <c r="F354" s="203" t="s">
        <v>10522</v>
      </c>
      <c r="G354" s="204">
        <v>449</v>
      </c>
      <c r="H354" s="205">
        <v>127266</v>
      </c>
      <c r="I354" s="203" t="s">
        <v>747</v>
      </c>
      <c r="J354" s="203" t="s">
        <v>10711</v>
      </c>
      <c r="K354" s="256" t="s">
        <v>748</v>
      </c>
      <c r="L354" s="1">
        <v>43759</v>
      </c>
      <c r="M354" s="1">
        <v>45036</v>
      </c>
      <c r="N354" s="207">
        <f t="shared" si="6"/>
        <v>0.85000000956440103</v>
      </c>
      <c r="O354" s="203" t="s">
        <v>749</v>
      </c>
      <c r="P354" s="255" t="s">
        <v>750</v>
      </c>
      <c r="Q354" s="208" t="s">
        <v>751</v>
      </c>
      <c r="R354" s="203" t="s">
        <v>752</v>
      </c>
      <c r="S354" s="232">
        <v>113</v>
      </c>
      <c r="T354" s="211">
        <v>11642130.140000001</v>
      </c>
      <c r="U354" s="211">
        <v>2044684.06</v>
      </c>
      <c r="V354" s="211">
        <v>9809.34</v>
      </c>
      <c r="W354" s="211">
        <v>0</v>
      </c>
      <c r="X354" s="211">
        <v>0</v>
      </c>
      <c r="Y354" s="211">
        <v>13696623.539999999</v>
      </c>
      <c r="Z354" s="212" t="s">
        <v>44</v>
      </c>
      <c r="AA354" s="212" t="s">
        <v>14828</v>
      </c>
      <c r="AB354" s="211">
        <v>11193342.830000004</v>
      </c>
      <c r="AC354" s="213">
        <v>1826619.6600000006</v>
      </c>
    </row>
    <row r="355" spans="1:29" ht="16.5" customHeight="1" x14ac:dyDescent="0.25">
      <c r="A355" s="57">
        <v>342</v>
      </c>
      <c r="B355" s="57">
        <v>128609</v>
      </c>
      <c r="C355" s="201" t="s">
        <v>311</v>
      </c>
      <c r="D355" s="202">
        <v>105</v>
      </c>
      <c r="E355" s="202" t="s">
        <v>312</v>
      </c>
      <c r="F355" s="203" t="s">
        <v>10522</v>
      </c>
      <c r="G355" s="204">
        <v>449</v>
      </c>
      <c r="H355" s="205">
        <v>128609</v>
      </c>
      <c r="I355" s="203" t="s">
        <v>753</v>
      </c>
      <c r="J355" s="203" t="s">
        <v>13751</v>
      </c>
      <c r="K355" s="256" t="s">
        <v>754</v>
      </c>
      <c r="L355" s="1">
        <v>43759</v>
      </c>
      <c r="M355" s="1">
        <v>45036</v>
      </c>
      <c r="N355" s="207">
        <f t="shared" si="6"/>
        <v>0.85000001029450789</v>
      </c>
      <c r="O355" s="203" t="s">
        <v>749</v>
      </c>
      <c r="P355" s="255" t="s">
        <v>750</v>
      </c>
      <c r="Q355" s="208" t="s">
        <v>751</v>
      </c>
      <c r="R355" s="203" t="s">
        <v>755</v>
      </c>
      <c r="S355" s="232">
        <v>113</v>
      </c>
      <c r="T355" s="211">
        <v>11642130.15</v>
      </c>
      <c r="U355" s="211">
        <v>2044684.04</v>
      </c>
      <c r="V355" s="211">
        <v>9809.35</v>
      </c>
      <c r="W355" s="211">
        <v>0</v>
      </c>
      <c r="X355" s="211">
        <v>0</v>
      </c>
      <c r="Y355" s="211">
        <v>13696623.539999999</v>
      </c>
      <c r="Z355" s="212" t="s">
        <v>44</v>
      </c>
      <c r="AA355" s="212" t="s">
        <v>13048</v>
      </c>
      <c r="AB355" s="211">
        <v>10921757.130000001</v>
      </c>
      <c r="AC355" s="213">
        <v>1793178.85</v>
      </c>
    </row>
    <row r="356" spans="1:29" ht="16.5" customHeight="1" x14ac:dyDescent="0.25">
      <c r="A356" s="57">
        <v>343</v>
      </c>
      <c r="B356" s="57">
        <v>128722</v>
      </c>
      <c r="C356" s="201" t="s">
        <v>311</v>
      </c>
      <c r="D356" s="202">
        <v>106</v>
      </c>
      <c r="E356" s="202" t="s">
        <v>312</v>
      </c>
      <c r="F356" s="203" t="s">
        <v>10522</v>
      </c>
      <c r="G356" s="204">
        <v>449</v>
      </c>
      <c r="H356" s="205">
        <v>128722</v>
      </c>
      <c r="I356" s="203" t="s">
        <v>756</v>
      </c>
      <c r="J356" s="203" t="s">
        <v>10712</v>
      </c>
      <c r="K356" s="256" t="s">
        <v>757</v>
      </c>
      <c r="L356" s="1">
        <v>43754</v>
      </c>
      <c r="M356" s="1">
        <v>44855</v>
      </c>
      <c r="N356" s="207">
        <f t="shared" si="6"/>
        <v>0.84256417069811473</v>
      </c>
      <c r="O356" s="203" t="s">
        <v>55</v>
      </c>
      <c r="P356" s="255" t="s">
        <v>709</v>
      </c>
      <c r="Q356" s="208" t="s">
        <v>710</v>
      </c>
      <c r="R356" s="203" t="s">
        <v>758</v>
      </c>
      <c r="S356" s="232">
        <v>113</v>
      </c>
      <c r="T356" s="211">
        <v>8111898.21</v>
      </c>
      <c r="U356" s="211">
        <v>1431511.46</v>
      </c>
      <c r="V356" s="211">
        <v>84222.85</v>
      </c>
      <c r="W356" s="211">
        <v>0</v>
      </c>
      <c r="X356" s="211">
        <v>0</v>
      </c>
      <c r="Y356" s="211">
        <v>9627632.5199999996</v>
      </c>
      <c r="Z356" s="212" t="s">
        <v>34</v>
      </c>
      <c r="AA356" s="212" t="s">
        <v>10119</v>
      </c>
      <c r="AB356" s="211">
        <v>6923232.0199999996</v>
      </c>
      <c r="AC356" s="213">
        <v>1165816.4300000002</v>
      </c>
    </row>
    <row r="357" spans="1:29" ht="16.5" customHeight="1" x14ac:dyDescent="0.25">
      <c r="A357" s="57">
        <v>344</v>
      </c>
      <c r="B357" s="57">
        <v>127851</v>
      </c>
      <c r="C357" s="201" t="s">
        <v>311</v>
      </c>
      <c r="D357" s="202">
        <v>107</v>
      </c>
      <c r="E357" s="202" t="s">
        <v>352</v>
      </c>
      <c r="F357" s="203" t="s">
        <v>10524</v>
      </c>
      <c r="G357" s="204">
        <v>464</v>
      </c>
      <c r="H357" s="205">
        <v>127851</v>
      </c>
      <c r="I357" s="203" t="s">
        <v>759</v>
      </c>
      <c r="J357" s="203" t="s">
        <v>10713</v>
      </c>
      <c r="K357" s="256" t="s">
        <v>760</v>
      </c>
      <c r="L357" s="1">
        <v>43755</v>
      </c>
      <c r="M357" s="1">
        <v>44679</v>
      </c>
      <c r="N357" s="207">
        <f t="shared" si="6"/>
        <v>0.84652018709553378</v>
      </c>
      <c r="O357" s="203" t="s">
        <v>55</v>
      </c>
      <c r="P357" s="255" t="s">
        <v>761</v>
      </c>
      <c r="Q357" s="208" t="s">
        <v>762</v>
      </c>
      <c r="R357" s="203" t="s">
        <v>763</v>
      </c>
      <c r="S357" s="232">
        <v>106</v>
      </c>
      <c r="T357" s="211">
        <v>3885313.65</v>
      </c>
      <c r="U357" s="211">
        <v>685643.61</v>
      </c>
      <c r="V357" s="211">
        <v>18789.93</v>
      </c>
      <c r="W357" s="211">
        <v>0</v>
      </c>
      <c r="X357" s="211">
        <v>0</v>
      </c>
      <c r="Y357" s="211">
        <v>4589747.1900000004</v>
      </c>
      <c r="Z357" s="212" t="s">
        <v>34</v>
      </c>
      <c r="AA357" s="212" t="s">
        <v>10057</v>
      </c>
      <c r="AB357" s="211">
        <v>1676733.41</v>
      </c>
      <c r="AC357" s="213">
        <v>289617.92000000004</v>
      </c>
    </row>
    <row r="358" spans="1:29" ht="16.5" customHeight="1" x14ac:dyDescent="0.25">
      <c r="A358" s="57">
        <v>345</v>
      </c>
      <c r="B358" s="57">
        <v>128568</v>
      </c>
      <c r="C358" s="201" t="s">
        <v>311</v>
      </c>
      <c r="D358" s="202">
        <v>108</v>
      </c>
      <c r="E358" s="202" t="s">
        <v>312</v>
      </c>
      <c r="F358" s="203" t="s">
        <v>10522</v>
      </c>
      <c r="G358" s="204">
        <v>449</v>
      </c>
      <c r="H358" s="205">
        <v>128568</v>
      </c>
      <c r="I358" s="203" t="s">
        <v>764</v>
      </c>
      <c r="J358" s="203" t="s">
        <v>10714</v>
      </c>
      <c r="K358" s="256" t="s">
        <v>765</v>
      </c>
      <c r="L358" s="1">
        <v>43740</v>
      </c>
      <c r="M358" s="1">
        <v>44896</v>
      </c>
      <c r="N358" s="207">
        <f t="shared" si="6"/>
        <v>0.85000000428942024</v>
      </c>
      <c r="O358" s="203" t="s">
        <v>749</v>
      </c>
      <c r="P358" s="255" t="s">
        <v>766</v>
      </c>
      <c r="Q358" s="208" t="s">
        <v>767</v>
      </c>
      <c r="R358" s="203" t="s">
        <v>768</v>
      </c>
      <c r="S358" s="232">
        <v>113</v>
      </c>
      <c r="T358" s="211">
        <v>11790637.810000001</v>
      </c>
      <c r="U358" s="211">
        <v>2080700.72</v>
      </c>
      <c r="V358" s="211">
        <v>0</v>
      </c>
      <c r="W358" s="211">
        <v>0</v>
      </c>
      <c r="X358" s="211">
        <v>0</v>
      </c>
      <c r="Y358" s="211">
        <v>13871338.529999999</v>
      </c>
      <c r="Z358" s="212" t="s">
        <v>34</v>
      </c>
      <c r="AA358" s="212" t="s">
        <v>9876</v>
      </c>
      <c r="AB358" s="211">
        <v>9249561.0799999982</v>
      </c>
      <c r="AC358" s="213">
        <v>1635108.8900000004</v>
      </c>
    </row>
    <row r="359" spans="1:29" ht="15.75" x14ac:dyDescent="0.25">
      <c r="A359" s="57">
        <v>346</v>
      </c>
      <c r="B359" s="57">
        <v>127742</v>
      </c>
      <c r="C359" s="201" t="s">
        <v>311</v>
      </c>
      <c r="D359" s="202">
        <v>109</v>
      </c>
      <c r="E359" s="202" t="s">
        <v>312</v>
      </c>
      <c r="F359" s="203" t="s">
        <v>10522</v>
      </c>
      <c r="G359" s="204">
        <v>449</v>
      </c>
      <c r="H359" s="205">
        <v>127742</v>
      </c>
      <c r="I359" s="203" t="s">
        <v>7155</v>
      </c>
      <c r="J359" s="203" t="s">
        <v>10715</v>
      </c>
      <c r="K359" s="256" t="s">
        <v>7156</v>
      </c>
      <c r="L359" s="1">
        <v>43784</v>
      </c>
      <c r="M359" s="1">
        <v>44929</v>
      </c>
      <c r="N359" s="207">
        <f t="shared" si="6"/>
        <v>0.85000000401234377</v>
      </c>
      <c r="O359" s="203" t="s">
        <v>769</v>
      </c>
      <c r="P359" s="255" t="s">
        <v>770</v>
      </c>
      <c r="Q359" s="208" t="s">
        <v>771</v>
      </c>
      <c r="R359" s="203" t="s">
        <v>772</v>
      </c>
      <c r="S359" s="232">
        <v>113</v>
      </c>
      <c r="T359" s="211">
        <v>11333774.67</v>
      </c>
      <c r="U359" s="211">
        <v>1986820.47</v>
      </c>
      <c r="V359" s="211">
        <v>13257.35</v>
      </c>
      <c r="W359" s="211">
        <v>0</v>
      </c>
      <c r="X359" s="211">
        <v>0</v>
      </c>
      <c r="Y359" s="211">
        <v>13333852.49</v>
      </c>
      <c r="Z359" s="212" t="s">
        <v>34</v>
      </c>
      <c r="AA359" s="212" t="s">
        <v>7151</v>
      </c>
      <c r="AB359" s="211">
        <v>9990150.2799999993</v>
      </c>
      <c r="AC359" s="213">
        <v>1662681.62</v>
      </c>
    </row>
    <row r="360" spans="1:29" ht="15.75" x14ac:dyDescent="0.25">
      <c r="A360" s="57">
        <v>347</v>
      </c>
      <c r="B360" s="57">
        <v>128587</v>
      </c>
      <c r="C360" s="201" t="s">
        <v>311</v>
      </c>
      <c r="D360" s="202">
        <v>110</v>
      </c>
      <c r="E360" s="202" t="s">
        <v>312</v>
      </c>
      <c r="F360" s="203" t="s">
        <v>10522</v>
      </c>
      <c r="G360" s="204">
        <v>449</v>
      </c>
      <c r="H360" s="205">
        <v>128587</v>
      </c>
      <c r="I360" s="203" t="s">
        <v>773</v>
      </c>
      <c r="J360" s="203" t="s">
        <v>10716</v>
      </c>
      <c r="K360" s="256" t="s">
        <v>774</v>
      </c>
      <c r="L360" s="1">
        <v>43798</v>
      </c>
      <c r="M360" s="1">
        <v>44985</v>
      </c>
      <c r="N360" s="207">
        <f t="shared" si="6"/>
        <v>0.85000000723183566</v>
      </c>
      <c r="O360" s="203" t="s">
        <v>55</v>
      </c>
      <c r="P360" s="255" t="s">
        <v>56</v>
      </c>
      <c r="Q360" s="208" t="s">
        <v>775</v>
      </c>
      <c r="R360" s="203" t="s">
        <v>776</v>
      </c>
      <c r="S360" s="232">
        <v>113</v>
      </c>
      <c r="T360" s="211">
        <v>11577281.779999999</v>
      </c>
      <c r="U360" s="211">
        <v>2014996.79</v>
      </c>
      <c r="V360" s="211">
        <v>28052.82</v>
      </c>
      <c r="W360" s="211">
        <v>0</v>
      </c>
      <c r="X360" s="211">
        <v>0</v>
      </c>
      <c r="Y360" s="211">
        <v>13620331.390000001</v>
      </c>
      <c r="Z360" s="212" t="s">
        <v>34</v>
      </c>
      <c r="AA360" s="212" t="s">
        <v>9877</v>
      </c>
      <c r="AB360" s="211">
        <v>8629971.9199999999</v>
      </c>
      <c r="AC360" s="213">
        <v>1475584.37</v>
      </c>
    </row>
    <row r="361" spans="1:29" ht="15.75" x14ac:dyDescent="0.25">
      <c r="A361" s="57">
        <v>348</v>
      </c>
      <c r="B361" s="57">
        <v>127078</v>
      </c>
      <c r="C361" s="201" t="s">
        <v>311</v>
      </c>
      <c r="D361" s="202">
        <v>111</v>
      </c>
      <c r="E361" s="202" t="s">
        <v>312</v>
      </c>
      <c r="F361" s="203" t="s">
        <v>10522</v>
      </c>
      <c r="G361" s="204">
        <v>449</v>
      </c>
      <c r="H361" s="205">
        <v>127078</v>
      </c>
      <c r="I361" s="203" t="s">
        <v>777</v>
      </c>
      <c r="J361" s="203" t="s">
        <v>10717</v>
      </c>
      <c r="K361" s="256" t="s">
        <v>778</v>
      </c>
      <c r="L361" s="1">
        <v>43798</v>
      </c>
      <c r="M361" s="1">
        <v>45016</v>
      </c>
      <c r="N361" s="207">
        <f t="shared" si="6"/>
        <v>0.837253317455254</v>
      </c>
      <c r="O361" s="203" t="s">
        <v>55</v>
      </c>
      <c r="P361" s="255" t="s">
        <v>779</v>
      </c>
      <c r="Q361" s="208" t="s">
        <v>780</v>
      </c>
      <c r="R361" s="203" t="s">
        <v>521</v>
      </c>
      <c r="S361" s="232">
        <v>113</v>
      </c>
      <c r="T361" s="211">
        <v>11612582.529999999</v>
      </c>
      <c r="U361" s="211">
        <v>2049279.19</v>
      </c>
      <c r="V361" s="211">
        <v>207993.78</v>
      </c>
      <c r="W361" s="211">
        <v>0</v>
      </c>
      <c r="X361" s="211">
        <v>0</v>
      </c>
      <c r="Y361" s="211">
        <v>13869855.5</v>
      </c>
      <c r="Z361" s="212" t="s">
        <v>34</v>
      </c>
      <c r="AA361" s="212" t="s">
        <v>13993</v>
      </c>
      <c r="AB361" s="211">
        <v>10142253.809999999</v>
      </c>
      <c r="AC361" s="213">
        <v>1724482.9199999997</v>
      </c>
    </row>
    <row r="362" spans="1:29" ht="15.75" x14ac:dyDescent="0.25">
      <c r="A362" s="57">
        <v>349</v>
      </c>
      <c r="B362" s="57">
        <v>128541</v>
      </c>
      <c r="C362" s="201" t="s">
        <v>311</v>
      </c>
      <c r="D362" s="202">
        <v>112</v>
      </c>
      <c r="E362" s="202" t="s">
        <v>312</v>
      </c>
      <c r="F362" s="203" t="s">
        <v>10522</v>
      </c>
      <c r="G362" s="204">
        <v>449</v>
      </c>
      <c r="H362" s="205">
        <v>128541</v>
      </c>
      <c r="I362" s="203" t="s">
        <v>781</v>
      </c>
      <c r="J362" s="203" t="s">
        <v>10718</v>
      </c>
      <c r="K362" s="256" t="s">
        <v>782</v>
      </c>
      <c r="L362" s="1">
        <v>43798</v>
      </c>
      <c r="M362" s="1">
        <v>44985</v>
      </c>
      <c r="N362" s="207">
        <f t="shared" si="6"/>
        <v>0.85000000181492519</v>
      </c>
      <c r="O362" s="203" t="s">
        <v>783</v>
      </c>
      <c r="P362" s="255" t="s">
        <v>784</v>
      </c>
      <c r="Q362" s="208" t="s">
        <v>785</v>
      </c>
      <c r="R362" s="203" t="s">
        <v>719</v>
      </c>
      <c r="S362" s="232">
        <v>113</v>
      </c>
      <c r="T362" s="211">
        <v>11708471.310000001</v>
      </c>
      <c r="U362" s="211">
        <v>2066200.79</v>
      </c>
      <c r="V362" s="211">
        <v>0</v>
      </c>
      <c r="W362" s="211">
        <v>0</v>
      </c>
      <c r="X362" s="211">
        <v>0</v>
      </c>
      <c r="Y362" s="211">
        <v>13774672.1</v>
      </c>
      <c r="Z362" s="212" t="s">
        <v>34</v>
      </c>
      <c r="AA362" s="212" t="s">
        <v>786</v>
      </c>
      <c r="AB362" s="211">
        <v>10588107.199999997</v>
      </c>
      <c r="AC362" s="213">
        <v>1801927.8</v>
      </c>
    </row>
    <row r="363" spans="1:29" ht="15.75" x14ac:dyDescent="0.25">
      <c r="A363" s="57">
        <v>350</v>
      </c>
      <c r="B363" s="57">
        <v>128617</v>
      </c>
      <c r="C363" s="201" t="s">
        <v>311</v>
      </c>
      <c r="D363" s="202">
        <v>113</v>
      </c>
      <c r="E363" s="202" t="s">
        <v>312</v>
      </c>
      <c r="F363" s="203" t="s">
        <v>10522</v>
      </c>
      <c r="G363" s="204">
        <v>449</v>
      </c>
      <c r="H363" s="205">
        <v>128617</v>
      </c>
      <c r="I363" s="203" t="s">
        <v>787</v>
      </c>
      <c r="J363" s="203" t="s">
        <v>10719</v>
      </c>
      <c r="K363" s="256" t="s">
        <v>788</v>
      </c>
      <c r="L363" s="1">
        <v>43862</v>
      </c>
      <c r="M363" s="1">
        <v>45130</v>
      </c>
      <c r="N363" s="207">
        <f t="shared" si="6"/>
        <v>0.85000000162634182</v>
      </c>
      <c r="O363" s="203" t="s">
        <v>789</v>
      </c>
      <c r="P363" s="255" t="s">
        <v>790</v>
      </c>
      <c r="Q363" s="208" t="s">
        <v>791</v>
      </c>
      <c r="R363" s="203" t="s">
        <v>527</v>
      </c>
      <c r="S363" s="232">
        <v>113</v>
      </c>
      <c r="T363" s="211">
        <v>11759520.65</v>
      </c>
      <c r="U363" s="211">
        <v>2075209.5</v>
      </c>
      <c r="V363" s="211">
        <v>0</v>
      </c>
      <c r="W363" s="211">
        <v>0</v>
      </c>
      <c r="X363" s="211">
        <v>0</v>
      </c>
      <c r="Y363" s="211">
        <v>13834730.15</v>
      </c>
      <c r="Z363" s="212" t="s">
        <v>44</v>
      </c>
      <c r="AA363" s="212" t="s">
        <v>9519</v>
      </c>
      <c r="AB363" s="211">
        <v>10476223.41</v>
      </c>
      <c r="AC363" s="213">
        <v>1604602.7400000002</v>
      </c>
    </row>
    <row r="364" spans="1:29" ht="15.75" x14ac:dyDescent="0.25">
      <c r="A364" s="57">
        <v>351</v>
      </c>
      <c r="B364" s="57">
        <v>128148</v>
      </c>
      <c r="C364" s="201" t="s">
        <v>311</v>
      </c>
      <c r="D364" s="202">
        <v>114</v>
      </c>
      <c r="E364" s="202" t="s">
        <v>352</v>
      </c>
      <c r="F364" s="203" t="s">
        <v>10524</v>
      </c>
      <c r="G364" s="204">
        <v>464</v>
      </c>
      <c r="H364" s="205">
        <v>128148</v>
      </c>
      <c r="I364" s="203" t="s">
        <v>7157</v>
      </c>
      <c r="J364" s="203" t="s">
        <v>10720</v>
      </c>
      <c r="K364" s="256" t="s">
        <v>7158</v>
      </c>
      <c r="L364" s="1">
        <v>43808</v>
      </c>
      <c r="M364" s="1">
        <v>44569</v>
      </c>
      <c r="N364" s="207">
        <f t="shared" si="6"/>
        <v>0.85000001089011901</v>
      </c>
      <c r="O364" s="203" t="s">
        <v>55</v>
      </c>
      <c r="P364" s="255" t="s">
        <v>709</v>
      </c>
      <c r="Q364" s="208" t="s">
        <v>710</v>
      </c>
      <c r="R364" s="203" t="s">
        <v>792</v>
      </c>
      <c r="S364" s="232">
        <v>106</v>
      </c>
      <c r="T364" s="211">
        <v>3941646.63</v>
      </c>
      <c r="U364" s="211">
        <v>695584.64</v>
      </c>
      <c r="V364" s="211">
        <v>0</v>
      </c>
      <c r="W364" s="211">
        <v>0</v>
      </c>
      <c r="X364" s="211">
        <v>0</v>
      </c>
      <c r="Y364" s="211">
        <v>4637231.2699999996</v>
      </c>
      <c r="Z364" s="212" t="s">
        <v>34</v>
      </c>
      <c r="AA364" s="212" t="s">
        <v>8025</v>
      </c>
      <c r="AB364" s="211">
        <v>3522753.8599999994</v>
      </c>
      <c r="AC364" s="213">
        <v>635198.13000000012</v>
      </c>
    </row>
    <row r="365" spans="1:29" ht="15.75" x14ac:dyDescent="0.25">
      <c r="A365" s="57">
        <v>352</v>
      </c>
      <c r="B365" s="57">
        <v>128166</v>
      </c>
      <c r="C365" s="201" t="s">
        <v>311</v>
      </c>
      <c r="D365" s="202">
        <v>115</v>
      </c>
      <c r="E365" s="202" t="s">
        <v>352</v>
      </c>
      <c r="F365" s="203" t="s">
        <v>10524</v>
      </c>
      <c r="G365" s="204">
        <v>464</v>
      </c>
      <c r="H365" s="205">
        <v>128166</v>
      </c>
      <c r="I365" s="203" t="s">
        <v>793</v>
      </c>
      <c r="J365" s="203" t="s">
        <v>10721</v>
      </c>
      <c r="K365" s="256" t="s">
        <v>794</v>
      </c>
      <c r="L365" s="1">
        <v>43811</v>
      </c>
      <c r="M365" s="1">
        <v>44450</v>
      </c>
      <c r="N365" s="207">
        <f t="shared" si="6"/>
        <v>0.83430175469457468</v>
      </c>
      <c r="O365" s="203" t="s">
        <v>55</v>
      </c>
      <c r="P365" s="255" t="s">
        <v>795</v>
      </c>
      <c r="Q365" s="208" t="s">
        <v>796</v>
      </c>
      <c r="R365" s="203" t="s">
        <v>797</v>
      </c>
      <c r="S365" s="232">
        <v>106</v>
      </c>
      <c r="T365" s="211">
        <v>3097644.52</v>
      </c>
      <c r="U365" s="211">
        <v>546643.11</v>
      </c>
      <c r="V365" s="211">
        <v>68571.06</v>
      </c>
      <c r="W365" s="211">
        <v>0</v>
      </c>
      <c r="X365" s="211">
        <v>0</v>
      </c>
      <c r="Y365" s="211">
        <v>3712858.69</v>
      </c>
      <c r="Z365" s="212" t="s">
        <v>34</v>
      </c>
      <c r="AA365" s="212" t="s">
        <v>8026</v>
      </c>
      <c r="AB365" s="211">
        <v>2829364.7699999986</v>
      </c>
      <c r="AC365" s="213">
        <v>499300.67</v>
      </c>
    </row>
    <row r="366" spans="1:29" ht="15.75" x14ac:dyDescent="0.25">
      <c r="A366" s="57">
        <v>353</v>
      </c>
      <c r="B366" s="57">
        <v>128219</v>
      </c>
      <c r="C366" s="201" t="s">
        <v>311</v>
      </c>
      <c r="D366" s="202">
        <v>116</v>
      </c>
      <c r="E366" s="202" t="s">
        <v>352</v>
      </c>
      <c r="F366" s="203" t="s">
        <v>10524</v>
      </c>
      <c r="G366" s="204">
        <v>464</v>
      </c>
      <c r="H366" s="205">
        <v>128219</v>
      </c>
      <c r="I366" s="203" t="s">
        <v>798</v>
      </c>
      <c r="J366" s="203" t="s">
        <v>10722</v>
      </c>
      <c r="K366" s="256" t="s">
        <v>799</v>
      </c>
      <c r="L366" s="1">
        <v>43805</v>
      </c>
      <c r="M366" s="1" t="s">
        <v>15225</v>
      </c>
      <c r="N366" s="207">
        <f t="shared" si="6"/>
        <v>0.84999999914462065</v>
      </c>
      <c r="O366" s="203" t="s">
        <v>749</v>
      </c>
      <c r="P366" s="255" t="s">
        <v>800</v>
      </c>
      <c r="Q366" s="208" t="s">
        <v>801</v>
      </c>
      <c r="R366" s="203" t="s">
        <v>802</v>
      </c>
      <c r="S366" s="232">
        <v>106</v>
      </c>
      <c r="T366" s="211">
        <v>3477988.95</v>
      </c>
      <c r="U366" s="211">
        <v>594370.46</v>
      </c>
      <c r="V366" s="211">
        <v>19392.3</v>
      </c>
      <c r="W366" s="211">
        <v>0</v>
      </c>
      <c r="X366" s="211">
        <v>0</v>
      </c>
      <c r="Y366" s="211">
        <v>4091751.71</v>
      </c>
      <c r="Z366" s="212" t="s">
        <v>34</v>
      </c>
      <c r="AA366" s="212" t="s">
        <v>12465</v>
      </c>
      <c r="AB366" s="211">
        <v>1450660.09</v>
      </c>
      <c r="AC366" s="213">
        <v>249351.57</v>
      </c>
    </row>
    <row r="367" spans="1:29" ht="15.75" x14ac:dyDescent="0.25">
      <c r="A367" s="57">
        <v>354</v>
      </c>
      <c r="B367" s="57">
        <v>128105</v>
      </c>
      <c r="C367" s="201" t="s">
        <v>311</v>
      </c>
      <c r="D367" s="202">
        <v>117</v>
      </c>
      <c r="E367" s="202" t="s">
        <v>352</v>
      </c>
      <c r="F367" s="203" t="s">
        <v>10524</v>
      </c>
      <c r="G367" s="204">
        <v>464</v>
      </c>
      <c r="H367" s="205">
        <v>128105</v>
      </c>
      <c r="I367" s="203" t="s">
        <v>803</v>
      </c>
      <c r="J367" s="203" t="s">
        <v>10723</v>
      </c>
      <c r="K367" s="256" t="s">
        <v>804</v>
      </c>
      <c r="L367" s="1">
        <v>43865</v>
      </c>
      <c r="M367" s="1">
        <v>44616</v>
      </c>
      <c r="N367" s="207">
        <f t="shared" si="6"/>
        <v>0.84046112677710716</v>
      </c>
      <c r="O367" s="203" t="s">
        <v>55</v>
      </c>
      <c r="P367" s="255" t="s">
        <v>579</v>
      </c>
      <c r="Q367" s="208" t="s">
        <v>580</v>
      </c>
      <c r="R367" s="203" t="s">
        <v>805</v>
      </c>
      <c r="S367" s="232">
        <v>106</v>
      </c>
      <c r="T367" s="211">
        <v>3298301.41</v>
      </c>
      <c r="U367" s="211">
        <v>551987.76</v>
      </c>
      <c r="V367" s="211">
        <v>74105.789999999994</v>
      </c>
      <c r="W367" s="211">
        <v>0</v>
      </c>
      <c r="X367" s="211">
        <v>0</v>
      </c>
      <c r="Y367" s="211">
        <v>3924394.96</v>
      </c>
      <c r="Z367" s="212" t="s">
        <v>34</v>
      </c>
      <c r="AA367" s="212" t="s">
        <v>9139</v>
      </c>
      <c r="AB367" s="211">
        <v>2996502.6300000008</v>
      </c>
      <c r="AC367" s="213">
        <v>486044.03</v>
      </c>
    </row>
    <row r="368" spans="1:29" ht="15.75" x14ac:dyDescent="0.25">
      <c r="A368" s="57">
        <v>355</v>
      </c>
      <c r="B368" s="57">
        <v>128144</v>
      </c>
      <c r="C368" s="201" t="s">
        <v>311</v>
      </c>
      <c r="D368" s="202">
        <v>118</v>
      </c>
      <c r="E368" s="202" t="s">
        <v>352</v>
      </c>
      <c r="F368" s="203" t="s">
        <v>10524</v>
      </c>
      <c r="G368" s="204">
        <v>464</v>
      </c>
      <c r="H368" s="205">
        <v>128144</v>
      </c>
      <c r="I368" s="203" t="s">
        <v>806</v>
      </c>
      <c r="J368" s="203" t="s">
        <v>10724</v>
      </c>
      <c r="K368" s="256" t="s">
        <v>807</v>
      </c>
      <c r="L368" s="1">
        <v>43866</v>
      </c>
      <c r="M368" s="1">
        <v>44712</v>
      </c>
      <c r="N368" s="207">
        <f t="shared" si="6"/>
        <v>0.83656558890479682</v>
      </c>
      <c r="O368" s="203" t="s">
        <v>55</v>
      </c>
      <c r="P368" s="255" t="s">
        <v>709</v>
      </c>
      <c r="Q368" s="208" t="s">
        <v>808</v>
      </c>
      <c r="R368" s="203" t="s">
        <v>809</v>
      </c>
      <c r="S368" s="232">
        <v>106</v>
      </c>
      <c r="T368" s="211">
        <v>3804745.59</v>
      </c>
      <c r="U368" s="211">
        <v>671425.61</v>
      </c>
      <c r="V368" s="211">
        <v>71882.94</v>
      </c>
      <c r="W368" s="211">
        <v>0</v>
      </c>
      <c r="X368" s="211">
        <v>0</v>
      </c>
      <c r="Y368" s="211">
        <v>4548054.1399999997</v>
      </c>
      <c r="Z368" s="212" t="s">
        <v>34</v>
      </c>
      <c r="AA368" s="212" t="s">
        <v>15226</v>
      </c>
      <c r="AB368" s="211">
        <v>3640157.8199999989</v>
      </c>
      <c r="AC368" s="213">
        <v>609081.15</v>
      </c>
    </row>
    <row r="369" spans="1:29" ht="15.75" x14ac:dyDescent="0.25">
      <c r="A369" s="57">
        <v>356</v>
      </c>
      <c r="B369" s="57">
        <v>128290</v>
      </c>
      <c r="C369" s="201" t="s">
        <v>311</v>
      </c>
      <c r="D369" s="202">
        <v>119</v>
      </c>
      <c r="E369" s="202" t="s">
        <v>352</v>
      </c>
      <c r="F369" s="203" t="s">
        <v>10524</v>
      </c>
      <c r="G369" s="204">
        <v>464</v>
      </c>
      <c r="H369" s="205">
        <v>128290</v>
      </c>
      <c r="I369" s="203" t="s">
        <v>810</v>
      </c>
      <c r="J369" s="203" t="s">
        <v>10725</v>
      </c>
      <c r="K369" s="256" t="s">
        <v>811</v>
      </c>
      <c r="L369" s="1">
        <v>43906</v>
      </c>
      <c r="M369" s="1">
        <v>44754</v>
      </c>
      <c r="N369" s="207">
        <f t="shared" si="6"/>
        <v>0.82903341878311199</v>
      </c>
      <c r="O369" s="203" t="s">
        <v>812</v>
      </c>
      <c r="P369" s="255" t="s">
        <v>813</v>
      </c>
      <c r="Q369" s="208" t="s">
        <v>814</v>
      </c>
      <c r="R369" s="203" t="s">
        <v>815</v>
      </c>
      <c r="S369" s="232">
        <v>106</v>
      </c>
      <c r="T369" s="211">
        <v>3782484.87</v>
      </c>
      <c r="U369" s="211">
        <v>667497.18999999994</v>
      </c>
      <c r="V369" s="211">
        <v>112541.94</v>
      </c>
      <c r="W369" s="211">
        <v>0</v>
      </c>
      <c r="X369" s="211">
        <v>0</v>
      </c>
      <c r="Y369" s="211">
        <v>4562524</v>
      </c>
      <c r="Z369" s="212" t="s">
        <v>34</v>
      </c>
      <c r="AA369" s="212" t="s">
        <v>9960</v>
      </c>
      <c r="AB369" s="211">
        <v>3467344.9099999997</v>
      </c>
      <c r="AC369" s="213">
        <v>524329.62999999989</v>
      </c>
    </row>
    <row r="370" spans="1:29" ht="15.75" x14ac:dyDescent="0.25">
      <c r="A370" s="57">
        <v>357</v>
      </c>
      <c r="B370" s="57">
        <v>125595</v>
      </c>
      <c r="C370" s="201" t="s">
        <v>311</v>
      </c>
      <c r="D370" s="202">
        <v>120</v>
      </c>
      <c r="E370" s="202" t="s">
        <v>312</v>
      </c>
      <c r="F370" s="203" t="s">
        <v>10523</v>
      </c>
      <c r="G370" s="204">
        <v>436</v>
      </c>
      <c r="H370" s="205">
        <v>125595</v>
      </c>
      <c r="I370" s="203" t="s">
        <v>816</v>
      </c>
      <c r="J370" s="203" t="s">
        <v>10726</v>
      </c>
      <c r="K370" s="256" t="s">
        <v>817</v>
      </c>
      <c r="L370" s="1">
        <v>43934</v>
      </c>
      <c r="M370" s="1">
        <v>44846</v>
      </c>
      <c r="N370" s="207">
        <f t="shared" si="6"/>
        <v>0.85000000053880687</v>
      </c>
      <c r="O370" s="203" t="s">
        <v>55</v>
      </c>
      <c r="P370" s="255" t="s">
        <v>589</v>
      </c>
      <c r="Q370" s="208" t="s">
        <v>590</v>
      </c>
      <c r="R370" s="203" t="s">
        <v>818</v>
      </c>
      <c r="S370" s="232">
        <v>106</v>
      </c>
      <c r="T370" s="211">
        <v>2366339.15</v>
      </c>
      <c r="U370" s="211">
        <v>0</v>
      </c>
      <c r="V370" s="211">
        <v>417589.26</v>
      </c>
      <c r="W370" s="211">
        <v>0</v>
      </c>
      <c r="X370" s="211">
        <v>0</v>
      </c>
      <c r="Y370" s="211">
        <v>2783928.41</v>
      </c>
      <c r="Z370" s="212" t="s">
        <v>34</v>
      </c>
      <c r="AA370" s="212" t="s">
        <v>9140</v>
      </c>
      <c r="AB370" s="211">
        <v>328536.08</v>
      </c>
      <c r="AC370" s="213">
        <v>0</v>
      </c>
    </row>
    <row r="371" spans="1:29" ht="15.75" x14ac:dyDescent="0.25">
      <c r="A371" s="57">
        <v>358</v>
      </c>
      <c r="B371" s="57">
        <v>130758</v>
      </c>
      <c r="C371" s="201" t="s">
        <v>311</v>
      </c>
      <c r="D371" s="202">
        <v>121</v>
      </c>
      <c r="E371" s="202" t="s">
        <v>312</v>
      </c>
      <c r="F371" s="203" t="s">
        <v>10523</v>
      </c>
      <c r="G371" s="204">
        <v>656</v>
      </c>
      <c r="H371" s="205">
        <v>130758</v>
      </c>
      <c r="I371" s="203" t="s">
        <v>819</v>
      </c>
      <c r="J371" s="203" t="s">
        <v>10727</v>
      </c>
      <c r="K371" s="256" t="s">
        <v>820</v>
      </c>
      <c r="L371" s="1">
        <v>43942</v>
      </c>
      <c r="M371" s="1">
        <v>45036</v>
      </c>
      <c r="N371" s="207">
        <f t="shared" si="6"/>
        <v>0.85000000805183817</v>
      </c>
      <c r="O371" s="203" t="s">
        <v>55</v>
      </c>
      <c r="P371" s="255" t="s">
        <v>500</v>
      </c>
      <c r="Q371" s="208" t="s">
        <v>676</v>
      </c>
      <c r="R371" s="203" t="s">
        <v>821</v>
      </c>
      <c r="S371" s="232">
        <v>110</v>
      </c>
      <c r="T371" s="211">
        <v>2005753.23</v>
      </c>
      <c r="U371" s="211">
        <v>315819.11</v>
      </c>
      <c r="V371" s="211">
        <v>38137.32</v>
      </c>
      <c r="W371" s="211">
        <v>0</v>
      </c>
      <c r="X371" s="211">
        <v>0</v>
      </c>
      <c r="Y371" s="211">
        <v>2359709.66</v>
      </c>
      <c r="Z371" s="212" t="s">
        <v>44</v>
      </c>
      <c r="AA371" s="212" t="s">
        <v>12466</v>
      </c>
      <c r="AB371" s="211">
        <v>1464663.3900000001</v>
      </c>
      <c r="AC371" s="213">
        <v>179230.84</v>
      </c>
    </row>
    <row r="372" spans="1:29" ht="15.75" x14ac:dyDescent="0.25">
      <c r="A372" s="57">
        <v>359</v>
      </c>
      <c r="B372" s="57">
        <v>127702</v>
      </c>
      <c r="C372" s="201" t="s">
        <v>311</v>
      </c>
      <c r="D372" s="202">
        <v>122</v>
      </c>
      <c r="E372" s="202" t="s">
        <v>312</v>
      </c>
      <c r="F372" s="203" t="s">
        <v>10523</v>
      </c>
      <c r="G372" s="204">
        <v>436</v>
      </c>
      <c r="H372" s="205">
        <v>127702</v>
      </c>
      <c r="I372" s="203" t="s">
        <v>822</v>
      </c>
      <c r="J372" s="203" t="s">
        <v>10728</v>
      </c>
      <c r="K372" s="256" t="s">
        <v>823</v>
      </c>
      <c r="L372" s="1">
        <v>43945</v>
      </c>
      <c r="M372" s="1">
        <v>45039</v>
      </c>
      <c r="N372" s="207">
        <f t="shared" si="6"/>
        <v>0.84999999722310016</v>
      </c>
      <c r="O372" s="203" t="s">
        <v>55</v>
      </c>
      <c r="P372" s="255" t="s">
        <v>190</v>
      </c>
      <c r="Q372" s="208" t="s">
        <v>824</v>
      </c>
      <c r="R372" s="203" t="s">
        <v>825</v>
      </c>
      <c r="S372" s="232">
        <v>106</v>
      </c>
      <c r="T372" s="211">
        <v>2295725.6800000002</v>
      </c>
      <c r="U372" s="211">
        <v>351110.6</v>
      </c>
      <c r="V372" s="211">
        <v>54017.47</v>
      </c>
      <c r="W372" s="211">
        <v>0</v>
      </c>
      <c r="X372" s="211">
        <v>0</v>
      </c>
      <c r="Y372" s="211">
        <v>2700853.75</v>
      </c>
      <c r="Z372" s="212" t="s">
        <v>44</v>
      </c>
      <c r="AA372" s="212" t="s">
        <v>10120</v>
      </c>
      <c r="AB372" s="211">
        <v>1037344.53</v>
      </c>
      <c r="AC372" s="213">
        <v>76064.72</v>
      </c>
    </row>
    <row r="373" spans="1:29" ht="15.75" x14ac:dyDescent="0.25">
      <c r="A373" s="57">
        <v>360</v>
      </c>
      <c r="B373" s="57">
        <v>132149</v>
      </c>
      <c r="C373" s="201" t="s">
        <v>311</v>
      </c>
      <c r="D373" s="202">
        <v>123</v>
      </c>
      <c r="E373" s="202" t="s">
        <v>312</v>
      </c>
      <c r="F373" s="203" t="s">
        <v>10523</v>
      </c>
      <c r="G373" s="204">
        <v>656</v>
      </c>
      <c r="H373" s="205">
        <v>132149</v>
      </c>
      <c r="I373" s="203" t="s">
        <v>826</v>
      </c>
      <c r="J373" s="203" t="s">
        <v>10729</v>
      </c>
      <c r="K373" s="256" t="s">
        <v>827</v>
      </c>
      <c r="L373" s="1">
        <v>43945</v>
      </c>
      <c r="M373" s="1">
        <v>45222</v>
      </c>
      <c r="N373" s="207">
        <f t="shared" si="6"/>
        <v>0.84999999893944966</v>
      </c>
      <c r="O373" s="203" t="s">
        <v>55</v>
      </c>
      <c r="P373" s="255" t="s">
        <v>500</v>
      </c>
      <c r="Q373" s="208" t="s">
        <v>828</v>
      </c>
      <c r="R373" s="203" t="s">
        <v>825</v>
      </c>
      <c r="S373" s="232">
        <v>110</v>
      </c>
      <c r="T373" s="211">
        <v>2404411.98</v>
      </c>
      <c r="U373" s="211">
        <v>367731.93</v>
      </c>
      <c r="V373" s="211">
        <v>56576.07</v>
      </c>
      <c r="W373" s="211">
        <v>0</v>
      </c>
      <c r="X373" s="211">
        <v>0</v>
      </c>
      <c r="Y373" s="211">
        <v>2828719.98</v>
      </c>
      <c r="Z373" s="212" t="s">
        <v>44</v>
      </c>
      <c r="AA373" s="212" t="s">
        <v>15227</v>
      </c>
      <c r="AB373" s="211">
        <v>891136.33</v>
      </c>
      <c r="AC373" s="213">
        <v>93066.13</v>
      </c>
    </row>
    <row r="374" spans="1:29" ht="15.75" x14ac:dyDescent="0.25">
      <c r="A374" s="57">
        <v>361</v>
      </c>
      <c r="B374" s="57">
        <v>132103</v>
      </c>
      <c r="C374" s="201" t="s">
        <v>311</v>
      </c>
      <c r="D374" s="202">
        <v>124</v>
      </c>
      <c r="E374" s="202" t="s">
        <v>312</v>
      </c>
      <c r="F374" s="203" t="s">
        <v>10523</v>
      </c>
      <c r="G374" s="204">
        <v>656</v>
      </c>
      <c r="H374" s="205">
        <v>132103</v>
      </c>
      <c r="I374" s="203" t="s">
        <v>8317</v>
      </c>
      <c r="J374" s="203" t="s">
        <v>10730</v>
      </c>
      <c r="K374" s="256" t="s">
        <v>829</v>
      </c>
      <c r="L374" s="1">
        <v>43951</v>
      </c>
      <c r="M374" s="1">
        <v>44863</v>
      </c>
      <c r="N374" s="207">
        <f t="shared" si="6"/>
        <v>0.83273190652685081</v>
      </c>
      <c r="O374" s="203" t="s">
        <v>55</v>
      </c>
      <c r="P374" s="255" t="s">
        <v>500</v>
      </c>
      <c r="Q374" s="208" t="s">
        <v>830</v>
      </c>
      <c r="R374" s="203" t="s">
        <v>831</v>
      </c>
      <c r="S374" s="232">
        <v>110</v>
      </c>
      <c r="T374" s="211">
        <v>2339199.91</v>
      </c>
      <c r="U374" s="211">
        <v>412799.91</v>
      </c>
      <c r="V374" s="211">
        <v>57067.41</v>
      </c>
      <c r="W374" s="211">
        <v>0</v>
      </c>
      <c r="X374" s="211">
        <v>0</v>
      </c>
      <c r="Y374" s="211">
        <v>2809067.23</v>
      </c>
      <c r="Z374" s="212" t="s">
        <v>34</v>
      </c>
      <c r="AA374" s="212" t="s">
        <v>832</v>
      </c>
      <c r="AB374" s="211">
        <v>2112499.42</v>
      </c>
      <c r="AC374" s="213">
        <v>365097.08</v>
      </c>
    </row>
    <row r="375" spans="1:29" ht="15.75" x14ac:dyDescent="0.25">
      <c r="A375" s="57">
        <v>362</v>
      </c>
      <c r="B375" s="57">
        <v>130936</v>
      </c>
      <c r="C375" s="201" t="s">
        <v>311</v>
      </c>
      <c r="D375" s="202">
        <v>125</v>
      </c>
      <c r="E375" s="202" t="s">
        <v>312</v>
      </c>
      <c r="F375" s="203" t="s">
        <v>10523</v>
      </c>
      <c r="G375" s="204">
        <v>656</v>
      </c>
      <c r="H375" s="205">
        <v>130936</v>
      </c>
      <c r="I375" s="203" t="s">
        <v>833</v>
      </c>
      <c r="J375" s="203" t="s">
        <v>10731</v>
      </c>
      <c r="K375" s="256" t="s">
        <v>834</v>
      </c>
      <c r="L375" s="1">
        <v>43951</v>
      </c>
      <c r="M375" s="1">
        <v>45153</v>
      </c>
      <c r="N375" s="207">
        <f t="shared" si="6"/>
        <v>0.85000000168294509</v>
      </c>
      <c r="O375" s="203" t="s">
        <v>55</v>
      </c>
      <c r="P375" s="255" t="s">
        <v>500</v>
      </c>
      <c r="Q375" s="208" t="s">
        <v>835</v>
      </c>
      <c r="R375" s="203" t="s">
        <v>527</v>
      </c>
      <c r="S375" s="232">
        <v>110</v>
      </c>
      <c r="T375" s="211">
        <v>2272801.4300000002</v>
      </c>
      <c r="U375" s="211">
        <v>401082.6</v>
      </c>
      <c r="V375" s="211">
        <v>0</v>
      </c>
      <c r="W375" s="211">
        <v>0</v>
      </c>
      <c r="X375" s="211">
        <v>0</v>
      </c>
      <c r="Y375" s="211">
        <v>2673884.0299999998</v>
      </c>
      <c r="Z375" s="212" t="s">
        <v>44</v>
      </c>
      <c r="AA375" s="212" t="s">
        <v>15228</v>
      </c>
      <c r="AB375" s="211">
        <v>339838.68999999994</v>
      </c>
      <c r="AC375" s="213">
        <v>54795.240000000005</v>
      </c>
    </row>
    <row r="376" spans="1:29" s="30" customFormat="1" ht="16.5" customHeight="1" x14ac:dyDescent="0.25">
      <c r="A376" s="85">
        <v>363</v>
      </c>
      <c r="B376" s="85">
        <v>129089</v>
      </c>
      <c r="C376" s="237" t="s">
        <v>311</v>
      </c>
      <c r="D376" s="238">
        <v>126</v>
      </c>
      <c r="E376" s="238" t="s">
        <v>312</v>
      </c>
      <c r="F376" s="241" t="s">
        <v>10525</v>
      </c>
      <c r="G376" s="248">
        <v>462</v>
      </c>
      <c r="H376" s="249">
        <v>129089</v>
      </c>
      <c r="I376" s="241" t="s">
        <v>836</v>
      </c>
      <c r="J376" s="241" t="s">
        <v>10732</v>
      </c>
      <c r="K376" s="257" t="s">
        <v>837</v>
      </c>
      <c r="L376" s="29">
        <v>43969</v>
      </c>
      <c r="M376" s="29">
        <v>45063</v>
      </c>
      <c r="N376" s="240">
        <f t="shared" si="6"/>
        <v>0.84999999872487653</v>
      </c>
      <c r="O376" s="241" t="s">
        <v>55</v>
      </c>
      <c r="P376" s="258" t="s">
        <v>338</v>
      </c>
      <c r="Q376" s="250" t="s">
        <v>838</v>
      </c>
      <c r="R376" s="241" t="s">
        <v>839</v>
      </c>
      <c r="S376" s="232">
        <v>112</v>
      </c>
      <c r="T376" s="244">
        <v>6666021.29</v>
      </c>
      <c r="U376" s="244">
        <v>1019509.29</v>
      </c>
      <c r="V376" s="244">
        <v>156847.42000000001</v>
      </c>
      <c r="W376" s="244">
        <v>0</v>
      </c>
      <c r="X376" s="244">
        <v>0</v>
      </c>
      <c r="Y376" s="244">
        <v>7842378</v>
      </c>
      <c r="Z376" s="251" t="s">
        <v>145</v>
      </c>
      <c r="AA376" s="245" t="s">
        <v>8027</v>
      </c>
      <c r="AB376" s="244">
        <v>0</v>
      </c>
      <c r="AC376" s="252">
        <v>0</v>
      </c>
    </row>
    <row r="377" spans="1:29" ht="15.75" x14ac:dyDescent="0.25">
      <c r="A377" s="57">
        <v>364</v>
      </c>
      <c r="B377" s="57">
        <v>131362</v>
      </c>
      <c r="C377" s="201" t="s">
        <v>311</v>
      </c>
      <c r="D377" s="202">
        <v>127</v>
      </c>
      <c r="E377" s="202" t="s">
        <v>312</v>
      </c>
      <c r="F377" s="203" t="s">
        <v>10525</v>
      </c>
      <c r="G377" s="204">
        <v>462</v>
      </c>
      <c r="H377" s="205">
        <v>131362</v>
      </c>
      <c r="I377" s="203" t="s">
        <v>840</v>
      </c>
      <c r="J377" s="203" t="s">
        <v>10733</v>
      </c>
      <c r="K377" s="256" t="s">
        <v>841</v>
      </c>
      <c r="L377" s="1">
        <v>43964</v>
      </c>
      <c r="M377" s="1">
        <v>45291</v>
      </c>
      <c r="N377" s="207">
        <f t="shared" si="6"/>
        <v>0.85000000006597665</v>
      </c>
      <c r="O377" s="203" t="s">
        <v>55</v>
      </c>
      <c r="P377" s="255" t="s">
        <v>314</v>
      </c>
      <c r="Q377" s="208" t="s">
        <v>375</v>
      </c>
      <c r="R377" s="203" t="s">
        <v>839</v>
      </c>
      <c r="S377" s="232">
        <v>112</v>
      </c>
      <c r="T377" s="211">
        <v>6441669.8099999996</v>
      </c>
      <c r="U377" s="211">
        <v>985196.56</v>
      </c>
      <c r="V377" s="211">
        <v>151568.70000000001</v>
      </c>
      <c r="W377" s="211">
        <v>0</v>
      </c>
      <c r="X377" s="211">
        <v>0</v>
      </c>
      <c r="Y377" s="211">
        <v>7578435.0700000003</v>
      </c>
      <c r="Z377" s="212" t="s">
        <v>44</v>
      </c>
      <c r="AA377" s="212" t="s">
        <v>14829</v>
      </c>
      <c r="AB377" s="211">
        <v>769190.78</v>
      </c>
      <c r="AC377" s="213">
        <v>38956.109999999993</v>
      </c>
    </row>
    <row r="378" spans="1:29" ht="15.75" x14ac:dyDescent="0.25">
      <c r="A378" s="57">
        <v>365</v>
      </c>
      <c r="B378" s="57">
        <v>129360</v>
      </c>
      <c r="C378" s="201" t="s">
        <v>311</v>
      </c>
      <c r="D378" s="202">
        <v>128</v>
      </c>
      <c r="E378" s="202" t="s">
        <v>312</v>
      </c>
      <c r="F378" s="203" t="s">
        <v>10526</v>
      </c>
      <c r="G378" s="204">
        <v>476</v>
      </c>
      <c r="H378" s="205">
        <v>129360</v>
      </c>
      <c r="I378" s="203" t="s">
        <v>842</v>
      </c>
      <c r="J378" s="203" t="s">
        <v>10733</v>
      </c>
      <c r="K378" s="256" t="s">
        <v>843</v>
      </c>
      <c r="L378" s="1">
        <v>43971</v>
      </c>
      <c r="M378" s="1">
        <v>45291</v>
      </c>
      <c r="N378" s="207">
        <f t="shared" si="6"/>
        <v>0.85000000044004131</v>
      </c>
      <c r="O378" s="203" t="s">
        <v>55</v>
      </c>
      <c r="P378" s="255" t="s">
        <v>314</v>
      </c>
      <c r="Q378" s="208" t="s">
        <v>375</v>
      </c>
      <c r="R378" s="203" t="s">
        <v>839</v>
      </c>
      <c r="S378" s="232">
        <v>112</v>
      </c>
      <c r="T378" s="211">
        <v>4829091.7</v>
      </c>
      <c r="U378" s="211">
        <v>738566.95</v>
      </c>
      <c r="V378" s="211">
        <v>113625.7</v>
      </c>
      <c r="W378" s="211">
        <v>0</v>
      </c>
      <c r="X378" s="211">
        <v>0</v>
      </c>
      <c r="Y378" s="211">
        <v>5681284.3499999996</v>
      </c>
      <c r="Z378" s="212" t="s">
        <v>44</v>
      </c>
      <c r="AA378" s="212" t="s">
        <v>13994</v>
      </c>
      <c r="AB378" s="211">
        <v>335387.17000000004</v>
      </c>
      <c r="AC378" s="213">
        <v>33292.35</v>
      </c>
    </row>
    <row r="379" spans="1:29" ht="15.75" x14ac:dyDescent="0.25">
      <c r="A379" s="57">
        <v>366</v>
      </c>
      <c r="B379" s="57">
        <v>130935</v>
      </c>
      <c r="C379" s="201" t="s">
        <v>311</v>
      </c>
      <c r="D379" s="202">
        <v>129</v>
      </c>
      <c r="E379" s="202" t="s">
        <v>312</v>
      </c>
      <c r="F379" s="203" t="s">
        <v>10523</v>
      </c>
      <c r="G379" s="204">
        <v>656</v>
      </c>
      <c r="H379" s="205">
        <v>130935</v>
      </c>
      <c r="I379" s="203" t="s">
        <v>844</v>
      </c>
      <c r="J379" s="203" t="s">
        <v>10734</v>
      </c>
      <c r="K379" s="256" t="s">
        <v>845</v>
      </c>
      <c r="L379" s="1">
        <v>43973</v>
      </c>
      <c r="M379" s="1">
        <v>45180</v>
      </c>
      <c r="N379" s="207">
        <f t="shared" ref="N379:N442" si="7">T379/(T379+U379+V379)</f>
        <v>0.83334001170287964</v>
      </c>
      <c r="O379" s="203" t="s">
        <v>55</v>
      </c>
      <c r="P379" s="255" t="s">
        <v>500</v>
      </c>
      <c r="Q379" s="208" t="s">
        <v>828</v>
      </c>
      <c r="R379" s="203" t="s">
        <v>831</v>
      </c>
      <c r="S379" s="232">
        <v>110</v>
      </c>
      <c r="T379" s="211">
        <v>2300563.3199999998</v>
      </c>
      <c r="U379" s="211">
        <v>405981.7</v>
      </c>
      <c r="V379" s="211">
        <v>54108.84</v>
      </c>
      <c r="W379" s="211">
        <v>0</v>
      </c>
      <c r="X379" s="211">
        <v>0</v>
      </c>
      <c r="Y379" s="211">
        <v>2760653.86</v>
      </c>
      <c r="Z379" s="212" t="s">
        <v>44</v>
      </c>
      <c r="AA379" s="212" t="s">
        <v>15229</v>
      </c>
      <c r="AB379" s="211">
        <v>457764.11</v>
      </c>
      <c r="AC379" s="213">
        <v>52237.950000000004</v>
      </c>
    </row>
    <row r="380" spans="1:29" ht="15.75" x14ac:dyDescent="0.25">
      <c r="A380" s="57">
        <v>367</v>
      </c>
      <c r="B380" s="57">
        <v>132046</v>
      </c>
      <c r="C380" s="201" t="s">
        <v>311</v>
      </c>
      <c r="D380" s="202">
        <v>130</v>
      </c>
      <c r="E380" s="202" t="s">
        <v>312</v>
      </c>
      <c r="F380" s="203" t="s">
        <v>10523</v>
      </c>
      <c r="G380" s="204">
        <v>656</v>
      </c>
      <c r="H380" s="205">
        <v>132046</v>
      </c>
      <c r="I380" s="203" t="s">
        <v>846</v>
      </c>
      <c r="J380" s="203" t="s">
        <v>10735</v>
      </c>
      <c r="K380" s="256" t="s">
        <v>847</v>
      </c>
      <c r="L380" s="1">
        <v>43962</v>
      </c>
      <c r="M380" s="1">
        <v>45179</v>
      </c>
      <c r="N380" s="207">
        <f t="shared" si="7"/>
        <v>0.85000000752458182</v>
      </c>
      <c r="O380" s="203" t="s">
        <v>55</v>
      </c>
      <c r="P380" s="255" t="s">
        <v>500</v>
      </c>
      <c r="Q380" s="208" t="s">
        <v>848</v>
      </c>
      <c r="R380" s="203" t="s">
        <v>849</v>
      </c>
      <c r="S380" s="232">
        <v>110</v>
      </c>
      <c r="T380" s="211">
        <v>2428706.39</v>
      </c>
      <c r="U380" s="211">
        <v>395130.7</v>
      </c>
      <c r="V380" s="211">
        <v>33464.519999999997</v>
      </c>
      <c r="W380" s="211">
        <v>0</v>
      </c>
      <c r="X380" s="211">
        <v>0</v>
      </c>
      <c r="Y380" s="211">
        <v>2857301.61</v>
      </c>
      <c r="Z380" s="212" t="s">
        <v>44</v>
      </c>
      <c r="AA380" s="212" t="s">
        <v>14830</v>
      </c>
      <c r="AB380" s="211">
        <v>1360318.69</v>
      </c>
      <c r="AC380" s="213">
        <v>175168.11</v>
      </c>
    </row>
    <row r="381" spans="1:29" ht="15.75" x14ac:dyDescent="0.25">
      <c r="A381" s="57">
        <v>368</v>
      </c>
      <c r="B381" s="57">
        <v>129087</v>
      </c>
      <c r="C381" s="201" t="s">
        <v>311</v>
      </c>
      <c r="D381" s="202">
        <v>131</v>
      </c>
      <c r="E381" s="202" t="s">
        <v>312</v>
      </c>
      <c r="F381" s="203" t="s">
        <v>10526</v>
      </c>
      <c r="G381" s="204">
        <v>476</v>
      </c>
      <c r="H381" s="205">
        <v>129087</v>
      </c>
      <c r="I381" s="203" t="s">
        <v>850</v>
      </c>
      <c r="J381" s="203" t="s">
        <v>10732</v>
      </c>
      <c r="K381" s="256" t="s">
        <v>851</v>
      </c>
      <c r="L381" s="1">
        <v>43999</v>
      </c>
      <c r="M381" s="1">
        <v>45291</v>
      </c>
      <c r="N381" s="207">
        <f t="shared" si="7"/>
        <v>0.85000000367812878</v>
      </c>
      <c r="O381" s="203" t="s">
        <v>55</v>
      </c>
      <c r="P381" s="255" t="s">
        <v>631</v>
      </c>
      <c r="Q381" s="208" t="s">
        <v>632</v>
      </c>
      <c r="R381" s="203" t="s">
        <v>839</v>
      </c>
      <c r="S381" s="232">
        <v>112</v>
      </c>
      <c r="T381" s="211">
        <v>4506367.6100000003</v>
      </c>
      <c r="U381" s="211">
        <v>689209.14</v>
      </c>
      <c r="V381" s="211">
        <v>106032.18</v>
      </c>
      <c r="W381" s="211">
        <v>0</v>
      </c>
      <c r="X381" s="211">
        <v>0</v>
      </c>
      <c r="Y381" s="211">
        <v>5301608.93</v>
      </c>
      <c r="Z381" s="212" t="s">
        <v>44</v>
      </c>
      <c r="AA381" s="212" t="s">
        <v>13995</v>
      </c>
      <c r="AB381" s="211">
        <v>1096731.6500000001</v>
      </c>
      <c r="AC381" s="213">
        <v>167735.42000000001</v>
      </c>
    </row>
    <row r="382" spans="1:29" ht="15.75" x14ac:dyDescent="0.25">
      <c r="A382" s="57">
        <v>369</v>
      </c>
      <c r="B382" s="57">
        <v>129309</v>
      </c>
      <c r="C382" s="201" t="s">
        <v>311</v>
      </c>
      <c r="D382" s="202">
        <v>132</v>
      </c>
      <c r="E382" s="202" t="s">
        <v>312</v>
      </c>
      <c r="F382" s="203" t="s">
        <v>10526</v>
      </c>
      <c r="G382" s="204">
        <v>476</v>
      </c>
      <c r="H382" s="205">
        <v>129309</v>
      </c>
      <c r="I382" s="203" t="s">
        <v>852</v>
      </c>
      <c r="J382" s="203" t="s">
        <v>10736</v>
      </c>
      <c r="K382" s="256" t="s">
        <v>853</v>
      </c>
      <c r="L382" s="1">
        <v>44007</v>
      </c>
      <c r="M382" s="1">
        <v>44957</v>
      </c>
      <c r="N382" s="207">
        <f t="shared" si="7"/>
        <v>0.84999994601156792</v>
      </c>
      <c r="O382" s="203" t="s">
        <v>55</v>
      </c>
      <c r="P382" s="255" t="s">
        <v>500</v>
      </c>
      <c r="Q382" s="208" t="s">
        <v>830</v>
      </c>
      <c r="R382" s="203" t="s">
        <v>527</v>
      </c>
      <c r="S382" s="232">
        <v>112</v>
      </c>
      <c r="T382" s="211">
        <v>5061732.16</v>
      </c>
      <c r="U382" s="211">
        <v>893246.83</v>
      </c>
      <c r="V382" s="211">
        <v>0.4</v>
      </c>
      <c r="W382" s="211">
        <v>0</v>
      </c>
      <c r="X382" s="211">
        <v>0</v>
      </c>
      <c r="Y382" s="211">
        <v>5954979.3899999997</v>
      </c>
      <c r="Z382" s="212" t="s">
        <v>34</v>
      </c>
      <c r="AA382" s="212" t="s">
        <v>13049</v>
      </c>
      <c r="AB382" s="211">
        <v>3424821.4599999995</v>
      </c>
      <c r="AC382" s="213">
        <v>499297.86000000004</v>
      </c>
    </row>
    <row r="383" spans="1:29" ht="15.75" x14ac:dyDescent="0.25">
      <c r="A383" s="57">
        <v>370</v>
      </c>
      <c r="B383" s="57">
        <v>130518</v>
      </c>
      <c r="C383" s="201" t="s">
        <v>311</v>
      </c>
      <c r="D383" s="202">
        <v>133</v>
      </c>
      <c r="E383" s="202" t="s">
        <v>854</v>
      </c>
      <c r="F383" s="203" t="s">
        <v>10527</v>
      </c>
      <c r="G383" s="204">
        <v>633</v>
      </c>
      <c r="H383" s="205">
        <v>130518</v>
      </c>
      <c r="I383" s="203" t="s">
        <v>855</v>
      </c>
      <c r="J383" s="203" t="s">
        <v>10737</v>
      </c>
      <c r="K383" s="256" t="s">
        <v>856</v>
      </c>
      <c r="L383" s="1">
        <v>44036</v>
      </c>
      <c r="M383" s="1">
        <v>44765</v>
      </c>
      <c r="N383" s="207">
        <f t="shared" si="7"/>
        <v>0.85000000595104619</v>
      </c>
      <c r="O383" s="203" t="s">
        <v>857</v>
      </c>
      <c r="P383" s="255" t="s">
        <v>858</v>
      </c>
      <c r="Q383" s="208" t="s">
        <v>859</v>
      </c>
      <c r="R383" s="203" t="s">
        <v>860</v>
      </c>
      <c r="S383" s="232">
        <v>118</v>
      </c>
      <c r="T383" s="211">
        <v>1928232.4</v>
      </c>
      <c r="U383" s="211">
        <v>340276.29</v>
      </c>
      <c r="V383" s="211">
        <v>0</v>
      </c>
      <c r="W383" s="211">
        <v>0</v>
      </c>
      <c r="X383" s="211">
        <v>0</v>
      </c>
      <c r="Y383" s="211">
        <v>2268508.69</v>
      </c>
      <c r="Z383" s="212" t="s">
        <v>34</v>
      </c>
      <c r="AA383" s="212" t="s">
        <v>12467</v>
      </c>
      <c r="AB383" s="211">
        <v>1545384.7900000003</v>
      </c>
      <c r="AC383" s="213">
        <v>263300.42000000004</v>
      </c>
    </row>
    <row r="384" spans="1:29" ht="15.75" x14ac:dyDescent="0.25">
      <c r="A384" s="57">
        <v>371</v>
      </c>
      <c r="B384" s="57">
        <v>130659</v>
      </c>
      <c r="C384" s="201" t="s">
        <v>311</v>
      </c>
      <c r="D384" s="202">
        <v>134</v>
      </c>
      <c r="E384" s="202" t="s">
        <v>854</v>
      </c>
      <c r="F384" s="203" t="s">
        <v>10527</v>
      </c>
      <c r="G384" s="204">
        <v>633</v>
      </c>
      <c r="H384" s="205">
        <v>130659</v>
      </c>
      <c r="I384" s="203" t="s">
        <v>861</v>
      </c>
      <c r="J384" s="203" t="s">
        <v>10738</v>
      </c>
      <c r="K384" s="256" t="s">
        <v>862</v>
      </c>
      <c r="L384" s="1">
        <v>44036</v>
      </c>
      <c r="M384" s="1">
        <v>44765</v>
      </c>
      <c r="N384" s="207">
        <f t="shared" si="7"/>
        <v>0.83745682325868132</v>
      </c>
      <c r="O384" s="203" t="s">
        <v>857</v>
      </c>
      <c r="P384" s="255" t="s">
        <v>858</v>
      </c>
      <c r="Q384" s="208" t="s">
        <v>859</v>
      </c>
      <c r="R384" s="203" t="s">
        <v>863</v>
      </c>
      <c r="S384" s="232">
        <v>118</v>
      </c>
      <c r="T384" s="211">
        <v>1934677.57</v>
      </c>
      <c r="U384" s="211">
        <v>341413.67</v>
      </c>
      <c r="V384" s="211">
        <v>34090.629999999997</v>
      </c>
      <c r="W384" s="211">
        <v>0</v>
      </c>
      <c r="X384" s="211">
        <v>0</v>
      </c>
      <c r="Y384" s="211">
        <v>2310181.87</v>
      </c>
      <c r="Z384" s="212" t="s">
        <v>34</v>
      </c>
      <c r="AA384" s="212" t="s">
        <v>10058</v>
      </c>
      <c r="AB384" s="211">
        <v>1744723.1699999997</v>
      </c>
      <c r="AC384" s="213">
        <v>303178.49</v>
      </c>
    </row>
    <row r="385" spans="1:29" ht="15.75" x14ac:dyDescent="0.25">
      <c r="A385" s="57">
        <v>372</v>
      </c>
      <c r="B385" s="57">
        <v>130677</v>
      </c>
      <c r="C385" s="201" t="s">
        <v>311</v>
      </c>
      <c r="D385" s="202">
        <v>135</v>
      </c>
      <c r="E385" s="202" t="s">
        <v>854</v>
      </c>
      <c r="F385" s="203" t="s">
        <v>10527</v>
      </c>
      <c r="G385" s="204">
        <v>633</v>
      </c>
      <c r="H385" s="205">
        <v>130677</v>
      </c>
      <c r="I385" s="203" t="s">
        <v>864</v>
      </c>
      <c r="J385" s="203" t="s">
        <v>10739</v>
      </c>
      <c r="K385" s="256" t="s">
        <v>865</v>
      </c>
      <c r="L385" s="1">
        <v>44036</v>
      </c>
      <c r="M385" s="1">
        <v>44765</v>
      </c>
      <c r="N385" s="207">
        <f t="shared" si="7"/>
        <v>0.84999999800758375</v>
      </c>
      <c r="O385" s="203" t="s">
        <v>857</v>
      </c>
      <c r="P385" s="255" t="s">
        <v>858</v>
      </c>
      <c r="Q385" s="208" t="s">
        <v>859</v>
      </c>
      <c r="R385" s="203" t="s">
        <v>866</v>
      </c>
      <c r="S385" s="232">
        <v>118</v>
      </c>
      <c r="T385" s="211">
        <v>1919779.54</v>
      </c>
      <c r="U385" s="211">
        <v>338784.63</v>
      </c>
      <c r="V385" s="211">
        <v>0</v>
      </c>
      <c r="W385" s="211">
        <v>0</v>
      </c>
      <c r="X385" s="211">
        <v>0</v>
      </c>
      <c r="Y385" s="211">
        <v>2258564.17</v>
      </c>
      <c r="Z385" s="212" t="s">
        <v>34</v>
      </c>
      <c r="AA385" s="212" t="s">
        <v>15230</v>
      </c>
      <c r="AB385" s="211">
        <v>1672415.2200000002</v>
      </c>
      <c r="AC385" s="213">
        <v>280024.20999999996</v>
      </c>
    </row>
    <row r="386" spans="1:29" ht="15.75" x14ac:dyDescent="0.25">
      <c r="A386" s="57">
        <v>373</v>
      </c>
      <c r="B386" s="57">
        <v>135042</v>
      </c>
      <c r="C386" s="201" t="s">
        <v>311</v>
      </c>
      <c r="D386" s="202">
        <v>136</v>
      </c>
      <c r="E386" s="202" t="s">
        <v>854</v>
      </c>
      <c r="F386" s="203" t="s">
        <v>10527</v>
      </c>
      <c r="G386" s="204">
        <v>711</v>
      </c>
      <c r="H386" s="205">
        <v>135042</v>
      </c>
      <c r="I386" s="203" t="s">
        <v>867</v>
      </c>
      <c r="J386" s="203" t="s">
        <v>10740</v>
      </c>
      <c r="K386" s="256" t="s">
        <v>868</v>
      </c>
      <c r="L386" s="1">
        <v>44035</v>
      </c>
      <c r="M386" s="1">
        <v>44764</v>
      </c>
      <c r="N386" s="207">
        <f t="shared" si="7"/>
        <v>0.82355479547385668</v>
      </c>
      <c r="O386" s="203" t="s">
        <v>55</v>
      </c>
      <c r="P386" s="255" t="s">
        <v>659</v>
      </c>
      <c r="Q386" s="208" t="s">
        <v>869</v>
      </c>
      <c r="R386" s="203" t="s">
        <v>870</v>
      </c>
      <c r="S386" s="232">
        <v>118</v>
      </c>
      <c r="T386" s="211">
        <v>1868844.67</v>
      </c>
      <c r="U386" s="211">
        <v>329796.12</v>
      </c>
      <c r="V386" s="211">
        <v>70600.649999999994</v>
      </c>
      <c r="W386" s="211">
        <v>0</v>
      </c>
      <c r="X386" s="211">
        <v>0</v>
      </c>
      <c r="Y386" s="211">
        <v>2269241.44</v>
      </c>
      <c r="Z386" s="212" t="s">
        <v>34</v>
      </c>
      <c r="AA386" s="212" t="s">
        <v>9141</v>
      </c>
      <c r="AB386" s="211">
        <v>1486314.1800000004</v>
      </c>
      <c r="AC386" s="213">
        <v>252243.04</v>
      </c>
    </row>
    <row r="387" spans="1:29" ht="15.75" x14ac:dyDescent="0.25">
      <c r="A387" s="57">
        <v>374</v>
      </c>
      <c r="B387" s="57">
        <v>133576</v>
      </c>
      <c r="C387" s="201" t="s">
        <v>311</v>
      </c>
      <c r="D387" s="202">
        <v>137</v>
      </c>
      <c r="E387" s="202" t="s">
        <v>854</v>
      </c>
      <c r="F387" s="203" t="s">
        <v>10527</v>
      </c>
      <c r="G387" s="204">
        <v>711</v>
      </c>
      <c r="H387" s="205">
        <v>133576</v>
      </c>
      <c r="I387" s="203" t="s">
        <v>871</v>
      </c>
      <c r="J387" s="203" t="s">
        <v>10741</v>
      </c>
      <c r="K387" s="256" t="s">
        <v>872</v>
      </c>
      <c r="L387" s="1">
        <v>44064</v>
      </c>
      <c r="M387" s="1">
        <v>45066</v>
      </c>
      <c r="N387" s="207">
        <f t="shared" si="7"/>
        <v>0.85000000254214259</v>
      </c>
      <c r="O387" s="203" t="s">
        <v>55</v>
      </c>
      <c r="P387" s="255" t="s">
        <v>761</v>
      </c>
      <c r="Q387" s="208" t="s">
        <v>873</v>
      </c>
      <c r="R387" s="203" t="s">
        <v>527</v>
      </c>
      <c r="S387" s="232">
        <v>118</v>
      </c>
      <c r="T387" s="211">
        <v>2006181.77</v>
      </c>
      <c r="U387" s="211">
        <v>354032.07</v>
      </c>
      <c r="V387" s="211">
        <v>0</v>
      </c>
      <c r="W387" s="211">
        <v>0</v>
      </c>
      <c r="X387" s="211">
        <v>0</v>
      </c>
      <c r="Y387" s="211">
        <v>2360213.84</v>
      </c>
      <c r="Z387" s="212" t="s">
        <v>44</v>
      </c>
      <c r="AA387" s="212" t="s">
        <v>14450</v>
      </c>
      <c r="AB387" s="211">
        <v>789120.95</v>
      </c>
      <c r="AC387" s="213">
        <v>97609.59</v>
      </c>
    </row>
    <row r="388" spans="1:29" ht="15.75" x14ac:dyDescent="0.25">
      <c r="A388" s="57">
        <v>375</v>
      </c>
      <c r="B388" s="57">
        <v>135084</v>
      </c>
      <c r="C388" s="201" t="s">
        <v>311</v>
      </c>
      <c r="D388" s="202">
        <v>138</v>
      </c>
      <c r="E388" s="202" t="s">
        <v>854</v>
      </c>
      <c r="F388" s="203" t="s">
        <v>10527</v>
      </c>
      <c r="G388" s="204">
        <v>711</v>
      </c>
      <c r="H388" s="205">
        <v>135084</v>
      </c>
      <c r="I388" s="203" t="s">
        <v>874</v>
      </c>
      <c r="J388" s="203" t="s">
        <v>10742</v>
      </c>
      <c r="K388" s="256" t="s">
        <v>875</v>
      </c>
      <c r="L388" s="1">
        <v>44056</v>
      </c>
      <c r="M388" s="1">
        <v>44785</v>
      </c>
      <c r="N388" s="207">
        <f t="shared" si="7"/>
        <v>0.85000000021155941</v>
      </c>
      <c r="O388" s="203" t="s">
        <v>55</v>
      </c>
      <c r="P388" s="255" t="s">
        <v>500</v>
      </c>
      <c r="Q388" s="208" t="s">
        <v>676</v>
      </c>
      <c r="R388" s="203" t="s">
        <v>876</v>
      </c>
      <c r="S388" s="232">
        <v>118</v>
      </c>
      <c r="T388" s="211">
        <v>2008893.12</v>
      </c>
      <c r="U388" s="211">
        <v>354510.55</v>
      </c>
      <c r="V388" s="211">
        <v>0</v>
      </c>
      <c r="W388" s="211">
        <v>0</v>
      </c>
      <c r="X388" s="211">
        <v>0</v>
      </c>
      <c r="Y388" s="211">
        <v>2363403.67</v>
      </c>
      <c r="Z388" s="212" t="s">
        <v>34</v>
      </c>
      <c r="AA388" s="212"/>
      <c r="AB388" s="211">
        <v>1543906.5</v>
      </c>
      <c r="AC388" s="213">
        <v>269675.22000000003</v>
      </c>
    </row>
    <row r="389" spans="1:29" ht="15.75" x14ac:dyDescent="0.25">
      <c r="A389" s="57">
        <v>376</v>
      </c>
      <c r="B389" s="57">
        <v>133562</v>
      </c>
      <c r="C389" s="201" t="s">
        <v>311</v>
      </c>
      <c r="D389" s="202">
        <v>139</v>
      </c>
      <c r="E389" s="202" t="s">
        <v>854</v>
      </c>
      <c r="F389" s="203" t="s">
        <v>10527</v>
      </c>
      <c r="G389" s="204">
        <v>711</v>
      </c>
      <c r="H389" s="205">
        <v>133562</v>
      </c>
      <c r="I389" s="203" t="s">
        <v>877</v>
      </c>
      <c r="J389" s="203" t="s">
        <v>10739</v>
      </c>
      <c r="K389" s="256" t="s">
        <v>878</v>
      </c>
      <c r="L389" s="1">
        <v>44056</v>
      </c>
      <c r="M389" s="1">
        <v>44785</v>
      </c>
      <c r="N389" s="207">
        <f t="shared" si="7"/>
        <v>0.8499999953360875</v>
      </c>
      <c r="O389" s="203" t="s">
        <v>55</v>
      </c>
      <c r="P389" s="255" t="s">
        <v>761</v>
      </c>
      <c r="Q389" s="208" t="s">
        <v>873</v>
      </c>
      <c r="R389" s="203" t="s">
        <v>527</v>
      </c>
      <c r="S389" s="232">
        <v>118</v>
      </c>
      <c r="T389" s="211">
        <v>2004754.62</v>
      </c>
      <c r="U389" s="211">
        <v>353780.24</v>
      </c>
      <c r="V389" s="211">
        <v>0</v>
      </c>
      <c r="W389" s="211">
        <v>0</v>
      </c>
      <c r="X389" s="211">
        <v>0</v>
      </c>
      <c r="Y389" s="211">
        <v>2358534.86</v>
      </c>
      <c r="Z389" s="212" t="s">
        <v>34</v>
      </c>
      <c r="AA389" s="212" t="s">
        <v>10059</v>
      </c>
      <c r="AB389" s="211">
        <v>1806445.3</v>
      </c>
      <c r="AC389" s="213">
        <v>308179.37</v>
      </c>
    </row>
    <row r="390" spans="1:29" ht="15.75" x14ac:dyDescent="0.25">
      <c r="A390" s="57">
        <v>377</v>
      </c>
      <c r="B390" s="57">
        <v>130437</v>
      </c>
      <c r="C390" s="201" t="s">
        <v>311</v>
      </c>
      <c r="D390" s="202">
        <v>140</v>
      </c>
      <c r="E390" s="202" t="s">
        <v>854</v>
      </c>
      <c r="F390" s="203" t="s">
        <v>10528</v>
      </c>
      <c r="G390" s="204">
        <v>626</v>
      </c>
      <c r="H390" s="205">
        <v>130437</v>
      </c>
      <c r="I390" s="203" t="s">
        <v>879</v>
      </c>
      <c r="J390" s="203" t="s">
        <v>10743</v>
      </c>
      <c r="K390" s="256" t="s">
        <v>880</v>
      </c>
      <c r="L390" s="1">
        <v>44064</v>
      </c>
      <c r="M390" s="1">
        <v>44793</v>
      </c>
      <c r="N390" s="207">
        <f t="shared" si="7"/>
        <v>0.85000000169369294</v>
      </c>
      <c r="O390" s="203" t="s">
        <v>881</v>
      </c>
      <c r="P390" s="255" t="s">
        <v>882</v>
      </c>
      <c r="Q390" s="208" t="s">
        <v>883</v>
      </c>
      <c r="R390" s="203" t="s">
        <v>560</v>
      </c>
      <c r="S390" s="232">
        <v>118</v>
      </c>
      <c r="T390" s="211">
        <v>4014895.55</v>
      </c>
      <c r="U390" s="211">
        <v>614042.81000000006</v>
      </c>
      <c r="V390" s="211">
        <v>94468.160000000003</v>
      </c>
      <c r="W390" s="211">
        <v>0</v>
      </c>
      <c r="X390" s="211">
        <v>0</v>
      </c>
      <c r="Y390" s="211">
        <v>4723406.5199999996</v>
      </c>
      <c r="Z390" s="212" t="s">
        <v>34</v>
      </c>
      <c r="AA390" s="212" t="s">
        <v>15231</v>
      </c>
      <c r="AB390" s="211">
        <v>2526121.4400000004</v>
      </c>
      <c r="AC390" s="213">
        <v>328115.31</v>
      </c>
    </row>
    <row r="391" spans="1:29" ht="15.75" x14ac:dyDescent="0.25">
      <c r="A391" s="57">
        <v>378</v>
      </c>
      <c r="B391" s="57">
        <v>132540</v>
      </c>
      <c r="C391" s="201" t="s">
        <v>311</v>
      </c>
      <c r="D391" s="202">
        <v>141</v>
      </c>
      <c r="E391" s="202" t="s">
        <v>854</v>
      </c>
      <c r="F391" s="203" t="s">
        <v>10527</v>
      </c>
      <c r="G391" s="204">
        <v>633</v>
      </c>
      <c r="H391" s="205">
        <v>132540</v>
      </c>
      <c r="I391" s="203" t="s">
        <v>884</v>
      </c>
      <c r="J391" s="203" t="s">
        <v>10744</v>
      </c>
      <c r="K391" s="256" t="s">
        <v>885</v>
      </c>
      <c r="L391" s="1">
        <v>44085</v>
      </c>
      <c r="M391" s="1">
        <v>44814</v>
      </c>
      <c r="N391" s="207">
        <f t="shared" si="7"/>
        <v>0.84999999781193725</v>
      </c>
      <c r="O391" s="203" t="s">
        <v>55</v>
      </c>
      <c r="P391" s="255" t="s">
        <v>318</v>
      </c>
      <c r="Q391" s="208" t="s">
        <v>643</v>
      </c>
      <c r="R391" s="203" t="s">
        <v>886</v>
      </c>
      <c r="S391" s="232">
        <v>118</v>
      </c>
      <c r="T391" s="211">
        <v>1748121.7</v>
      </c>
      <c r="U391" s="211">
        <v>308492.07</v>
      </c>
      <c r="V391" s="211">
        <v>0</v>
      </c>
      <c r="W391" s="211">
        <v>0</v>
      </c>
      <c r="X391" s="211">
        <v>0</v>
      </c>
      <c r="Y391" s="211">
        <v>2056613.77</v>
      </c>
      <c r="Z391" s="212" t="s">
        <v>34</v>
      </c>
      <c r="AA391" s="212"/>
      <c r="AB391" s="211">
        <v>1590471.4399999997</v>
      </c>
      <c r="AC391" s="213">
        <v>244494.88</v>
      </c>
    </row>
    <row r="392" spans="1:29" ht="15.75" x14ac:dyDescent="0.25">
      <c r="A392" s="57">
        <v>379</v>
      </c>
      <c r="B392" s="57">
        <v>134786</v>
      </c>
      <c r="C392" s="201" t="s">
        <v>311</v>
      </c>
      <c r="D392" s="202">
        <v>142</v>
      </c>
      <c r="E392" s="202" t="s">
        <v>854</v>
      </c>
      <c r="F392" s="203" t="s">
        <v>10527</v>
      </c>
      <c r="G392" s="204">
        <v>711</v>
      </c>
      <c r="H392" s="205">
        <v>134786</v>
      </c>
      <c r="I392" s="203" t="s">
        <v>887</v>
      </c>
      <c r="J392" s="203" t="s">
        <v>10745</v>
      </c>
      <c r="K392" s="256" t="s">
        <v>888</v>
      </c>
      <c r="L392" s="1">
        <v>44090</v>
      </c>
      <c r="M392" s="1">
        <v>44819</v>
      </c>
      <c r="N392" s="207">
        <f t="shared" si="7"/>
        <v>0.85000000093008043</v>
      </c>
      <c r="O392" s="203" t="s">
        <v>55</v>
      </c>
      <c r="P392" s="255" t="s">
        <v>659</v>
      </c>
      <c r="Q392" s="208" t="s">
        <v>701</v>
      </c>
      <c r="R392" s="203" t="s">
        <v>527</v>
      </c>
      <c r="S392" s="232">
        <v>118</v>
      </c>
      <c r="T392" s="211">
        <v>1827799.1</v>
      </c>
      <c r="U392" s="211">
        <v>322552.78000000003</v>
      </c>
      <c r="V392" s="211">
        <v>0</v>
      </c>
      <c r="W392" s="211">
        <v>0</v>
      </c>
      <c r="X392" s="211">
        <v>0</v>
      </c>
      <c r="Y392" s="211">
        <v>2150351.88</v>
      </c>
      <c r="Z392" s="212" t="s">
        <v>34</v>
      </c>
      <c r="AA392" s="212" t="s">
        <v>9878</v>
      </c>
      <c r="AB392" s="211">
        <v>1485586.71</v>
      </c>
      <c r="AC392" s="213">
        <v>224214.87</v>
      </c>
    </row>
    <row r="393" spans="1:29" ht="15.75" x14ac:dyDescent="0.25">
      <c r="A393" s="57">
        <v>380</v>
      </c>
      <c r="B393" s="57">
        <v>133046</v>
      </c>
      <c r="C393" s="201" t="s">
        <v>311</v>
      </c>
      <c r="D393" s="202">
        <v>143</v>
      </c>
      <c r="E393" s="202" t="s">
        <v>854</v>
      </c>
      <c r="F393" s="203" t="s">
        <v>10528</v>
      </c>
      <c r="G393" s="204">
        <v>626</v>
      </c>
      <c r="H393" s="205">
        <v>133046</v>
      </c>
      <c r="I393" s="203" t="s">
        <v>889</v>
      </c>
      <c r="J393" s="203" t="s">
        <v>10746</v>
      </c>
      <c r="K393" s="256" t="s">
        <v>890</v>
      </c>
      <c r="L393" s="1">
        <v>44092</v>
      </c>
      <c r="M393" s="1">
        <v>44821</v>
      </c>
      <c r="N393" s="207">
        <f t="shared" si="7"/>
        <v>0.83746133925242394</v>
      </c>
      <c r="O393" s="203" t="s">
        <v>891</v>
      </c>
      <c r="P393" s="255" t="s">
        <v>892</v>
      </c>
      <c r="Q393" s="208" t="s">
        <v>893</v>
      </c>
      <c r="R393" s="203" t="s">
        <v>894</v>
      </c>
      <c r="S393" s="232">
        <v>118</v>
      </c>
      <c r="T393" s="211">
        <v>3741718.34</v>
      </c>
      <c r="U393" s="211">
        <v>597307.87</v>
      </c>
      <c r="V393" s="211">
        <v>128903.43</v>
      </c>
      <c r="W393" s="211">
        <v>0</v>
      </c>
      <c r="X393" s="211">
        <v>0</v>
      </c>
      <c r="Y393" s="211">
        <v>4467929.6399999997</v>
      </c>
      <c r="Z393" s="212" t="s">
        <v>34</v>
      </c>
      <c r="AA393" s="212"/>
      <c r="AB393" s="211">
        <v>2686046.7199999993</v>
      </c>
      <c r="AC393" s="213">
        <v>430250.69999999995</v>
      </c>
    </row>
    <row r="394" spans="1:29" ht="15.75" x14ac:dyDescent="0.25">
      <c r="A394" s="57">
        <v>381</v>
      </c>
      <c r="B394" s="57">
        <v>132991</v>
      </c>
      <c r="C394" s="201" t="s">
        <v>311</v>
      </c>
      <c r="D394" s="202">
        <v>144</v>
      </c>
      <c r="E394" s="202" t="s">
        <v>854</v>
      </c>
      <c r="F394" s="203" t="s">
        <v>10527</v>
      </c>
      <c r="G394" s="204">
        <v>633</v>
      </c>
      <c r="H394" s="205">
        <v>132991</v>
      </c>
      <c r="I394" s="203" t="s">
        <v>895</v>
      </c>
      <c r="J394" s="203" t="s">
        <v>10747</v>
      </c>
      <c r="K394" s="256" t="s">
        <v>896</v>
      </c>
      <c r="L394" s="1">
        <v>44096</v>
      </c>
      <c r="M394" s="1">
        <v>44825</v>
      </c>
      <c r="N394" s="207">
        <f t="shared" si="7"/>
        <v>0.85000000825575273</v>
      </c>
      <c r="O394" s="203" t="s">
        <v>55</v>
      </c>
      <c r="P394" s="255" t="s">
        <v>314</v>
      </c>
      <c r="Q394" s="208" t="s">
        <v>897</v>
      </c>
      <c r="R394" s="203" t="s">
        <v>719</v>
      </c>
      <c r="S394" s="232">
        <v>118</v>
      </c>
      <c r="T394" s="211">
        <v>2007690.95</v>
      </c>
      <c r="U394" s="211">
        <v>354298.38</v>
      </c>
      <c r="V394" s="211">
        <v>0</v>
      </c>
      <c r="W394" s="211">
        <v>0</v>
      </c>
      <c r="X394" s="211">
        <v>0</v>
      </c>
      <c r="Y394" s="211">
        <v>2361989.33</v>
      </c>
      <c r="Z394" s="212" t="s">
        <v>34</v>
      </c>
      <c r="AA394" s="212" t="s">
        <v>12468</v>
      </c>
      <c r="AB394" s="211">
        <v>1758099.0099999993</v>
      </c>
      <c r="AC394" s="213">
        <v>306479.44999999995</v>
      </c>
    </row>
    <row r="395" spans="1:29" ht="15.75" x14ac:dyDescent="0.25">
      <c r="A395" s="57">
        <v>382</v>
      </c>
      <c r="B395" s="57">
        <v>133383</v>
      </c>
      <c r="C395" s="201" t="s">
        <v>311</v>
      </c>
      <c r="D395" s="202">
        <v>145</v>
      </c>
      <c r="E395" s="202" t="s">
        <v>854</v>
      </c>
      <c r="F395" s="203" t="s">
        <v>10528</v>
      </c>
      <c r="G395" s="204">
        <v>626</v>
      </c>
      <c r="H395" s="205">
        <v>133383</v>
      </c>
      <c r="I395" s="203" t="s">
        <v>898</v>
      </c>
      <c r="J395" s="203" t="s">
        <v>10748</v>
      </c>
      <c r="K395" s="256" t="s">
        <v>899</v>
      </c>
      <c r="L395" s="1">
        <v>44111</v>
      </c>
      <c r="M395" s="1">
        <v>44840</v>
      </c>
      <c r="N395" s="207">
        <f t="shared" si="7"/>
        <v>0.85000001996593044</v>
      </c>
      <c r="O395" s="203" t="s">
        <v>55</v>
      </c>
      <c r="P395" s="255" t="s">
        <v>314</v>
      </c>
      <c r="Q395" s="208" t="s">
        <v>375</v>
      </c>
      <c r="R395" s="203" t="s">
        <v>900</v>
      </c>
      <c r="S395" s="232">
        <v>118</v>
      </c>
      <c r="T395" s="211">
        <v>3320656.76</v>
      </c>
      <c r="U395" s="211">
        <v>546998.97</v>
      </c>
      <c r="V395" s="211">
        <v>38999.19</v>
      </c>
      <c r="W395" s="211">
        <v>0</v>
      </c>
      <c r="X395" s="211">
        <v>0</v>
      </c>
      <c r="Y395" s="211">
        <v>3906654.92</v>
      </c>
      <c r="Z395" s="212" t="s">
        <v>34</v>
      </c>
      <c r="AA395" s="212" t="s">
        <v>8028</v>
      </c>
      <c r="AB395" s="211">
        <v>2287930.6000000006</v>
      </c>
      <c r="AC395" s="213">
        <v>382212.50999999989</v>
      </c>
    </row>
    <row r="396" spans="1:29" ht="15.75" x14ac:dyDescent="0.25">
      <c r="A396" s="57">
        <v>383</v>
      </c>
      <c r="B396" s="57">
        <v>135005</v>
      </c>
      <c r="C396" s="201" t="s">
        <v>311</v>
      </c>
      <c r="D396" s="202">
        <v>146</v>
      </c>
      <c r="E396" s="202" t="s">
        <v>854</v>
      </c>
      <c r="F396" s="203" t="s">
        <v>10527</v>
      </c>
      <c r="G396" s="204">
        <v>711</v>
      </c>
      <c r="H396" s="205">
        <v>135005</v>
      </c>
      <c r="I396" s="203" t="s">
        <v>901</v>
      </c>
      <c r="J396" s="203" t="s">
        <v>10749</v>
      </c>
      <c r="K396" s="256" t="s">
        <v>902</v>
      </c>
      <c r="L396" s="1">
        <v>44112</v>
      </c>
      <c r="M396" s="1">
        <v>45114</v>
      </c>
      <c r="N396" s="207">
        <f t="shared" si="7"/>
        <v>0.85000000651878227</v>
      </c>
      <c r="O396" s="203" t="s">
        <v>55</v>
      </c>
      <c r="P396" s="255" t="s">
        <v>500</v>
      </c>
      <c r="Q396" s="208" t="s">
        <v>903</v>
      </c>
      <c r="R396" s="203" t="s">
        <v>904</v>
      </c>
      <c r="S396" s="232">
        <v>118</v>
      </c>
      <c r="T396" s="211">
        <v>1955886.82</v>
      </c>
      <c r="U396" s="211">
        <v>316741.2</v>
      </c>
      <c r="V396" s="211">
        <v>28415.279999999999</v>
      </c>
      <c r="W396" s="211">
        <v>0</v>
      </c>
      <c r="X396" s="211">
        <v>0</v>
      </c>
      <c r="Y396" s="211">
        <v>2301043.2999999998</v>
      </c>
      <c r="Z396" s="212" t="s">
        <v>44</v>
      </c>
      <c r="AA396" s="212" t="s">
        <v>12469</v>
      </c>
      <c r="AB396" s="211">
        <v>992340.75999999989</v>
      </c>
      <c r="AC396" s="213">
        <v>144862.44</v>
      </c>
    </row>
    <row r="397" spans="1:29" ht="15.75" x14ac:dyDescent="0.25">
      <c r="A397" s="57">
        <v>384</v>
      </c>
      <c r="B397" s="57">
        <v>132499</v>
      </c>
      <c r="C397" s="201" t="s">
        <v>311</v>
      </c>
      <c r="D397" s="202">
        <v>147</v>
      </c>
      <c r="E397" s="202" t="s">
        <v>854</v>
      </c>
      <c r="F397" s="203" t="s">
        <v>10527</v>
      </c>
      <c r="G397" s="204">
        <v>633</v>
      </c>
      <c r="H397" s="205">
        <v>132499</v>
      </c>
      <c r="I397" s="203" t="s">
        <v>7159</v>
      </c>
      <c r="J397" s="203" t="s">
        <v>10750</v>
      </c>
      <c r="K397" s="256" t="s">
        <v>7160</v>
      </c>
      <c r="L397" s="1">
        <v>44112</v>
      </c>
      <c r="M397" s="1">
        <v>45142</v>
      </c>
      <c r="N397" s="207">
        <f t="shared" si="7"/>
        <v>0.85000000000000009</v>
      </c>
      <c r="O397" s="203" t="s">
        <v>55</v>
      </c>
      <c r="P397" s="255" t="s">
        <v>338</v>
      </c>
      <c r="Q397" s="208" t="s">
        <v>838</v>
      </c>
      <c r="R397" s="203" t="s">
        <v>904</v>
      </c>
      <c r="S397" s="232">
        <v>118</v>
      </c>
      <c r="T397" s="211">
        <v>1962182.16</v>
      </c>
      <c r="U397" s="211">
        <v>317630.58</v>
      </c>
      <c r="V397" s="211">
        <v>28636.86</v>
      </c>
      <c r="W397" s="211">
        <v>0</v>
      </c>
      <c r="X397" s="211">
        <v>0</v>
      </c>
      <c r="Y397" s="211">
        <v>2308449.6</v>
      </c>
      <c r="Z397" s="212" t="s">
        <v>44</v>
      </c>
      <c r="AA397" s="212" t="s">
        <v>12722</v>
      </c>
      <c r="AB397" s="211">
        <v>546459.3600000001</v>
      </c>
      <c r="AC397" s="213">
        <v>57544.229999999996</v>
      </c>
    </row>
    <row r="398" spans="1:29" ht="15.75" x14ac:dyDescent="0.25">
      <c r="A398" s="57">
        <v>385</v>
      </c>
      <c r="B398" s="57">
        <v>132084</v>
      </c>
      <c r="C398" s="201" t="s">
        <v>311</v>
      </c>
      <c r="D398" s="202">
        <v>148</v>
      </c>
      <c r="E398" s="202" t="s">
        <v>854</v>
      </c>
      <c r="F398" s="203" t="s">
        <v>10527</v>
      </c>
      <c r="G398" s="204">
        <v>633</v>
      </c>
      <c r="H398" s="205">
        <v>132084</v>
      </c>
      <c r="I398" s="203" t="s">
        <v>905</v>
      </c>
      <c r="J398" s="203" t="s">
        <v>10751</v>
      </c>
      <c r="K398" s="256" t="s">
        <v>906</v>
      </c>
      <c r="L398" s="1">
        <v>44123</v>
      </c>
      <c r="M398" s="1">
        <v>44852</v>
      </c>
      <c r="N398" s="207">
        <f t="shared" si="7"/>
        <v>0.84999999977441265</v>
      </c>
      <c r="O398" s="203" t="s">
        <v>55</v>
      </c>
      <c r="P398" s="255" t="s">
        <v>314</v>
      </c>
      <c r="Q398" s="208" t="s">
        <v>897</v>
      </c>
      <c r="R398" s="203" t="s">
        <v>907</v>
      </c>
      <c r="S398" s="232">
        <v>118</v>
      </c>
      <c r="T398" s="211">
        <v>1883969.69</v>
      </c>
      <c r="U398" s="211">
        <v>332465.24</v>
      </c>
      <c r="V398" s="211">
        <v>0</v>
      </c>
      <c r="W398" s="211">
        <v>0</v>
      </c>
      <c r="X398" s="211">
        <v>0</v>
      </c>
      <c r="Y398" s="211">
        <v>2216434.9300000002</v>
      </c>
      <c r="Z398" s="212" t="s">
        <v>34</v>
      </c>
      <c r="AA398" s="212" t="s">
        <v>12723</v>
      </c>
      <c r="AB398" s="211">
        <v>1506380.16</v>
      </c>
      <c r="AC398" s="213">
        <v>262994.18000000005</v>
      </c>
    </row>
    <row r="399" spans="1:29" ht="15.75" x14ac:dyDescent="0.25">
      <c r="A399" s="57">
        <v>386</v>
      </c>
      <c r="B399" s="57">
        <v>130343</v>
      </c>
      <c r="C399" s="201" t="s">
        <v>311</v>
      </c>
      <c r="D399" s="202">
        <v>149</v>
      </c>
      <c r="E399" s="202" t="s">
        <v>854</v>
      </c>
      <c r="F399" s="203" t="s">
        <v>10527</v>
      </c>
      <c r="G399" s="204">
        <v>633</v>
      </c>
      <c r="H399" s="205">
        <v>130343</v>
      </c>
      <c r="I399" s="203" t="s">
        <v>908</v>
      </c>
      <c r="J399" s="203" t="s">
        <v>10752</v>
      </c>
      <c r="K399" s="256" t="s">
        <v>909</v>
      </c>
      <c r="L399" s="1">
        <v>44123</v>
      </c>
      <c r="M399" s="1">
        <v>44852</v>
      </c>
      <c r="N399" s="207">
        <f t="shared" si="7"/>
        <v>0.82325921189326712</v>
      </c>
      <c r="O399" s="203" t="s">
        <v>55</v>
      </c>
      <c r="P399" s="255" t="s">
        <v>338</v>
      </c>
      <c r="Q399" s="208" t="s">
        <v>910</v>
      </c>
      <c r="R399" s="203" t="s">
        <v>911</v>
      </c>
      <c r="S399" s="232">
        <v>118</v>
      </c>
      <c r="T399" s="211">
        <v>1856115.79</v>
      </c>
      <c r="U399" s="211">
        <v>327549.78999999998</v>
      </c>
      <c r="V399" s="211">
        <v>70929.039999999994</v>
      </c>
      <c r="W399" s="211">
        <v>0</v>
      </c>
      <c r="X399" s="211">
        <v>0</v>
      </c>
      <c r="Y399" s="211">
        <v>2254594.62</v>
      </c>
      <c r="Z399" s="212" t="s">
        <v>34</v>
      </c>
      <c r="AA399" s="212" t="s">
        <v>13050</v>
      </c>
      <c r="AB399" s="211">
        <v>1467171.2099999997</v>
      </c>
      <c r="AC399" s="213">
        <v>244798.40000000002</v>
      </c>
    </row>
    <row r="400" spans="1:29" ht="15.75" x14ac:dyDescent="0.25">
      <c r="A400" s="57">
        <v>387</v>
      </c>
      <c r="B400" s="57">
        <v>132910</v>
      </c>
      <c r="C400" s="201" t="s">
        <v>311</v>
      </c>
      <c r="D400" s="202">
        <v>150</v>
      </c>
      <c r="E400" s="202" t="s">
        <v>854</v>
      </c>
      <c r="F400" s="203" t="s">
        <v>10527</v>
      </c>
      <c r="G400" s="204">
        <v>633</v>
      </c>
      <c r="H400" s="205">
        <v>132910</v>
      </c>
      <c r="I400" s="203" t="s">
        <v>912</v>
      </c>
      <c r="J400" s="203" t="s">
        <v>10753</v>
      </c>
      <c r="K400" s="256" t="s">
        <v>913</v>
      </c>
      <c r="L400" s="1">
        <v>44124</v>
      </c>
      <c r="M400" s="1">
        <v>44823</v>
      </c>
      <c r="N400" s="207">
        <f t="shared" si="7"/>
        <v>0.85000001284699378</v>
      </c>
      <c r="O400" s="203" t="s">
        <v>55</v>
      </c>
      <c r="P400" s="255" t="s">
        <v>338</v>
      </c>
      <c r="Q400" s="208" t="s">
        <v>914</v>
      </c>
      <c r="R400" s="203" t="s">
        <v>915</v>
      </c>
      <c r="S400" s="232">
        <v>118</v>
      </c>
      <c r="T400" s="211">
        <v>2017981.86</v>
      </c>
      <c r="U400" s="211">
        <v>343747.22</v>
      </c>
      <c r="V400" s="211">
        <v>12367.19</v>
      </c>
      <c r="W400" s="211">
        <v>0</v>
      </c>
      <c r="X400" s="211">
        <v>0</v>
      </c>
      <c r="Y400" s="211">
        <v>2374096.27</v>
      </c>
      <c r="Z400" s="212" t="s">
        <v>34</v>
      </c>
      <c r="AA400" s="212" t="s">
        <v>9520</v>
      </c>
      <c r="AB400" s="211">
        <v>1508719.4599999997</v>
      </c>
      <c r="AC400" s="213">
        <v>202602.19</v>
      </c>
    </row>
    <row r="401" spans="1:29" ht="15.75" x14ac:dyDescent="0.25">
      <c r="A401" s="57">
        <v>388</v>
      </c>
      <c r="B401" s="57">
        <v>135067</v>
      </c>
      <c r="C401" s="201" t="s">
        <v>311</v>
      </c>
      <c r="D401" s="202">
        <v>151</v>
      </c>
      <c r="E401" s="202" t="s">
        <v>854</v>
      </c>
      <c r="F401" s="203" t="s">
        <v>10527</v>
      </c>
      <c r="G401" s="204">
        <v>711</v>
      </c>
      <c r="H401" s="205">
        <v>135067</v>
      </c>
      <c r="I401" s="203" t="s">
        <v>916</v>
      </c>
      <c r="J401" s="203" t="s">
        <v>10754</v>
      </c>
      <c r="K401" s="256" t="s">
        <v>917</v>
      </c>
      <c r="L401" s="1">
        <v>44132</v>
      </c>
      <c r="M401" s="1">
        <v>44889</v>
      </c>
      <c r="N401" s="207">
        <f t="shared" si="7"/>
        <v>0.80750005563514216</v>
      </c>
      <c r="O401" s="203" t="s">
        <v>55</v>
      </c>
      <c r="P401" s="255" t="s">
        <v>500</v>
      </c>
      <c r="Q401" s="208" t="s">
        <v>676</v>
      </c>
      <c r="R401" s="203" t="s">
        <v>405</v>
      </c>
      <c r="S401" s="232">
        <v>118</v>
      </c>
      <c r="T401" s="211">
        <v>1712676.61</v>
      </c>
      <c r="U401" s="211">
        <v>302237.05</v>
      </c>
      <c r="V401" s="211">
        <v>106047.94</v>
      </c>
      <c r="W401" s="211">
        <v>0</v>
      </c>
      <c r="X401" s="211">
        <v>0</v>
      </c>
      <c r="Y401" s="211">
        <v>2120961.6</v>
      </c>
      <c r="Z401" s="212" t="s">
        <v>34</v>
      </c>
      <c r="AA401" s="212" t="s">
        <v>13996</v>
      </c>
      <c r="AB401" s="211">
        <v>1195156.32</v>
      </c>
      <c r="AC401" s="213">
        <v>196335.88999999998</v>
      </c>
    </row>
    <row r="402" spans="1:29" ht="15.75" x14ac:dyDescent="0.25">
      <c r="A402" s="57">
        <v>389</v>
      </c>
      <c r="B402" s="57">
        <v>135069</v>
      </c>
      <c r="C402" s="201" t="s">
        <v>311</v>
      </c>
      <c r="D402" s="202">
        <v>152</v>
      </c>
      <c r="E402" s="202" t="s">
        <v>854</v>
      </c>
      <c r="F402" s="203" t="s">
        <v>10527</v>
      </c>
      <c r="G402" s="204">
        <v>711</v>
      </c>
      <c r="H402" s="205">
        <v>135069</v>
      </c>
      <c r="I402" s="203" t="s">
        <v>918</v>
      </c>
      <c r="J402" s="203" t="s">
        <v>10755</v>
      </c>
      <c r="K402" s="256" t="s">
        <v>919</v>
      </c>
      <c r="L402" s="1">
        <v>44133</v>
      </c>
      <c r="M402" s="1">
        <v>44862</v>
      </c>
      <c r="N402" s="207">
        <f t="shared" si="7"/>
        <v>0.82368323706993296</v>
      </c>
      <c r="O402" s="203" t="s">
        <v>55</v>
      </c>
      <c r="P402" s="255" t="s">
        <v>500</v>
      </c>
      <c r="Q402" s="208" t="s">
        <v>903</v>
      </c>
      <c r="R402" s="203" t="s">
        <v>920</v>
      </c>
      <c r="S402" s="232">
        <v>118</v>
      </c>
      <c r="T402" s="211">
        <v>1927780.8</v>
      </c>
      <c r="U402" s="211">
        <v>322372.69</v>
      </c>
      <c r="V402" s="211">
        <v>90286.03</v>
      </c>
      <c r="W402" s="211">
        <v>0</v>
      </c>
      <c r="X402" s="211">
        <v>0</v>
      </c>
      <c r="Y402" s="211">
        <v>2340439.52</v>
      </c>
      <c r="Z402" s="212" t="s">
        <v>34</v>
      </c>
      <c r="AA402" s="212"/>
      <c r="AB402" s="211">
        <v>1621425.3900000006</v>
      </c>
      <c r="AC402" s="213">
        <v>248601.31</v>
      </c>
    </row>
    <row r="403" spans="1:29" ht="15.75" x14ac:dyDescent="0.25">
      <c r="A403" s="57">
        <v>390</v>
      </c>
      <c r="B403" s="57">
        <v>130342</v>
      </c>
      <c r="C403" s="201" t="s">
        <v>311</v>
      </c>
      <c r="D403" s="202">
        <v>153</v>
      </c>
      <c r="E403" s="202" t="s">
        <v>854</v>
      </c>
      <c r="F403" s="203" t="s">
        <v>10527</v>
      </c>
      <c r="G403" s="204">
        <v>633</v>
      </c>
      <c r="H403" s="205">
        <v>130342</v>
      </c>
      <c r="I403" s="203" t="s">
        <v>921</v>
      </c>
      <c r="J403" s="203" t="s">
        <v>10756</v>
      </c>
      <c r="K403" s="256" t="s">
        <v>922</v>
      </c>
      <c r="L403" s="1">
        <v>44134</v>
      </c>
      <c r="M403" s="1">
        <v>44863</v>
      </c>
      <c r="N403" s="207">
        <f t="shared" si="7"/>
        <v>0.85000000757650773</v>
      </c>
      <c r="O403" s="203" t="s">
        <v>55</v>
      </c>
      <c r="P403" s="255" t="s">
        <v>923</v>
      </c>
      <c r="Q403" s="208" t="s">
        <v>924</v>
      </c>
      <c r="R403" s="203" t="s">
        <v>925</v>
      </c>
      <c r="S403" s="232">
        <v>118</v>
      </c>
      <c r="T403" s="211">
        <v>2019400.03</v>
      </c>
      <c r="U403" s="211">
        <v>356364.69</v>
      </c>
      <c r="V403" s="211">
        <v>0</v>
      </c>
      <c r="W403" s="211">
        <v>0</v>
      </c>
      <c r="X403" s="211">
        <v>0</v>
      </c>
      <c r="Y403" s="211">
        <v>2375764.7200000002</v>
      </c>
      <c r="Z403" s="212" t="s">
        <v>34</v>
      </c>
      <c r="AA403" s="212" t="s">
        <v>12724</v>
      </c>
      <c r="AB403" s="211">
        <v>1565330.76</v>
      </c>
      <c r="AC403" s="213">
        <v>272076.25</v>
      </c>
    </row>
    <row r="404" spans="1:29" ht="15.75" x14ac:dyDescent="0.25">
      <c r="A404" s="57">
        <v>391</v>
      </c>
      <c r="B404" s="57">
        <v>130332</v>
      </c>
      <c r="C404" s="201" t="s">
        <v>311</v>
      </c>
      <c r="D404" s="202">
        <v>154</v>
      </c>
      <c r="E404" s="202" t="s">
        <v>854</v>
      </c>
      <c r="F404" s="203" t="s">
        <v>10528</v>
      </c>
      <c r="G404" s="204">
        <v>626</v>
      </c>
      <c r="H404" s="205">
        <v>130332</v>
      </c>
      <c r="I404" s="203" t="s">
        <v>926</v>
      </c>
      <c r="J404" s="203" t="s">
        <v>10757</v>
      </c>
      <c r="K404" s="256" t="s">
        <v>927</v>
      </c>
      <c r="L404" s="1">
        <v>44132</v>
      </c>
      <c r="M404" s="1">
        <v>44861</v>
      </c>
      <c r="N404" s="207">
        <f t="shared" si="7"/>
        <v>0.83299986705390361</v>
      </c>
      <c r="O404" s="203" t="s">
        <v>55</v>
      </c>
      <c r="P404" s="255" t="s">
        <v>314</v>
      </c>
      <c r="Q404" s="208" t="s">
        <v>897</v>
      </c>
      <c r="R404" s="203" t="s">
        <v>928</v>
      </c>
      <c r="S404" s="232">
        <v>118</v>
      </c>
      <c r="T404" s="211">
        <v>3386859.49</v>
      </c>
      <c r="U404" s="211">
        <v>597681.14</v>
      </c>
      <c r="V404" s="211">
        <v>81317.75</v>
      </c>
      <c r="W404" s="211">
        <v>0</v>
      </c>
      <c r="X404" s="211">
        <v>0</v>
      </c>
      <c r="Y404" s="211">
        <v>4065858.38</v>
      </c>
      <c r="Z404" s="212" t="s">
        <v>34</v>
      </c>
      <c r="AA404" s="212"/>
      <c r="AB404" s="211">
        <v>3078091.68</v>
      </c>
      <c r="AC404" s="213">
        <v>471442.30000000005</v>
      </c>
    </row>
    <row r="405" spans="1:29" ht="15.75" x14ac:dyDescent="0.25">
      <c r="A405" s="57">
        <v>392</v>
      </c>
      <c r="B405" s="57">
        <v>130509</v>
      </c>
      <c r="C405" s="201" t="s">
        <v>311</v>
      </c>
      <c r="D405" s="202">
        <v>155</v>
      </c>
      <c r="E405" s="202" t="s">
        <v>854</v>
      </c>
      <c r="F405" s="203" t="s">
        <v>10527</v>
      </c>
      <c r="G405" s="204">
        <v>633</v>
      </c>
      <c r="H405" s="205">
        <v>130509</v>
      </c>
      <c r="I405" s="203" t="s">
        <v>929</v>
      </c>
      <c r="J405" s="203" t="s">
        <v>10758</v>
      </c>
      <c r="K405" s="256" t="s">
        <v>930</v>
      </c>
      <c r="L405" s="1">
        <v>44138</v>
      </c>
      <c r="M405" s="1">
        <v>44867</v>
      </c>
      <c r="N405" s="207">
        <f t="shared" si="7"/>
        <v>0.85000001241664791</v>
      </c>
      <c r="O405" s="203" t="s">
        <v>55</v>
      </c>
      <c r="P405" s="255" t="s">
        <v>56</v>
      </c>
      <c r="Q405" s="208" t="s">
        <v>931</v>
      </c>
      <c r="R405" s="203" t="s">
        <v>932</v>
      </c>
      <c r="S405" s="232">
        <v>118</v>
      </c>
      <c r="T405" s="211">
        <v>2019466.18</v>
      </c>
      <c r="U405" s="211">
        <v>0</v>
      </c>
      <c r="V405" s="211">
        <v>356376.35</v>
      </c>
      <c r="W405" s="211">
        <v>0</v>
      </c>
      <c r="X405" s="211">
        <v>0</v>
      </c>
      <c r="Y405" s="211">
        <v>2375842.5299999998</v>
      </c>
      <c r="Z405" s="212" t="s">
        <v>34</v>
      </c>
      <c r="AA405" s="212" t="s">
        <v>10060</v>
      </c>
      <c r="AB405" s="211">
        <v>1612145.1999999997</v>
      </c>
      <c r="AC405" s="213">
        <v>0</v>
      </c>
    </row>
    <row r="406" spans="1:29" ht="15.75" x14ac:dyDescent="0.25">
      <c r="A406" s="57">
        <v>393</v>
      </c>
      <c r="B406" s="57">
        <v>130623</v>
      </c>
      <c r="C406" s="201" t="s">
        <v>311</v>
      </c>
      <c r="D406" s="202">
        <v>156</v>
      </c>
      <c r="E406" s="202" t="s">
        <v>854</v>
      </c>
      <c r="F406" s="203" t="s">
        <v>10527</v>
      </c>
      <c r="G406" s="204">
        <v>633</v>
      </c>
      <c r="H406" s="205">
        <v>130623</v>
      </c>
      <c r="I406" s="203" t="s">
        <v>933</v>
      </c>
      <c r="J406" s="203" t="s">
        <v>10759</v>
      </c>
      <c r="K406" s="256" t="s">
        <v>934</v>
      </c>
      <c r="L406" s="1">
        <v>44153</v>
      </c>
      <c r="M406" s="1">
        <v>44906</v>
      </c>
      <c r="N406" s="207">
        <f t="shared" si="7"/>
        <v>0.82332174150620097</v>
      </c>
      <c r="O406" s="203" t="s">
        <v>812</v>
      </c>
      <c r="P406" s="255" t="s">
        <v>813</v>
      </c>
      <c r="Q406" s="208" t="s">
        <v>814</v>
      </c>
      <c r="R406" s="203" t="s">
        <v>758</v>
      </c>
      <c r="S406" s="232">
        <v>118</v>
      </c>
      <c r="T406" s="211">
        <v>1954300.82</v>
      </c>
      <c r="U406" s="211">
        <v>344876.59</v>
      </c>
      <c r="V406" s="211">
        <v>74500.73</v>
      </c>
      <c r="W406" s="211">
        <v>0</v>
      </c>
      <c r="X406" s="211">
        <v>0</v>
      </c>
      <c r="Y406" s="211">
        <v>2373678.14</v>
      </c>
      <c r="Z406" s="212" t="s">
        <v>34</v>
      </c>
      <c r="AA406" s="212" t="s">
        <v>13997</v>
      </c>
      <c r="AB406" s="211">
        <v>1609662.57</v>
      </c>
      <c r="AC406" s="213">
        <v>259679.93</v>
      </c>
    </row>
    <row r="407" spans="1:29" ht="15.75" x14ac:dyDescent="0.25">
      <c r="A407" s="57">
        <v>394</v>
      </c>
      <c r="B407" s="57">
        <v>130366</v>
      </c>
      <c r="C407" s="201" t="s">
        <v>311</v>
      </c>
      <c r="D407" s="202">
        <v>157</v>
      </c>
      <c r="E407" s="202" t="s">
        <v>854</v>
      </c>
      <c r="F407" s="203" t="s">
        <v>10528</v>
      </c>
      <c r="G407" s="204">
        <v>626</v>
      </c>
      <c r="H407" s="205">
        <v>130366</v>
      </c>
      <c r="I407" s="203" t="s">
        <v>935</v>
      </c>
      <c r="J407" s="203" t="s">
        <v>10760</v>
      </c>
      <c r="K407" s="256" t="s">
        <v>936</v>
      </c>
      <c r="L407" s="1">
        <v>44147</v>
      </c>
      <c r="M407" s="1">
        <v>45101</v>
      </c>
      <c r="N407" s="207">
        <f t="shared" si="7"/>
        <v>0.85000000220005079</v>
      </c>
      <c r="O407" s="203" t="s">
        <v>55</v>
      </c>
      <c r="P407" s="255" t="s">
        <v>897</v>
      </c>
      <c r="Q407" s="208" t="s">
        <v>375</v>
      </c>
      <c r="R407" s="203" t="s">
        <v>560</v>
      </c>
      <c r="S407" s="232">
        <v>118</v>
      </c>
      <c r="T407" s="211">
        <v>3863547</v>
      </c>
      <c r="U407" s="211">
        <v>590895.4</v>
      </c>
      <c r="V407" s="211">
        <v>90907</v>
      </c>
      <c r="W407" s="211">
        <v>0</v>
      </c>
      <c r="X407" s="211">
        <v>0</v>
      </c>
      <c r="Y407" s="211">
        <v>4545349.4000000004</v>
      </c>
      <c r="Z407" s="212" t="s">
        <v>44</v>
      </c>
      <c r="AA407" s="212" t="s">
        <v>14831</v>
      </c>
      <c r="AB407" s="211">
        <v>443642.24</v>
      </c>
      <c r="AC407" s="213">
        <v>58333.55</v>
      </c>
    </row>
    <row r="408" spans="1:29" ht="15.75" x14ac:dyDescent="0.25">
      <c r="A408" s="57">
        <v>395</v>
      </c>
      <c r="B408" s="57">
        <v>132587</v>
      </c>
      <c r="C408" s="201" t="s">
        <v>311</v>
      </c>
      <c r="D408" s="202">
        <v>158</v>
      </c>
      <c r="E408" s="202" t="s">
        <v>854</v>
      </c>
      <c r="F408" s="203" t="s">
        <v>10527</v>
      </c>
      <c r="G408" s="204">
        <v>633</v>
      </c>
      <c r="H408" s="205">
        <v>132587</v>
      </c>
      <c r="I408" s="203" t="s">
        <v>937</v>
      </c>
      <c r="J408" s="203" t="s">
        <v>10761</v>
      </c>
      <c r="K408" s="256" t="s">
        <v>938</v>
      </c>
      <c r="L408" s="1">
        <v>44138</v>
      </c>
      <c r="M408" s="1">
        <v>44836</v>
      </c>
      <c r="N408" s="207">
        <f t="shared" si="7"/>
        <v>0.85000002503501493</v>
      </c>
      <c r="O408" s="203" t="s">
        <v>55</v>
      </c>
      <c r="P408" s="255" t="s">
        <v>338</v>
      </c>
      <c r="Q408" s="208" t="s">
        <v>939</v>
      </c>
      <c r="R408" s="203" t="s">
        <v>940</v>
      </c>
      <c r="S408" s="232">
        <v>118</v>
      </c>
      <c r="T408" s="211">
        <v>1986218.17</v>
      </c>
      <c r="U408" s="211">
        <v>338671</v>
      </c>
      <c r="V408" s="211">
        <v>11838.02</v>
      </c>
      <c r="W408" s="211">
        <v>0</v>
      </c>
      <c r="X408" s="211">
        <v>0</v>
      </c>
      <c r="Y408" s="211">
        <v>2336727.19</v>
      </c>
      <c r="Z408" s="212" t="s">
        <v>34</v>
      </c>
      <c r="AA408" s="212"/>
      <c r="AB408" s="211">
        <v>1434660.1199999996</v>
      </c>
      <c r="AC408" s="213">
        <v>208723.56</v>
      </c>
    </row>
    <row r="409" spans="1:29" ht="15.75" x14ac:dyDescent="0.25">
      <c r="A409" s="57">
        <v>396</v>
      </c>
      <c r="B409" s="57">
        <v>133276</v>
      </c>
      <c r="C409" s="201" t="s">
        <v>311</v>
      </c>
      <c r="D409" s="202">
        <v>159</v>
      </c>
      <c r="E409" s="202" t="s">
        <v>854</v>
      </c>
      <c r="F409" s="203" t="s">
        <v>10528</v>
      </c>
      <c r="G409" s="204">
        <v>626</v>
      </c>
      <c r="H409" s="205">
        <v>133276</v>
      </c>
      <c r="I409" s="203" t="s">
        <v>941</v>
      </c>
      <c r="J409" s="203" t="s">
        <v>10762</v>
      </c>
      <c r="K409" s="256" t="s">
        <v>942</v>
      </c>
      <c r="L409" s="1">
        <v>44161</v>
      </c>
      <c r="M409" s="1">
        <v>44890</v>
      </c>
      <c r="N409" s="207">
        <f t="shared" si="7"/>
        <v>0.83300000264485441</v>
      </c>
      <c r="O409" s="203" t="s">
        <v>650</v>
      </c>
      <c r="P409" s="255" t="s">
        <v>943</v>
      </c>
      <c r="Q409" s="208" t="s">
        <v>944</v>
      </c>
      <c r="R409" s="203" t="s">
        <v>928</v>
      </c>
      <c r="S409" s="232">
        <v>118</v>
      </c>
      <c r="T409" s="211">
        <v>3776264.71</v>
      </c>
      <c r="U409" s="211">
        <v>666399.63</v>
      </c>
      <c r="V409" s="211">
        <v>90666.63</v>
      </c>
      <c r="W409" s="211">
        <v>0</v>
      </c>
      <c r="X409" s="211">
        <v>0</v>
      </c>
      <c r="Y409" s="211">
        <v>4533330.97</v>
      </c>
      <c r="Z409" s="212" t="s">
        <v>34</v>
      </c>
      <c r="AA409" s="212" t="s">
        <v>13998</v>
      </c>
      <c r="AB409" s="211">
        <v>3085387.29</v>
      </c>
      <c r="AC409" s="213">
        <v>513061.49</v>
      </c>
    </row>
    <row r="410" spans="1:29" ht="15.75" x14ac:dyDescent="0.25">
      <c r="A410" s="57">
        <v>397</v>
      </c>
      <c r="B410" s="57">
        <v>130694</v>
      </c>
      <c r="C410" s="201" t="s">
        <v>311</v>
      </c>
      <c r="D410" s="202">
        <v>160</v>
      </c>
      <c r="E410" s="202" t="s">
        <v>854</v>
      </c>
      <c r="F410" s="203" t="s">
        <v>10527</v>
      </c>
      <c r="G410" s="204">
        <v>633</v>
      </c>
      <c r="H410" s="205">
        <v>130694</v>
      </c>
      <c r="I410" s="203" t="s">
        <v>945</v>
      </c>
      <c r="J410" s="203" t="s">
        <v>10763</v>
      </c>
      <c r="K410" s="256" t="s">
        <v>946</v>
      </c>
      <c r="L410" s="1">
        <v>44147</v>
      </c>
      <c r="M410" s="1">
        <v>44876</v>
      </c>
      <c r="N410" s="207">
        <f t="shared" si="7"/>
        <v>0.85000001476508358</v>
      </c>
      <c r="O410" s="203" t="s">
        <v>55</v>
      </c>
      <c r="P410" s="255" t="s">
        <v>709</v>
      </c>
      <c r="Q410" s="208" t="s">
        <v>808</v>
      </c>
      <c r="R410" s="203" t="s">
        <v>947</v>
      </c>
      <c r="S410" s="232">
        <v>118</v>
      </c>
      <c r="T410" s="211">
        <v>2014888.74</v>
      </c>
      <c r="U410" s="211">
        <v>337273.68</v>
      </c>
      <c r="V410" s="211">
        <v>18294.88</v>
      </c>
      <c r="W410" s="211">
        <v>0</v>
      </c>
      <c r="X410" s="211">
        <v>0</v>
      </c>
      <c r="Y410" s="211">
        <v>2370457.2999999998</v>
      </c>
      <c r="Z410" s="212" t="s">
        <v>34</v>
      </c>
      <c r="AA410" s="212" t="s">
        <v>9142</v>
      </c>
      <c r="AB410" s="211">
        <v>1200438.1400000004</v>
      </c>
      <c r="AC410" s="213">
        <v>161511</v>
      </c>
    </row>
    <row r="411" spans="1:29" ht="15.75" x14ac:dyDescent="0.25">
      <c r="A411" s="57">
        <v>398</v>
      </c>
      <c r="B411" s="57">
        <v>132481</v>
      </c>
      <c r="C411" s="201" t="s">
        <v>311</v>
      </c>
      <c r="D411" s="202">
        <v>161</v>
      </c>
      <c r="E411" s="202" t="s">
        <v>854</v>
      </c>
      <c r="F411" s="203" t="s">
        <v>10527</v>
      </c>
      <c r="G411" s="204">
        <v>633</v>
      </c>
      <c r="H411" s="205">
        <v>132481</v>
      </c>
      <c r="I411" s="203" t="s">
        <v>948</v>
      </c>
      <c r="J411" s="203" t="s">
        <v>10764</v>
      </c>
      <c r="K411" s="256" t="s">
        <v>949</v>
      </c>
      <c r="L411" s="1">
        <v>44154</v>
      </c>
      <c r="M411" s="1">
        <v>44883</v>
      </c>
      <c r="N411" s="207">
        <f t="shared" si="7"/>
        <v>0.85000001289523675</v>
      </c>
      <c r="O411" s="203" t="s">
        <v>950</v>
      </c>
      <c r="P411" s="255" t="s">
        <v>951</v>
      </c>
      <c r="Q411" s="208" t="s">
        <v>952</v>
      </c>
      <c r="R411" s="203" t="s">
        <v>699</v>
      </c>
      <c r="S411" s="232">
        <v>118</v>
      </c>
      <c r="T411" s="211">
        <v>1977474.37</v>
      </c>
      <c r="U411" s="211">
        <v>348966.03</v>
      </c>
      <c r="V411" s="211">
        <v>0</v>
      </c>
      <c r="W411" s="211">
        <v>0</v>
      </c>
      <c r="X411" s="211">
        <v>0</v>
      </c>
      <c r="Y411" s="211">
        <v>2326440.4</v>
      </c>
      <c r="Z411" s="212" t="s">
        <v>34</v>
      </c>
      <c r="AA411" s="212" t="s">
        <v>9143</v>
      </c>
      <c r="AB411" s="211">
        <v>1357829.67</v>
      </c>
      <c r="AC411" s="213">
        <v>216665</v>
      </c>
    </row>
    <row r="412" spans="1:29" ht="15.75" x14ac:dyDescent="0.25">
      <c r="A412" s="57">
        <v>399</v>
      </c>
      <c r="B412" s="57">
        <v>132366</v>
      </c>
      <c r="C412" s="201" t="s">
        <v>311</v>
      </c>
      <c r="D412" s="202">
        <v>162</v>
      </c>
      <c r="E412" s="202" t="s">
        <v>854</v>
      </c>
      <c r="F412" s="203" t="s">
        <v>10527</v>
      </c>
      <c r="G412" s="204">
        <v>633</v>
      </c>
      <c r="H412" s="205">
        <v>132366</v>
      </c>
      <c r="I412" s="203" t="s">
        <v>953</v>
      </c>
      <c r="J412" s="203" t="s">
        <v>10765</v>
      </c>
      <c r="K412" s="256" t="s">
        <v>954</v>
      </c>
      <c r="L412" s="1">
        <v>44148</v>
      </c>
      <c r="M412" s="1">
        <v>44877</v>
      </c>
      <c r="N412" s="207">
        <f t="shared" si="7"/>
        <v>0.83168067030765169</v>
      </c>
      <c r="O412" s="203" t="s">
        <v>950</v>
      </c>
      <c r="P412" s="255" t="s">
        <v>951</v>
      </c>
      <c r="Q412" s="208" t="s">
        <v>952</v>
      </c>
      <c r="R412" s="203" t="s">
        <v>955</v>
      </c>
      <c r="S412" s="232">
        <v>118</v>
      </c>
      <c r="T412" s="211">
        <v>1975241.75</v>
      </c>
      <c r="U412" s="211">
        <v>333208.51</v>
      </c>
      <c r="V412" s="211">
        <v>66549.929999999993</v>
      </c>
      <c r="W412" s="211">
        <v>0</v>
      </c>
      <c r="X412" s="211">
        <v>0</v>
      </c>
      <c r="Y412" s="211">
        <v>2375000.19</v>
      </c>
      <c r="Z412" s="212" t="s">
        <v>34</v>
      </c>
      <c r="AA412" s="212" t="s">
        <v>9521</v>
      </c>
      <c r="AB412" s="211">
        <v>1434081.93</v>
      </c>
      <c r="AC412" s="213">
        <v>225806.19999999998</v>
      </c>
    </row>
    <row r="413" spans="1:29" ht="15.75" x14ac:dyDescent="0.25">
      <c r="A413" s="57">
        <v>400</v>
      </c>
      <c r="B413" s="57">
        <v>132399</v>
      </c>
      <c r="C413" s="201" t="s">
        <v>311</v>
      </c>
      <c r="D413" s="202">
        <v>163</v>
      </c>
      <c r="E413" s="202" t="s">
        <v>854</v>
      </c>
      <c r="F413" s="203" t="s">
        <v>10527</v>
      </c>
      <c r="G413" s="204">
        <v>633</v>
      </c>
      <c r="H413" s="205">
        <v>132399</v>
      </c>
      <c r="I413" s="203" t="s">
        <v>956</v>
      </c>
      <c r="J413" s="203" t="s">
        <v>10766</v>
      </c>
      <c r="K413" s="256" t="s">
        <v>957</v>
      </c>
      <c r="L413" s="1">
        <v>44145</v>
      </c>
      <c r="M413" s="1">
        <v>44874</v>
      </c>
      <c r="N413" s="207">
        <f t="shared" si="7"/>
        <v>0.83241001453339336</v>
      </c>
      <c r="O413" s="203" t="s">
        <v>55</v>
      </c>
      <c r="P413" s="255" t="s">
        <v>709</v>
      </c>
      <c r="Q413" s="208" t="s">
        <v>710</v>
      </c>
      <c r="R413" s="203" t="s">
        <v>958</v>
      </c>
      <c r="S413" s="232">
        <v>118</v>
      </c>
      <c r="T413" s="211">
        <v>1977488.73</v>
      </c>
      <c r="U413" s="211">
        <v>333022.65000000002</v>
      </c>
      <c r="V413" s="211">
        <v>65107.24</v>
      </c>
      <c r="W413" s="211">
        <v>0</v>
      </c>
      <c r="X413" s="211">
        <v>0</v>
      </c>
      <c r="Y413" s="211">
        <v>2375618.62</v>
      </c>
      <c r="Z413" s="212" t="s">
        <v>34</v>
      </c>
      <c r="AA413" s="212" t="s">
        <v>12470</v>
      </c>
      <c r="AB413" s="211">
        <v>1475008.87</v>
      </c>
      <c r="AC413" s="213">
        <v>248014.63000000003</v>
      </c>
    </row>
    <row r="414" spans="1:29" ht="15.75" x14ac:dyDescent="0.25">
      <c r="A414" s="57">
        <v>401</v>
      </c>
      <c r="B414" s="57">
        <v>135943</v>
      </c>
      <c r="C414" s="201" t="s">
        <v>311</v>
      </c>
      <c r="D414" s="202">
        <v>164</v>
      </c>
      <c r="E414" s="202" t="s">
        <v>312</v>
      </c>
      <c r="F414" s="203" t="s">
        <v>10529</v>
      </c>
      <c r="G414" s="204">
        <v>738</v>
      </c>
      <c r="H414" s="205">
        <v>135943</v>
      </c>
      <c r="I414" s="203" t="s">
        <v>959</v>
      </c>
      <c r="J414" s="203" t="s">
        <v>10732</v>
      </c>
      <c r="K414" s="256" t="s">
        <v>960</v>
      </c>
      <c r="L414" s="1">
        <v>44176</v>
      </c>
      <c r="M414" s="1">
        <v>45107</v>
      </c>
      <c r="N414" s="207">
        <f t="shared" si="7"/>
        <v>0.85000000941885956</v>
      </c>
      <c r="O414" s="203" t="s">
        <v>55</v>
      </c>
      <c r="P414" s="255" t="s">
        <v>338</v>
      </c>
      <c r="Q414" s="208" t="s">
        <v>961</v>
      </c>
      <c r="R414" s="203" t="s">
        <v>839</v>
      </c>
      <c r="S414" s="232">
        <v>112</v>
      </c>
      <c r="T414" s="211">
        <v>2481722.9700000002</v>
      </c>
      <c r="U414" s="211">
        <v>379557.6</v>
      </c>
      <c r="V414" s="211">
        <v>58393.48</v>
      </c>
      <c r="W414" s="211">
        <v>0</v>
      </c>
      <c r="X414" s="211">
        <v>0</v>
      </c>
      <c r="Y414" s="211">
        <v>2919674.05</v>
      </c>
      <c r="Z414" s="212" t="s">
        <v>44</v>
      </c>
      <c r="AA414" s="212" t="s">
        <v>15232</v>
      </c>
      <c r="AB414" s="211">
        <v>1261086.4799999997</v>
      </c>
      <c r="AC414" s="213">
        <v>192872.17</v>
      </c>
    </row>
    <row r="415" spans="1:29" ht="15.75" x14ac:dyDescent="0.25">
      <c r="A415" s="57">
        <v>402</v>
      </c>
      <c r="B415" s="57">
        <v>135004</v>
      </c>
      <c r="C415" s="201" t="s">
        <v>311</v>
      </c>
      <c r="D415" s="202">
        <v>165</v>
      </c>
      <c r="E415" s="202" t="s">
        <v>854</v>
      </c>
      <c r="F415" s="203" t="s">
        <v>10527</v>
      </c>
      <c r="G415" s="204">
        <v>711</v>
      </c>
      <c r="H415" s="205">
        <v>135004</v>
      </c>
      <c r="I415" s="203" t="s">
        <v>962</v>
      </c>
      <c r="J415" s="203" t="s">
        <v>10767</v>
      </c>
      <c r="K415" s="256" t="s">
        <v>963</v>
      </c>
      <c r="L415" s="1">
        <v>44207</v>
      </c>
      <c r="M415" s="1">
        <v>45148</v>
      </c>
      <c r="N415" s="207">
        <f t="shared" si="7"/>
        <v>0.85000000636919493</v>
      </c>
      <c r="O415" s="203" t="s">
        <v>55</v>
      </c>
      <c r="P415" s="255" t="s">
        <v>500</v>
      </c>
      <c r="Q415" s="208" t="s">
        <v>903</v>
      </c>
      <c r="R415" s="203" t="s">
        <v>904</v>
      </c>
      <c r="S415" s="232">
        <v>118</v>
      </c>
      <c r="T415" s="211">
        <v>2001822.86</v>
      </c>
      <c r="U415" s="211">
        <v>331112.88</v>
      </c>
      <c r="V415" s="211">
        <v>22149.96</v>
      </c>
      <c r="W415" s="211">
        <v>0</v>
      </c>
      <c r="X415" s="211">
        <v>0</v>
      </c>
      <c r="Y415" s="211">
        <v>2355085.7000000002</v>
      </c>
      <c r="Z415" s="212" t="s">
        <v>44</v>
      </c>
      <c r="AA415" s="212" t="s">
        <v>15233</v>
      </c>
      <c r="AB415" s="211">
        <v>814063.49</v>
      </c>
      <c r="AC415" s="213">
        <v>122407.93999999999</v>
      </c>
    </row>
    <row r="416" spans="1:29" ht="15.75" x14ac:dyDescent="0.25">
      <c r="A416" s="57">
        <v>403</v>
      </c>
      <c r="B416" s="57">
        <v>132884</v>
      </c>
      <c r="C416" s="201" t="s">
        <v>311</v>
      </c>
      <c r="D416" s="202">
        <v>166</v>
      </c>
      <c r="E416" s="202" t="s">
        <v>854</v>
      </c>
      <c r="F416" s="203" t="s">
        <v>10527</v>
      </c>
      <c r="G416" s="204">
        <v>633</v>
      </c>
      <c r="H416" s="205">
        <v>132884</v>
      </c>
      <c r="I416" s="203" t="s">
        <v>964</v>
      </c>
      <c r="J416" s="203" t="s">
        <v>10768</v>
      </c>
      <c r="K416" s="256" t="s">
        <v>965</v>
      </c>
      <c r="L416" s="1">
        <v>44207</v>
      </c>
      <c r="M416" s="1">
        <v>44936</v>
      </c>
      <c r="N416" s="207">
        <f t="shared" si="7"/>
        <v>0.85000000272566378</v>
      </c>
      <c r="O416" s="203" t="s">
        <v>55</v>
      </c>
      <c r="P416" s="255" t="s">
        <v>709</v>
      </c>
      <c r="Q416" s="208" t="s">
        <v>710</v>
      </c>
      <c r="R416" s="203" t="s">
        <v>966</v>
      </c>
      <c r="S416" s="232">
        <v>118</v>
      </c>
      <c r="T416" s="211">
        <v>1559253.18</v>
      </c>
      <c r="U416" s="211">
        <v>257079.02</v>
      </c>
      <c r="V416" s="211">
        <v>18083.3</v>
      </c>
      <c r="W416" s="211">
        <v>0</v>
      </c>
      <c r="X416" s="211">
        <v>0</v>
      </c>
      <c r="Y416" s="211">
        <v>1834415.5</v>
      </c>
      <c r="Z416" s="212" t="s">
        <v>34</v>
      </c>
      <c r="AA416" s="212" t="s">
        <v>12471</v>
      </c>
      <c r="AB416" s="211">
        <v>687427.37999999989</v>
      </c>
      <c r="AC416" s="213">
        <v>82060.989999999991</v>
      </c>
    </row>
    <row r="417" spans="1:29" ht="15.75" x14ac:dyDescent="0.25">
      <c r="A417" s="57">
        <v>404</v>
      </c>
      <c r="B417" s="57">
        <v>130273</v>
      </c>
      <c r="C417" s="201" t="s">
        <v>311</v>
      </c>
      <c r="D417" s="202">
        <v>167</v>
      </c>
      <c r="E417" s="202" t="s">
        <v>330</v>
      </c>
      <c r="F417" s="203" t="s">
        <v>10530</v>
      </c>
      <c r="G417" s="204">
        <v>303</v>
      </c>
      <c r="H417" s="205">
        <v>130273</v>
      </c>
      <c r="I417" s="203" t="s">
        <v>967</v>
      </c>
      <c r="J417" s="203" t="s">
        <v>10769</v>
      </c>
      <c r="K417" s="256" t="s">
        <v>968</v>
      </c>
      <c r="L417" s="1">
        <v>44225</v>
      </c>
      <c r="M417" s="1">
        <v>45289</v>
      </c>
      <c r="N417" s="207">
        <f t="shared" si="7"/>
        <v>0.94999999743668684</v>
      </c>
      <c r="O417" s="203" t="s">
        <v>55</v>
      </c>
      <c r="P417" s="255" t="s">
        <v>738</v>
      </c>
      <c r="Q417" s="208" t="s">
        <v>969</v>
      </c>
      <c r="R417" s="203" t="s">
        <v>699</v>
      </c>
      <c r="S417" s="232">
        <v>110</v>
      </c>
      <c r="T417" s="211">
        <v>3335526.96</v>
      </c>
      <c r="U417" s="211">
        <v>175554.06</v>
      </c>
      <c r="V417" s="211">
        <v>0</v>
      </c>
      <c r="W417" s="211">
        <v>0</v>
      </c>
      <c r="X417" s="211">
        <v>0</v>
      </c>
      <c r="Y417" s="211">
        <v>3511081.02</v>
      </c>
      <c r="Z417" s="212" t="s">
        <v>44</v>
      </c>
      <c r="AA417" s="212" t="s">
        <v>15234</v>
      </c>
      <c r="AB417" s="211">
        <v>1902479.7900000003</v>
      </c>
      <c r="AC417" s="213">
        <v>91134.76</v>
      </c>
    </row>
    <row r="418" spans="1:29" ht="15.75" x14ac:dyDescent="0.25">
      <c r="A418" s="57">
        <v>405</v>
      </c>
      <c r="B418" s="57">
        <v>133309</v>
      </c>
      <c r="C418" s="201" t="s">
        <v>311</v>
      </c>
      <c r="D418" s="202">
        <v>168</v>
      </c>
      <c r="E418" s="202" t="s">
        <v>854</v>
      </c>
      <c r="F418" s="203" t="s">
        <v>10528</v>
      </c>
      <c r="G418" s="204">
        <v>626</v>
      </c>
      <c r="H418" s="205">
        <v>133309</v>
      </c>
      <c r="I418" s="203" t="s">
        <v>970</v>
      </c>
      <c r="J418" s="203" t="s">
        <v>10770</v>
      </c>
      <c r="K418" s="256" t="s">
        <v>971</v>
      </c>
      <c r="L418" s="1">
        <v>44239</v>
      </c>
      <c r="M418" s="1">
        <v>45149</v>
      </c>
      <c r="N418" s="207">
        <f t="shared" si="7"/>
        <v>0.82722742577586927</v>
      </c>
      <c r="O418" s="203" t="s">
        <v>972</v>
      </c>
      <c r="P418" s="255" t="s">
        <v>973</v>
      </c>
      <c r="Q418" s="208" t="s">
        <v>974</v>
      </c>
      <c r="R418" s="203" t="s">
        <v>975</v>
      </c>
      <c r="S418" s="232">
        <v>118</v>
      </c>
      <c r="T418" s="211">
        <v>3930735.98</v>
      </c>
      <c r="U418" s="211">
        <v>649546.96</v>
      </c>
      <c r="V418" s="211">
        <v>171416.36</v>
      </c>
      <c r="W418" s="211">
        <v>0</v>
      </c>
      <c r="X418" s="211">
        <v>0</v>
      </c>
      <c r="Y418" s="211">
        <v>4751699.3</v>
      </c>
      <c r="Z418" s="212" t="s">
        <v>44</v>
      </c>
      <c r="AA418" s="212" t="s">
        <v>15235</v>
      </c>
      <c r="AB418" s="211">
        <v>1411749.85</v>
      </c>
      <c r="AC418" s="213">
        <v>160290.63</v>
      </c>
    </row>
    <row r="419" spans="1:29" ht="15.75" x14ac:dyDescent="0.25">
      <c r="A419" s="57">
        <v>406</v>
      </c>
      <c r="B419" s="57">
        <v>135407</v>
      </c>
      <c r="C419" s="201" t="s">
        <v>311</v>
      </c>
      <c r="D419" s="202">
        <v>169</v>
      </c>
      <c r="E419" s="202" t="s">
        <v>854</v>
      </c>
      <c r="F419" s="203" t="s">
        <v>10531</v>
      </c>
      <c r="G419" s="204">
        <v>665</v>
      </c>
      <c r="H419" s="205">
        <v>135407</v>
      </c>
      <c r="I419" s="203" t="s">
        <v>976</v>
      </c>
      <c r="J419" s="203" t="s">
        <v>10771</v>
      </c>
      <c r="K419" s="256" t="s">
        <v>977</v>
      </c>
      <c r="L419" s="1">
        <v>44231</v>
      </c>
      <c r="M419" s="1">
        <v>45263</v>
      </c>
      <c r="N419" s="207">
        <f t="shared" si="7"/>
        <v>0.85000000244230511</v>
      </c>
      <c r="O419" s="203" t="s">
        <v>55</v>
      </c>
      <c r="P419" s="255" t="s">
        <v>978</v>
      </c>
      <c r="Q419" s="208" t="s">
        <v>979</v>
      </c>
      <c r="R419" s="203" t="s">
        <v>980</v>
      </c>
      <c r="S419" s="232">
        <v>115</v>
      </c>
      <c r="T419" s="211">
        <v>7830716.9500000002</v>
      </c>
      <c r="U419" s="211">
        <v>691603.02</v>
      </c>
      <c r="V419" s="211">
        <v>690288.18</v>
      </c>
      <c r="W419" s="211">
        <v>0</v>
      </c>
      <c r="X419" s="211">
        <v>0</v>
      </c>
      <c r="Y419" s="211">
        <v>9212608.1500000004</v>
      </c>
      <c r="Z419" s="212" t="s">
        <v>44</v>
      </c>
      <c r="AA419" s="212" t="s">
        <v>9902</v>
      </c>
      <c r="AB419" s="211">
        <v>430182.27</v>
      </c>
      <c r="AC419" s="213">
        <v>29817.73</v>
      </c>
    </row>
    <row r="420" spans="1:29" ht="15.75" x14ac:dyDescent="0.25">
      <c r="A420" s="57">
        <v>407</v>
      </c>
      <c r="B420" s="57">
        <v>130633</v>
      </c>
      <c r="C420" s="201" t="s">
        <v>311</v>
      </c>
      <c r="D420" s="202">
        <v>170</v>
      </c>
      <c r="E420" s="202" t="s">
        <v>854</v>
      </c>
      <c r="F420" s="203" t="s">
        <v>10527</v>
      </c>
      <c r="G420" s="204">
        <v>633</v>
      </c>
      <c r="H420" s="205">
        <v>130633</v>
      </c>
      <c r="I420" s="203" t="s">
        <v>8318</v>
      </c>
      <c r="J420" s="203" t="s">
        <v>10772</v>
      </c>
      <c r="K420" s="256" t="s">
        <v>981</v>
      </c>
      <c r="L420" s="1">
        <v>44235</v>
      </c>
      <c r="M420" s="1">
        <v>44964</v>
      </c>
      <c r="N420" s="207">
        <f t="shared" si="7"/>
        <v>0.84581647568165552</v>
      </c>
      <c r="O420" s="203" t="s">
        <v>55</v>
      </c>
      <c r="P420" s="255" t="s">
        <v>640</v>
      </c>
      <c r="Q420" s="208" t="s">
        <v>641</v>
      </c>
      <c r="R420" s="203" t="s">
        <v>982</v>
      </c>
      <c r="S420" s="232">
        <v>118</v>
      </c>
      <c r="T420" s="211">
        <v>1985100.32</v>
      </c>
      <c r="U420" s="211">
        <v>307992.77</v>
      </c>
      <c r="V420" s="211">
        <v>53870.32</v>
      </c>
      <c r="W420" s="211">
        <v>0</v>
      </c>
      <c r="X420" s="211">
        <v>0</v>
      </c>
      <c r="Y420" s="211">
        <v>2346963.41</v>
      </c>
      <c r="Z420" s="212" t="s">
        <v>34</v>
      </c>
      <c r="AA420" s="212" t="s">
        <v>10061</v>
      </c>
      <c r="AB420" s="211">
        <v>1294665.6200000001</v>
      </c>
      <c r="AC420" s="213">
        <v>164674</v>
      </c>
    </row>
    <row r="421" spans="1:29" ht="15.75" x14ac:dyDescent="0.25">
      <c r="A421" s="57">
        <v>408</v>
      </c>
      <c r="B421" s="57">
        <v>126300</v>
      </c>
      <c r="C421" s="201" t="s">
        <v>311</v>
      </c>
      <c r="D421" s="202">
        <v>171</v>
      </c>
      <c r="E421" s="202" t="s">
        <v>330</v>
      </c>
      <c r="F421" s="203" t="s">
        <v>10530</v>
      </c>
      <c r="G421" s="204">
        <v>303</v>
      </c>
      <c r="H421" s="205">
        <v>126300</v>
      </c>
      <c r="I421" s="203" t="s">
        <v>983</v>
      </c>
      <c r="J421" s="203" t="s">
        <v>10773</v>
      </c>
      <c r="K421" s="256" t="s">
        <v>984</v>
      </c>
      <c r="L421" s="1">
        <v>44237</v>
      </c>
      <c r="M421" s="1">
        <v>45291</v>
      </c>
      <c r="N421" s="207">
        <f t="shared" si="7"/>
        <v>0.95000000554681951</v>
      </c>
      <c r="O421" s="203" t="s">
        <v>696</v>
      </c>
      <c r="P421" s="255" t="s">
        <v>985</v>
      </c>
      <c r="Q421" s="208" t="s">
        <v>986</v>
      </c>
      <c r="R421" s="203" t="s">
        <v>527</v>
      </c>
      <c r="S421" s="232">
        <v>110</v>
      </c>
      <c r="T421" s="211">
        <v>3254117.08</v>
      </c>
      <c r="U421" s="211">
        <v>171269.3</v>
      </c>
      <c r="V421" s="211">
        <v>0</v>
      </c>
      <c r="W421" s="211">
        <v>0</v>
      </c>
      <c r="X421" s="211">
        <v>0</v>
      </c>
      <c r="Y421" s="211">
        <v>3425386.38</v>
      </c>
      <c r="Z421" s="212" t="s">
        <v>44</v>
      </c>
      <c r="AA421" s="212" t="s">
        <v>13382</v>
      </c>
      <c r="AB421" s="211">
        <v>1569338.1</v>
      </c>
      <c r="AC421" s="213">
        <v>64568.409999999996</v>
      </c>
    </row>
    <row r="422" spans="1:29" ht="15.75" x14ac:dyDescent="0.25">
      <c r="A422" s="57">
        <v>409</v>
      </c>
      <c r="B422" s="57">
        <v>136171</v>
      </c>
      <c r="C422" s="201" t="s">
        <v>311</v>
      </c>
      <c r="D422" s="202">
        <v>172</v>
      </c>
      <c r="E422" s="202" t="s">
        <v>854</v>
      </c>
      <c r="F422" s="203" t="s">
        <v>10532</v>
      </c>
      <c r="G422" s="204">
        <v>726</v>
      </c>
      <c r="H422" s="205">
        <v>136171</v>
      </c>
      <c r="I422" s="203" t="s">
        <v>987</v>
      </c>
      <c r="J422" s="203" t="s">
        <v>10774</v>
      </c>
      <c r="K422" s="256" t="s">
        <v>988</v>
      </c>
      <c r="L422" s="1">
        <v>44239</v>
      </c>
      <c r="M422" s="1">
        <v>44968</v>
      </c>
      <c r="N422" s="207">
        <f t="shared" si="7"/>
        <v>0.84999999830736772</v>
      </c>
      <c r="O422" s="203" t="s">
        <v>989</v>
      </c>
      <c r="P422" s="255" t="s">
        <v>990</v>
      </c>
      <c r="Q422" s="208" t="s">
        <v>991</v>
      </c>
      <c r="R422" s="203" t="s">
        <v>527</v>
      </c>
      <c r="S422" s="232">
        <v>117</v>
      </c>
      <c r="T422" s="211">
        <v>4017411.5</v>
      </c>
      <c r="U422" s="211">
        <v>708954.98</v>
      </c>
      <c r="V422" s="211">
        <v>0</v>
      </c>
      <c r="W422" s="211">
        <v>0</v>
      </c>
      <c r="X422" s="211">
        <v>0</v>
      </c>
      <c r="Y422" s="211">
        <v>4726366.4800000004</v>
      </c>
      <c r="Z422" s="212" t="s">
        <v>34</v>
      </c>
      <c r="AA422" s="212" t="s">
        <v>14451</v>
      </c>
      <c r="AB422" s="211">
        <v>2224908.08</v>
      </c>
      <c r="AC422" s="213">
        <v>351448.42</v>
      </c>
    </row>
    <row r="423" spans="1:29" ht="15.75" x14ac:dyDescent="0.25">
      <c r="A423" s="57">
        <v>410</v>
      </c>
      <c r="B423" s="57">
        <v>133256</v>
      </c>
      <c r="C423" s="201" t="s">
        <v>311</v>
      </c>
      <c r="D423" s="202">
        <v>173</v>
      </c>
      <c r="E423" s="202" t="s">
        <v>854</v>
      </c>
      <c r="F423" s="203" t="s">
        <v>10528</v>
      </c>
      <c r="G423" s="204">
        <v>626</v>
      </c>
      <c r="H423" s="205">
        <v>133256</v>
      </c>
      <c r="I423" s="203" t="s">
        <v>8319</v>
      </c>
      <c r="J423" s="203" t="s">
        <v>10775</v>
      </c>
      <c r="K423" s="256" t="s">
        <v>992</v>
      </c>
      <c r="L423" s="1">
        <v>44246</v>
      </c>
      <c r="M423" s="1">
        <v>45156</v>
      </c>
      <c r="N423" s="207">
        <f t="shared" si="7"/>
        <v>0.83751189599063502</v>
      </c>
      <c r="O423" s="203" t="s">
        <v>789</v>
      </c>
      <c r="P423" s="255" t="s">
        <v>993</v>
      </c>
      <c r="Q423" s="208" t="s">
        <v>994</v>
      </c>
      <c r="R423" s="203" t="s">
        <v>995</v>
      </c>
      <c r="S423" s="232">
        <v>118</v>
      </c>
      <c r="T423" s="211">
        <v>3975298.12</v>
      </c>
      <c r="U423" s="211">
        <v>701523.12</v>
      </c>
      <c r="V423" s="211">
        <v>69735.960000000006</v>
      </c>
      <c r="W423" s="211">
        <v>0</v>
      </c>
      <c r="X423" s="211">
        <v>0</v>
      </c>
      <c r="Y423" s="211">
        <v>4746557.2</v>
      </c>
      <c r="Z423" s="212" t="s">
        <v>44</v>
      </c>
      <c r="AA423" s="212" t="s">
        <v>15236</v>
      </c>
      <c r="AB423" s="211">
        <v>1215039.6999999997</v>
      </c>
      <c r="AC423" s="213">
        <v>129443.31000000001</v>
      </c>
    </row>
    <row r="424" spans="1:29" ht="15.75" x14ac:dyDescent="0.25">
      <c r="A424" s="57">
        <v>411</v>
      </c>
      <c r="B424" s="57">
        <v>135392</v>
      </c>
      <c r="C424" s="201" t="s">
        <v>311</v>
      </c>
      <c r="D424" s="202">
        <v>174</v>
      </c>
      <c r="E424" s="202" t="s">
        <v>854</v>
      </c>
      <c r="F424" s="203" t="s">
        <v>10532</v>
      </c>
      <c r="G424" s="204">
        <v>726</v>
      </c>
      <c r="H424" s="205">
        <v>135392</v>
      </c>
      <c r="I424" s="203" t="s">
        <v>996</v>
      </c>
      <c r="J424" s="203" t="s">
        <v>10679</v>
      </c>
      <c r="K424" s="256" t="s">
        <v>997</v>
      </c>
      <c r="L424" s="1">
        <v>44238</v>
      </c>
      <c r="M424" s="1">
        <v>44967</v>
      </c>
      <c r="N424" s="207">
        <f t="shared" si="7"/>
        <v>0.80697458576443681</v>
      </c>
      <c r="O424" s="203" t="s">
        <v>55</v>
      </c>
      <c r="P424" s="255" t="s">
        <v>978</v>
      </c>
      <c r="Q424" s="208" t="s">
        <v>979</v>
      </c>
      <c r="R424" s="203" t="s">
        <v>405</v>
      </c>
      <c r="S424" s="232">
        <v>117</v>
      </c>
      <c r="T424" s="211">
        <v>3524800.82</v>
      </c>
      <c r="U424" s="211">
        <v>622023.65</v>
      </c>
      <c r="V424" s="211">
        <v>221096.01</v>
      </c>
      <c r="W424" s="211">
        <v>0</v>
      </c>
      <c r="X424" s="211">
        <v>0</v>
      </c>
      <c r="Y424" s="211">
        <v>4367920.4800000004</v>
      </c>
      <c r="Z424" s="212" t="s">
        <v>34</v>
      </c>
      <c r="AA424" s="212" t="s">
        <v>13051</v>
      </c>
      <c r="AB424" s="211">
        <v>2576894.86</v>
      </c>
      <c r="AC424" s="213">
        <v>454746.06000000006</v>
      </c>
    </row>
    <row r="425" spans="1:29" ht="15.75" x14ac:dyDescent="0.25">
      <c r="A425" s="57">
        <v>412</v>
      </c>
      <c r="B425" s="57">
        <v>130237</v>
      </c>
      <c r="C425" s="201" t="s">
        <v>311</v>
      </c>
      <c r="D425" s="202">
        <v>175</v>
      </c>
      <c r="E425" s="202" t="s">
        <v>330</v>
      </c>
      <c r="F425" s="203" t="s">
        <v>10530</v>
      </c>
      <c r="G425" s="204">
        <v>303</v>
      </c>
      <c r="H425" s="205">
        <v>130237</v>
      </c>
      <c r="I425" s="203" t="s">
        <v>998</v>
      </c>
      <c r="J425" s="203" t="s">
        <v>10776</v>
      </c>
      <c r="K425" s="256" t="s">
        <v>999</v>
      </c>
      <c r="L425" s="1">
        <v>44242</v>
      </c>
      <c r="M425" s="1">
        <v>45291</v>
      </c>
      <c r="N425" s="207">
        <f t="shared" si="7"/>
        <v>0.95000001409733592</v>
      </c>
      <c r="O425" s="203" t="s">
        <v>55</v>
      </c>
      <c r="P425" s="255" t="s">
        <v>500</v>
      </c>
      <c r="Q425" s="208" t="s">
        <v>1000</v>
      </c>
      <c r="R425" s="203" t="s">
        <v>849</v>
      </c>
      <c r="S425" s="232">
        <v>110</v>
      </c>
      <c r="T425" s="211">
        <v>4077011.52</v>
      </c>
      <c r="U425" s="211">
        <v>181808.91</v>
      </c>
      <c r="V425" s="211">
        <v>32770.58</v>
      </c>
      <c r="W425" s="211">
        <v>0</v>
      </c>
      <c r="X425" s="211">
        <v>0</v>
      </c>
      <c r="Y425" s="211">
        <v>4291591.01</v>
      </c>
      <c r="Z425" s="212" t="s">
        <v>44</v>
      </c>
      <c r="AA425" s="212" t="s">
        <v>14452</v>
      </c>
      <c r="AB425" s="211">
        <v>2719517.1399999997</v>
      </c>
      <c r="AC425" s="213">
        <v>117715.06</v>
      </c>
    </row>
    <row r="426" spans="1:29" ht="15.75" x14ac:dyDescent="0.25">
      <c r="A426" s="57">
        <v>413</v>
      </c>
      <c r="B426" s="57">
        <v>129998</v>
      </c>
      <c r="C426" s="201" t="s">
        <v>311</v>
      </c>
      <c r="D426" s="202">
        <v>176</v>
      </c>
      <c r="E426" s="202" t="s">
        <v>330</v>
      </c>
      <c r="F426" s="203" t="s">
        <v>10530</v>
      </c>
      <c r="G426" s="204">
        <v>303</v>
      </c>
      <c r="H426" s="205">
        <v>129998</v>
      </c>
      <c r="I426" s="203" t="s">
        <v>1001</v>
      </c>
      <c r="J426" s="203" t="s">
        <v>10777</v>
      </c>
      <c r="K426" s="256" t="s">
        <v>1002</v>
      </c>
      <c r="L426" s="1">
        <v>44252</v>
      </c>
      <c r="M426" s="1">
        <v>45291</v>
      </c>
      <c r="N426" s="207">
        <f t="shared" si="7"/>
        <v>0.94509610664412858</v>
      </c>
      <c r="O426" s="203" t="s">
        <v>55</v>
      </c>
      <c r="P426" s="255" t="s">
        <v>631</v>
      </c>
      <c r="Q426" s="208" t="s">
        <v>1003</v>
      </c>
      <c r="R426" s="203" t="s">
        <v>1004</v>
      </c>
      <c r="S426" s="232">
        <v>110</v>
      </c>
      <c r="T426" s="211">
        <v>4192856.17</v>
      </c>
      <c r="U426" s="211">
        <v>192747.47</v>
      </c>
      <c r="V426" s="211">
        <v>50830.01</v>
      </c>
      <c r="W426" s="211">
        <v>0</v>
      </c>
      <c r="X426" s="211">
        <v>0</v>
      </c>
      <c r="Y426" s="211">
        <v>4436433.6500000004</v>
      </c>
      <c r="Z426" s="212" t="s">
        <v>44</v>
      </c>
      <c r="AA426" s="212" t="s">
        <v>13999</v>
      </c>
      <c r="AB426" s="211">
        <v>1752469.7</v>
      </c>
      <c r="AC426" s="213">
        <v>75273.26999999999</v>
      </c>
    </row>
    <row r="427" spans="1:29" ht="15.75" x14ac:dyDescent="0.25">
      <c r="A427" s="57">
        <v>414</v>
      </c>
      <c r="B427" s="57">
        <v>135357</v>
      </c>
      <c r="C427" s="201" t="s">
        <v>311</v>
      </c>
      <c r="D427" s="202">
        <v>177</v>
      </c>
      <c r="E427" s="202" t="s">
        <v>854</v>
      </c>
      <c r="F427" s="203" t="s">
        <v>10532</v>
      </c>
      <c r="G427" s="204">
        <v>726</v>
      </c>
      <c r="H427" s="205">
        <v>135357</v>
      </c>
      <c r="I427" s="203" t="s">
        <v>8320</v>
      </c>
      <c r="J427" s="203" t="s">
        <v>10778</v>
      </c>
      <c r="K427" s="256" t="s">
        <v>7044</v>
      </c>
      <c r="L427" s="1">
        <v>44265</v>
      </c>
      <c r="M427" s="1">
        <v>44994</v>
      </c>
      <c r="N427" s="207">
        <f t="shared" si="7"/>
        <v>0.84999999576907614</v>
      </c>
      <c r="O427" s="203" t="s">
        <v>55</v>
      </c>
      <c r="P427" s="255" t="s">
        <v>7045</v>
      </c>
      <c r="Q427" s="208" t="s">
        <v>7046</v>
      </c>
      <c r="R427" s="203" t="s">
        <v>527</v>
      </c>
      <c r="S427" s="232">
        <v>117</v>
      </c>
      <c r="T427" s="211">
        <v>4018034.98</v>
      </c>
      <c r="U427" s="211">
        <v>709065.02</v>
      </c>
      <c r="V427" s="211">
        <v>0</v>
      </c>
      <c r="W427" s="211">
        <v>0</v>
      </c>
      <c r="X427" s="211">
        <v>0</v>
      </c>
      <c r="Y427" s="211">
        <v>4727100</v>
      </c>
      <c r="Z427" s="212" t="s">
        <v>34</v>
      </c>
      <c r="AA427" s="212" t="s">
        <v>12472</v>
      </c>
      <c r="AB427" s="211">
        <v>2968380.5599999996</v>
      </c>
      <c r="AC427" s="213">
        <v>440412.48</v>
      </c>
    </row>
    <row r="428" spans="1:29" ht="15.75" x14ac:dyDescent="0.25">
      <c r="A428" s="57">
        <v>415</v>
      </c>
      <c r="B428" s="57">
        <v>135238</v>
      </c>
      <c r="C428" s="201" t="s">
        <v>311</v>
      </c>
      <c r="D428" s="202">
        <v>178</v>
      </c>
      <c r="E428" s="202" t="s">
        <v>854</v>
      </c>
      <c r="F428" s="203" t="s">
        <v>10532</v>
      </c>
      <c r="G428" s="204">
        <v>726</v>
      </c>
      <c r="H428" s="205">
        <v>135238</v>
      </c>
      <c r="I428" s="203" t="s">
        <v>7047</v>
      </c>
      <c r="J428" s="203" t="s">
        <v>10779</v>
      </c>
      <c r="K428" s="256" t="s">
        <v>7048</v>
      </c>
      <c r="L428" s="1">
        <v>44282</v>
      </c>
      <c r="M428" s="1">
        <v>45195</v>
      </c>
      <c r="N428" s="207">
        <f t="shared" si="7"/>
        <v>0.80749921036815375</v>
      </c>
      <c r="O428" s="203" t="s">
        <v>7049</v>
      </c>
      <c r="P428" s="255" t="s">
        <v>7050</v>
      </c>
      <c r="Q428" s="208" t="s">
        <v>7051</v>
      </c>
      <c r="R428" s="203" t="s">
        <v>521</v>
      </c>
      <c r="S428" s="232">
        <v>117</v>
      </c>
      <c r="T428" s="211">
        <v>3804685.47</v>
      </c>
      <c r="U428" s="211">
        <v>671414.86</v>
      </c>
      <c r="V428" s="211">
        <v>235589.07</v>
      </c>
      <c r="W428" s="211">
        <v>0</v>
      </c>
      <c r="X428" s="211">
        <v>0</v>
      </c>
      <c r="Y428" s="211">
        <v>4711689.4000000004</v>
      </c>
      <c r="Z428" s="212" t="s">
        <v>44</v>
      </c>
      <c r="AA428" s="212" t="s">
        <v>14000</v>
      </c>
      <c r="AB428" s="211">
        <v>2256109.65</v>
      </c>
      <c r="AC428" s="213">
        <v>398137.56</v>
      </c>
    </row>
    <row r="429" spans="1:29" ht="15.75" x14ac:dyDescent="0.25">
      <c r="A429" s="57">
        <v>416</v>
      </c>
      <c r="B429" s="57">
        <v>139945</v>
      </c>
      <c r="C429" s="201" t="s">
        <v>311</v>
      </c>
      <c r="D429" s="202">
        <v>179</v>
      </c>
      <c r="E429" s="202" t="s">
        <v>330</v>
      </c>
      <c r="F429" s="203" t="s">
        <v>10530</v>
      </c>
      <c r="G429" s="204">
        <v>827</v>
      </c>
      <c r="H429" s="205">
        <v>139945</v>
      </c>
      <c r="I429" s="203" t="s">
        <v>7052</v>
      </c>
      <c r="J429" s="203" t="s">
        <v>10780</v>
      </c>
      <c r="K429" s="256" t="s">
        <v>7053</v>
      </c>
      <c r="L429" s="1">
        <v>44286</v>
      </c>
      <c r="M429" s="1">
        <v>45291</v>
      </c>
      <c r="N429" s="207">
        <f t="shared" si="7"/>
        <v>0.94999999876916708</v>
      </c>
      <c r="O429" s="203" t="s">
        <v>55</v>
      </c>
      <c r="P429" s="255" t="s">
        <v>500</v>
      </c>
      <c r="Q429" s="208" t="s">
        <v>7054</v>
      </c>
      <c r="R429" s="203" t="s">
        <v>719</v>
      </c>
      <c r="S429" s="232">
        <v>110</v>
      </c>
      <c r="T429" s="211">
        <v>3087340.32</v>
      </c>
      <c r="U429" s="211">
        <v>162491.6</v>
      </c>
      <c r="V429" s="211">
        <v>0</v>
      </c>
      <c r="W429" s="211">
        <v>0</v>
      </c>
      <c r="X429" s="211">
        <v>0</v>
      </c>
      <c r="Y429" s="211">
        <v>3249831.92</v>
      </c>
      <c r="Z429" s="212" t="s">
        <v>44</v>
      </c>
      <c r="AA429" s="212" t="s">
        <v>9144</v>
      </c>
      <c r="AB429" s="211">
        <v>1877943.55</v>
      </c>
      <c r="AC429" s="213">
        <v>63207.51999999999</v>
      </c>
    </row>
    <row r="430" spans="1:29" ht="15.75" x14ac:dyDescent="0.25">
      <c r="A430" s="57">
        <v>417</v>
      </c>
      <c r="B430" s="57">
        <v>135293</v>
      </c>
      <c r="C430" s="201" t="s">
        <v>311</v>
      </c>
      <c r="D430" s="202">
        <v>180</v>
      </c>
      <c r="E430" s="202" t="s">
        <v>854</v>
      </c>
      <c r="F430" s="203" t="s">
        <v>10532</v>
      </c>
      <c r="G430" s="204">
        <v>726</v>
      </c>
      <c r="H430" s="205">
        <v>135293</v>
      </c>
      <c r="I430" s="203" t="s">
        <v>7055</v>
      </c>
      <c r="J430" s="203" t="s">
        <v>10781</v>
      </c>
      <c r="K430" s="256" t="s">
        <v>7056</v>
      </c>
      <c r="L430" s="1">
        <v>44287</v>
      </c>
      <c r="M430" s="1">
        <v>45016</v>
      </c>
      <c r="N430" s="207">
        <f t="shared" si="7"/>
        <v>0.85000001216498511</v>
      </c>
      <c r="O430" s="203" t="s">
        <v>55</v>
      </c>
      <c r="P430" s="255" t="s">
        <v>4503</v>
      </c>
      <c r="Q430" s="208" t="s">
        <v>7057</v>
      </c>
      <c r="R430" s="203" t="s">
        <v>7058</v>
      </c>
      <c r="S430" s="232">
        <v>117</v>
      </c>
      <c r="T430" s="211">
        <v>4017678.61</v>
      </c>
      <c r="U430" s="211">
        <v>709002.04</v>
      </c>
      <c r="V430" s="211">
        <v>0</v>
      </c>
      <c r="W430" s="211">
        <v>0</v>
      </c>
      <c r="X430" s="211">
        <v>0</v>
      </c>
      <c r="Y430" s="211">
        <v>4726680.6500000004</v>
      </c>
      <c r="Z430" s="212" t="s">
        <v>34</v>
      </c>
      <c r="AA430" s="212" t="s">
        <v>13383</v>
      </c>
      <c r="AB430" s="211">
        <v>3334300.0500000003</v>
      </c>
      <c r="AC430" s="213">
        <v>504993.76999999996</v>
      </c>
    </row>
    <row r="431" spans="1:29" ht="15.75" x14ac:dyDescent="0.25">
      <c r="A431" s="57">
        <v>418</v>
      </c>
      <c r="B431" s="57">
        <v>140321</v>
      </c>
      <c r="C431" s="201" t="s">
        <v>311</v>
      </c>
      <c r="D431" s="202">
        <v>181</v>
      </c>
      <c r="E431" s="202" t="s">
        <v>330</v>
      </c>
      <c r="F431" s="203" t="s">
        <v>10530</v>
      </c>
      <c r="G431" s="204">
        <v>827</v>
      </c>
      <c r="H431" s="205">
        <v>140321</v>
      </c>
      <c r="I431" s="203" t="s">
        <v>7059</v>
      </c>
      <c r="J431" s="203" t="s">
        <v>10782</v>
      </c>
      <c r="K431" s="256" t="s">
        <v>7060</v>
      </c>
      <c r="L431" s="1">
        <v>44287</v>
      </c>
      <c r="M431" s="1">
        <v>45291</v>
      </c>
      <c r="N431" s="207">
        <f t="shared" si="7"/>
        <v>0.95000000206855928</v>
      </c>
      <c r="O431" s="203" t="s">
        <v>55</v>
      </c>
      <c r="P431" s="255" t="s">
        <v>500</v>
      </c>
      <c r="Q431" s="208" t="s">
        <v>7061</v>
      </c>
      <c r="R431" s="203" t="s">
        <v>849</v>
      </c>
      <c r="S431" s="232">
        <v>116</v>
      </c>
      <c r="T431" s="211">
        <v>4592568.4800000004</v>
      </c>
      <c r="U431" s="211">
        <v>207575.61</v>
      </c>
      <c r="V431" s="211">
        <v>34138.51</v>
      </c>
      <c r="W431" s="211">
        <v>0</v>
      </c>
      <c r="X431" s="211">
        <v>0</v>
      </c>
      <c r="Y431" s="211">
        <v>4834282.5999999996</v>
      </c>
      <c r="Z431" s="212" t="s">
        <v>44</v>
      </c>
      <c r="AA431" s="212" t="s">
        <v>15237</v>
      </c>
      <c r="AB431" s="211">
        <v>1646394.64</v>
      </c>
      <c r="AC431" s="213">
        <v>74290.739999999991</v>
      </c>
    </row>
    <row r="432" spans="1:29" ht="15.75" x14ac:dyDescent="0.25">
      <c r="A432" s="57">
        <v>419</v>
      </c>
      <c r="B432" s="57">
        <v>134397</v>
      </c>
      <c r="C432" s="201" t="s">
        <v>311</v>
      </c>
      <c r="D432" s="202">
        <v>182</v>
      </c>
      <c r="E432" s="202" t="s">
        <v>854</v>
      </c>
      <c r="F432" s="203" t="s">
        <v>10532</v>
      </c>
      <c r="G432" s="204">
        <v>726</v>
      </c>
      <c r="H432" s="205">
        <v>134397</v>
      </c>
      <c r="I432" s="203" t="s">
        <v>7062</v>
      </c>
      <c r="J432" s="203" t="s">
        <v>10631</v>
      </c>
      <c r="K432" s="256" t="s">
        <v>7063</v>
      </c>
      <c r="L432" s="1">
        <v>44287</v>
      </c>
      <c r="M432" s="1">
        <v>45016</v>
      </c>
      <c r="N432" s="207">
        <f t="shared" si="7"/>
        <v>0.84999999946977223</v>
      </c>
      <c r="O432" s="203" t="s">
        <v>7064</v>
      </c>
      <c r="P432" s="255" t="s">
        <v>7065</v>
      </c>
      <c r="Q432" s="208" t="s">
        <v>706</v>
      </c>
      <c r="R432" s="203" t="s">
        <v>571</v>
      </c>
      <c r="S432" s="232">
        <v>117</v>
      </c>
      <c r="T432" s="211">
        <v>4007711.96</v>
      </c>
      <c r="U432" s="211">
        <v>612944.18999999994</v>
      </c>
      <c r="V432" s="211">
        <v>94299.1</v>
      </c>
      <c r="W432" s="211">
        <v>0</v>
      </c>
      <c r="X432" s="211">
        <v>0</v>
      </c>
      <c r="Y432" s="211">
        <v>4714955.25</v>
      </c>
      <c r="Z432" s="212" t="s">
        <v>34</v>
      </c>
      <c r="AA432" s="212" t="s">
        <v>13052</v>
      </c>
      <c r="AB432" s="211">
        <v>3026107.22</v>
      </c>
      <c r="AC432" s="213">
        <v>329209.13</v>
      </c>
    </row>
    <row r="433" spans="1:29" s="30" customFormat="1" ht="16.5" customHeight="1" x14ac:dyDescent="0.25">
      <c r="A433" s="85">
        <v>420</v>
      </c>
      <c r="B433" s="85">
        <v>135746</v>
      </c>
      <c r="C433" s="237" t="s">
        <v>311</v>
      </c>
      <c r="D433" s="238">
        <v>183</v>
      </c>
      <c r="E433" s="238" t="s">
        <v>854</v>
      </c>
      <c r="F433" s="241" t="s">
        <v>10531</v>
      </c>
      <c r="G433" s="248">
        <v>665</v>
      </c>
      <c r="H433" s="249">
        <v>135746</v>
      </c>
      <c r="I433" s="241" t="s">
        <v>7152</v>
      </c>
      <c r="J433" s="241" t="s">
        <v>10783</v>
      </c>
      <c r="K433" s="257" t="s">
        <v>7153</v>
      </c>
      <c r="L433" s="29">
        <v>44287</v>
      </c>
      <c r="M433" s="29">
        <v>45291</v>
      </c>
      <c r="N433" s="240">
        <f t="shared" si="7"/>
        <v>0.85000000553138011</v>
      </c>
      <c r="O433" s="241" t="s">
        <v>55</v>
      </c>
      <c r="P433" s="258" t="s">
        <v>314</v>
      </c>
      <c r="Q433" s="250" t="s">
        <v>897</v>
      </c>
      <c r="R433" s="241" t="s">
        <v>7154</v>
      </c>
      <c r="S433" s="232">
        <v>115</v>
      </c>
      <c r="T433" s="244">
        <v>8067606.8799999999</v>
      </c>
      <c r="U433" s="244">
        <v>0</v>
      </c>
      <c r="V433" s="244">
        <v>1423695.27</v>
      </c>
      <c r="W433" s="244">
        <v>0</v>
      </c>
      <c r="X433" s="244">
        <v>0</v>
      </c>
      <c r="Y433" s="244">
        <v>9491302.1500000004</v>
      </c>
      <c r="Z433" s="251" t="s">
        <v>145</v>
      </c>
      <c r="AA433" s="245"/>
      <c r="AB433" s="244">
        <v>0</v>
      </c>
      <c r="AC433" s="252">
        <v>0</v>
      </c>
    </row>
    <row r="434" spans="1:29" ht="15.75" x14ac:dyDescent="0.25">
      <c r="A434" s="57">
        <v>421</v>
      </c>
      <c r="B434" s="57">
        <v>136033</v>
      </c>
      <c r="C434" s="201" t="s">
        <v>311</v>
      </c>
      <c r="D434" s="202">
        <v>184</v>
      </c>
      <c r="E434" s="202" t="s">
        <v>854</v>
      </c>
      <c r="F434" s="203" t="s">
        <v>10532</v>
      </c>
      <c r="G434" s="204">
        <v>726</v>
      </c>
      <c r="H434" s="205">
        <v>136033</v>
      </c>
      <c r="I434" s="203" t="s">
        <v>7234</v>
      </c>
      <c r="J434" s="203" t="s">
        <v>10784</v>
      </c>
      <c r="K434" s="256" t="s">
        <v>7235</v>
      </c>
      <c r="L434" s="1">
        <v>44314</v>
      </c>
      <c r="M434" s="1">
        <v>45042</v>
      </c>
      <c r="N434" s="207">
        <f t="shared" si="7"/>
        <v>0.80750001213311506</v>
      </c>
      <c r="O434" s="203" t="s">
        <v>950</v>
      </c>
      <c r="P434" s="255" t="s">
        <v>7236</v>
      </c>
      <c r="Q434" s="208" t="s">
        <v>7237</v>
      </c>
      <c r="R434" s="203" t="s">
        <v>521</v>
      </c>
      <c r="S434" s="232">
        <v>117</v>
      </c>
      <c r="T434" s="211">
        <v>3715343.32</v>
      </c>
      <c r="U434" s="211">
        <v>655648.75</v>
      </c>
      <c r="V434" s="211">
        <v>230052.22</v>
      </c>
      <c r="W434" s="211">
        <v>0</v>
      </c>
      <c r="X434" s="211">
        <v>0</v>
      </c>
      <c r="Y434" s="211">
        <v>4601044.29</v>
      </c>
      <c r="Z434" s="212" t="s">
        <v>44</v>
      </c>
      <c r="AA434" s="212" t="s">
        <v>15238</v>
      </c>
      <c r="AB434" s="211">
        <v>901351.34000000008</v>
      </c>
      <c r="AC434" s="213">
        <v>113356.78000000001</v>
      </c>
    </row>
    <row r="435" spans="1:29" ht="15.75" x14ac:dyDescent="0.25">
      <c r="A435" s="57">
        <v>422</v>
      </c>
      <c r="B435" s="57">
        <v>136082</v>
      </c>
      <c r="C435" s="201" t="s">
        <v>311</v>
      </c>
      <c r="D435" s="202">
        <v>185</v>
      </c>
      <c r="E435" s="202" t="s">
        <v>854</v>
      </c>
      <c r="F435" s="203" t="s">
        <v>10532</v>
      </c>
      <c r="G435" s="204">
        <v>726</v>
      </c>
      <c r="H435" s="205">
        <v>136082</v>
      </c>
      <c r="I435" s="203" t="s">
        <v>8321</v>
      </c>
      <c r="J435" s="203" t="s">
        <v>10778</v>
      </c>
      <c r="K435" s="256" t="s">
        <v>7238</v>
      </c>
      <c r="L435" s="1">
        <v>44313</v>
      </c>
      <c r="M435" s="1">
        <v>45043</v>
      </c>
      <c r="N435" s="207">
        <f t="shared" si="7"/>
        <v>0.85</v>
      </c>
      <c r="O435" s="203" t="s">
        <v>74</v>
      </c>
      <c r="P435" s="255" t="s">
        <v>7239</v>
      </c>
      <c r="Q435" s="208" t="s">
        <v>7240</v>
      </c>
      <c r="R435" s="203" t="s">
        <v>527</v>
      </c>
      <c r="S435" s="232">
        <v>117</v>
      </c>
      <c r="T435" s="211">
        <v>4018035</v>
      </c>
      <c r="U435" s="211">
        <v>709065</v>
      </c>
      <c r="V435" s="211">
        <v>0</v>
      </c>
      <c r="W435" s="211">
        <v>0</v>
      </c>
      <c r="X435" s="211">
        <v>0</v>
      </c>
      <c r="Y435" s="211">
        <v>4727100</v>
      </c>
      <c r="Z435" s="212" t="s">
        <v>44</v>
      </c>
      <c r="AA435" s="212" t="s">
        <v>12473</v>
      </c>
      <c r="AB435" s="211">
        <v>2604265.88</v>
      </c>
      <c r="AC435" s="213">
        <v>376156.83</v>
      </c>
    </row>
    <row r="436" spans="1:29" ht="16.5" customHeight="1" x14ac:dyDescent="0.25">
      <c r="A436" s="57">
        <v>423</v>
      </c>
      <c r="B436" s="57">
        <v>133296</v>
      </c>
      <c r="C436" s="201" t="s">
        <v>311</v>
      </c>
      <c r="D436" s="202">
        <v>186</v>
      </c>
      <c r="E436" s="202" t="s">
        <v>854</v>
      </c>
      <c r="F436" s="203" t="s">
        <v>10528</v>
      </c>
      <c r="G436" s="204">
        <v>626</v>
      </c>
      <c r="H436" s="205">
        <v>133296</v>
      </c>
      <c r="I436" s="203" t="s">
        <v>8322</v>
      </c>
      <c r="J436" s="203" t="s">
        <v>10785</v>
      </c>
      <c r="K436" s="256" t="s">
        <v>7241</v>
      </c>
      <c r="L436" s="1">
        <v>44312</v>
      </c>
      <c r="M436" s="1">
        <v>45224</v>
      </c>
      <c r="N436" s="207">
        <f t="shared" si="7"/>
        <v>0.82352371079653675</v>
      </c>
      <c r="O436" s="203" t="s">
        <v>7242</v>
      </c>
      <c r="P436" s="255" t="s">
        <v>7243</v>
      </c>
      <c r="Q436" s="208" t="s">
        <v>7244</v>
      </c>
      <c r="R436" s="203" t="s">
        <v>7245</v>
      </c>
      <c r="S436" s="232">
        <v>118</v>
      </c>
      <c r="T436" s="211">
        <v>3356500.07</v>
      </c>
      <c r="U436" s="211">
        <v>592323.61</v>
      </c>
      <c r="V436" s="211">
        <v>126954.62</v>
      </c>
      <c r="W436" s="211">
        <v>0</v>
      </c>
      <c r="X436" s="211">
        <v>0</v>
      </c>
      <c r="Y436" s="211">
        <v>4075778.3</v>
      </c>
      <c r="Z436" s="212" t="s">
        <v>44</v>
      </c>
      <c r="AA436" s="212" t="s">
        <v>14001</v>
      </c>
      <c r="AB436" s="211">
        <v>775924.35999999987</v>
      </c>
      <c r="AC436" s="213">
        <v>85066.06</v>
      </c>
    </row>
    <row r="437" spans="1:29" ht="15.75" x14ac:dyDescent="0.25">
      <c r="A437" s="57">
        <v>424</v>
      </c>
      <c r="B437" s="57">
        <v>133315</v>
      </c>
      <c r="C437" s="201" t="s">
        <v>311</v>
      </c>
      <c r="D437" s="202">
        <v>187</v>
      </c>
      <c r="E437" s="202" t="s">
        <v>854</v>
      </c>
      <c r="F437" s="203" t="s">
        <v>10528</v>
      </c>
      <c r="G437" s="204">
        <v>626</v>
      </c>
      <c r="H437" s="205">
        <v>133315</v>
      </c>
      <c r="I437" s="203" t="s">
        <v>7246</v>
      </c>
      <c r="J437" s="203" t="s">
        <v>10786</v>
      </c>
      <c r="K437" s="256" t="s">
        <v>7247</v>
      </c>
      <c r="L437" s="1">
        <v>44309</v>
      </c>
      <c r="M437" s="1">
        <v>45038</v>
      </c>
      <c r="N437" s="207">
        <f t="shared" si="7"/>
        <v>0.83924623081546734</v>
      </c>
      <c r="O437" s="203" t="s">
        <v>7248</v>
      </c>
      <c r="P437" s="255" t="s">
        <v>7249</v>
      </c>
      <c r="Q437" s="208" t="s">
        <v>7250</v>
      </c>
      <c r="R437" s="203" t="s">
        <v>7251</v>
      </c>
      <c r="S437" s="232">
        <v>118</v>
      </c>
      <c r="T437" s="211">
        <v>3919755.44</v>
      </c>
      <c r="U437" s="211">
        <v>691721.54</v>
      </c>
      <c r="V437" s="211">
        <v>59089.65</v>
      </c>
      <c r="W437" s="211">
        <v>0</v>
      </c>
      <c r="X437" s="211">
        <v>0</v>
      </c>
      <c r="Y437" s="211">
        <v>4670566.63</v>
      </c>
      <c r="Z437" s="212" t="s">
        <v>44</v>
      </c>
      <c r="AA437" s="212" t="s">
        <v>15239</v>
      </c>
      <c r="AB437" s="211">
        <v>2360633.7999999998</v>
      </c>
      <c r="AC437" s="213">
        <v>335405.67000000004</v>
      </c>
    </row>
    <row r="438" spans="1:29" ht="15.75" x14ac:dyDescent="0.25">
      <c r="A438" s="57">
        <v>425</v>
      </c>
      <c r="B438" s="57">
        <v>136032</v>
      </c>
      <c r="C438" s="201" t="s">
        <v>311</v>
      </c>
      <c r="D438" s="202">
        <v>188</v>
      </c>
      <c r="E438" s="202" t="s">
        <v>854</v>
      </c>
      <c r="F438" s="203" t="s">
        <v>10532</v>
      </c>
      <c r="G438" s="204">
        <v>726</v>
      </c>
      <c r="H438" s="205">
        <v>136032</v>
      </c>
      <c r="I438" s="203" t="s">
        <v>7252</v>
      </c>
      <c r="J438" s="203" t="s">
        <v>10787</v>
      </c>
      <c r="K438" s="256" t="s">
        <v>7253</v>
      </c>
      <c r="L438" s="1">
        <v>44309</v>
      </c>
      <c r="M438" s="1">
        <v>45038</v>
      </c>
      <c r="N438" s="207">
        <f t="shared" si="7"/>
        <v>0.80750001160176255</v>
      </c>
      <c r="O438" s="203" t="s">
        <v>55</v>
      </c>
      <c r="P438" s="255" t="s">
        <v>7254</v>
      </c>
      <c r="Q438" s="208" t="s">
        <v>7255</v>
      </c>
      <c r="R438" s="203" t="s">
        <v>7256</v>
      </c>
      <c r="S438" s="232">
        <v>117</v>
      </c>
      <c r="T438" s="211">
        <v>3815901.94</v>
      </c>
      <c r="U438" s="211">
        <v>673394.39</v>
      </c>
      <c r="V438" s="211">
        <v>236278.76</v>
      </c>
      <c r="W438" s="211">
        <v>0</v>
      </c>
      <c r="X438" s="211">
        <v>0</v>
      </c>
      <c r="Y438" s="211">
        <v>4725575.09</v>
      </c>
      <c r="Z438" s="212" t="s">
        <v>44</v>
      </c>
      <c r="AA438" s="212"/>
      <c r="AB438" s="211">
        <v>1095651.0100000002</v>
      </c>
      <c r="AC438" s="213">
        <v>156929.43</v>
      </c>
    </row>
    <row r="439" spans="1:29" ht="15.75" x14ac:dyDescent="0.25">
      <c r="A439" s="57">
        <v>426</v>
      </c>
      <c r="B439" s="57">
        <v>135288</v>
      </c>
      <c r="C439" s="201" t="s">
        <v>311</v>
      </c>
      <c r="D439" s="202">
        <v>189</v>
      </c>
      <c r="E439" s="202" t="s">
        <v>854</v>
      </c>
      <c r="F439" s="203" t="s">
        <v>10532</v>
      </c>
      <c r="G439" s="204">
        <v>726</v>
      </c>
      <c r="H439" s="205">
        <v>135288</v>
      </c>
      <c r="I439" s="203" t="s">
        <v>7257</v>
      </c>
      <c r="J439" s="203" t="s">
        <v>10788</v>
      </c>
      <c r="K439" s="256" t="s">
        <v>7258</v>
      </c>
      <c r="L439" s="1">
        <v>44308</v>
      </c>
      <c r="M439" s="1">
        <v>44916</v>
      </c>
      <c r="N439" s="207">
        <f t="shared" si="7"/>
        <v>0.80750001787715298</v>
      </c>
      <c r="O439" s="203" t="s">
        <v>68</v>
      </c>
      <c r="P439" s="255" t="s">
        <v>7259</v>
      </c>
      <c r="Q439" s="208" t="s">
        <v>7260</v>
      </c>
      <c r="R439" s="203" t="s">
        <v>540</v>
      </c>
      <c r="S439" s="232">
        <v>117</v>
      </c>
      <c r="T439" s="211">
        <v>3816813.08</v>
      </c>
      <c r="U439" s="211">
        <v>673555.15</v>
      </c>
      <c r="V439" s="211">
        <v>236335.17</v>
      </c>
      <c r="W439" s="211">
        <v>0</v>
      </c>
      <c r="X439" s="211">
        <v>0</v>
      </c>
      <c r="Y439" s="211">
        <v>4726703.4000000004</v>
      </c>
      <c r="Z439" s="212" t="s">
        <v>34</v>
      </c>
      <c r="AA439" s="212" t="s">
        <v>15240</v>
      </c>
      <c r="AB439" s="211">
        <v>2983436.6699999995</v>
      </c>
      <c r="AC439" s="213">
        <v>443076.15</v>
      </c>
    </row>
    <row r="440" spans="1:29" ht="15.75" x14ac:dyDescent="0.25">
      <c r="A440" s="57">
        <v>427</v>
      </c>
      <c r="B440" s="57">
        <v>136199</v>
      </c>
      <c r="C440" s="201" t="s">
        <v>311</v>
      </c>
      <c r="D440" s="202">
        <v>190</v>
      </c>
      <c r="E440" s="202" t="s">
        <v>854</v>
      </c>
      <c r="F440" s="203" t="s">
        <v>10532</v>
      </c>
      <c r="G440" s="204">
        <v>726</v>
      </c>
      <c r="H440" s="205">
        <v>136199</v>
      </c>
      <c r="I440" s="203" t="s">
        <v>7261</v>
      </c>
      <c r="J440" s="203" t="s">
        <v>10679</v>
      </c>
      <c r="K440" s="256" t="s">
        <v>7262</v>
      </c>
      <c r="L440" s="1">
        <v>44307</v>
      </c>
      <c r="M440" s="1">
        <v>45036</v>
      </c>
      <c r="N440" s="207">
        <f t="shared" si="7"/>
        <v>0.80750000741771755</v>
      </c>
      <c r="O440" s="203" t="s">
        <v>68</v>
      </c>
      <c r="P440" s="255" t="s">
        <v>7259</v>
      </c>
      <c r="Q440" s="208" t="s">
        <v>7260</v>
      </c>
      <c r="R440" s="203" t="s">
        <v>405</v>
      </c>
      <c r="S440" s="232">
        <v>117</v>
      </c>
      <c r="T440" s="211">
        <v>3527095.82</v>
      </c>
      <c r="U440" s="211">
        <v>622428.65</v>
      </c>
      <c r="V440" s="211">
        <v>218396.01</v>
      </c>
      <c r="W440" s="211">
        <v>0</v>
      </c>
      <c r="X440" s="211">
        <v>0</v>
      </c>
      <c r="Y440" s="211">
        <v>4367920.4800000004</v>
      </c>
      <c r="Z440" s="212" t="s">
        <v>44</v>
      </c>
      <c r="AA440" s="212" t="s">
        <v>15241</v>
      </c>
      <c r="AB440" s="211">
        <v>2563402.12</v>
      </c>
      <c r="AC440" s="213">
        <v>375284.20000000007</v>
      </c>
    </row>
    <row r="441" spans="1:29" ht="15.75" x14ac:dyDescent="0.25">
      <c r="A441" s="57">
        <v>428</v>
      </c>
      <c r="B441" s="57">
        <v>134394</v>
      </c>
      <c r="C441" s="201" t="s">
        <v>311</v>
      </c>
      <c r="D441" s="202">
        <v>191</v>
      </c>
      <c r="E441" s="202" t="s">
        <v>854</v>
      </c>
      <c r="F441" s="203" t="s">
        <v>10532</v>
      </c>
      <c r="G441" s="204">
        <v>726</v>
      </c>
      <c r="H441" s="205">
        <v>134394</v>
      </c>
      <c r="I441" s="203" t="s">
        <v>7263</v>
      </c>
      <c r="J441" s="203" t="s">
        <v>10789</v>
      </c>
      <c r="K441" s="256" t="s">
        <v>7264</v>
      </c>
      <c r="L441" s="1">
        <v>44300</v>
      </c>
      <c r="M441" s="1">
        <v>45029</v>
      </c>
      <c r="N441" s="207">
        <f t="shared" si="7"/>
        <v>0.85000000074094706</v>
      </c>
      <c r="O441" s="203" t="s">
        <v>7265</v>
      </c>
      <c r="P441" s="255" t="s">
        <v>7266</v>
      </c>
      <c r="Q441" s="208" t="s">
        <v>7267</v>
      </c>
      <c r="R441" s="203"/>
      <c r="S441" s="232">
        <v>117</v>
      </c>
      <c r="T441" s="211">
        <v>4015131.31</v>
      </c>
      <c r="U441" s="211">
        <v>690848.26</v>
      </c>
      <c r="V441" s="211">
        <v>17704.32</v>
      </c>
      <c r="W441" s="211">
        <v>0</v>
      </c>
      <c r="X441" s="211">
        <v>0</v>
      </c>
      <c r="Y441" s="211">
        <v>4723683.8899999997</v>
      </c>
      <c r="Z441" s="212" t="s">
        <v>44</v>
      </c>
      <c r="AA441" s="212" t="s">
        <v>14832</v>
      </c>
      <c r="AB441" s="211">
        <v>1549111.6</v>
      </c>
      <c r="AC441" s="213">
        <v>185586.74</v>
      </c>
    </row>
    <row r="442" spans="1:29" ht="15.75" x14ac:dyDescent="0.25">
      <c r="A442" s="57">
        <v>429</v>
      </c>
      <c r="B442" s="57">
        <v>140679</v>
      </c>
      <c r="C442" s="201" t="s">
        <v>311</v>
      </c>
      <c r="D442" s="202">
        <v>192</v>
      </c>
      <c r="E442" s="202" t="s">
        <v>330</v>
      </c>
      <c r="F442" s="203" t="s">
        <v>10530</v>
      </c>
      <c r="G442" s="204">
        <v>827</v>
      </c>
      <c r="H442" s="205">
        <v>140679</v>
      </c>
      <c r="I442" s="203" t="s">
        <v>7268</v>
      </c>
      <c r="J442" s="203" t="s">
        <v>10790</v>
      </c>
      <c r="K442" s="256" t="s">
        <v>7269</v>
      </c>
      <c r="L442" s="1">
        <v>44300</v>
      </c>
      <c r="M442" s="1">
        <v>45189</v>
      </c>
      <c r="N442" s="207">
        <f t="shared" si="7"/>
        <v>0.95000000165916609</v>
      </c>
      <c r="O442" s="203" t="s">
        <v>55</v>
      </c>
      <c r="P442" s="255" t="s">
        <v>318</v>
      </c>
      <c r="Q442" s="208" t="s">
        <v>7270</v>
      </c>
      <c r="R442" s="203" t="s">
        <v>849</v>
      </c>
      <c r="S442" s="232">
        <v>114</v>
      </c>
      <c r="T442" s="211">
        <v>4580614.21</v>
      </c>
      <c r="U442" s="211">
        <v>192744.51</v>
      </c>
      <c r="V442" s="211">
        <v>48340.44</v>
      </c>
      <c r="W442" s="211">
        <v>0</v>
      </c>
      <c r="X442" s="211">
        <v>0</v>
      </c>
      <c r="Y442" s="211">
        <v>4821699.16</v>
      </c>
      <c r="Z442" s="212" t="s">
        <v>44</v>
      </c>
      <c r="AA442" s="212" t="s">
        <v>13384</v>
      </c>
      <c r="AB442" s="211">
        <v>1646170.54</v>
      </c>
      <c r="AC442" s="213">
        <v>67397.22</v>
      </c>
    </row>
    <row r="443" spans="1:29" ht="15.75" x14ac:dyDescent="0.25">
      <c r="A443" s="57">
        <v>430</v>
      </c>
      <c r="B443" s="57">
        <v>133192</v>
      </c>
      <c r="C443" s="201" t="s">
        <v>311</v>
      </c>
      <c r="D443" s="202">
        <v>193</v>
      </c>
      <c r="E443" s="202" t="s">
        <v>854</v>
      </c>
      <c r="F443" s="203" t="s">
        <v>10528</v>
      </c>
      <c r="G443" s="204">
        <v>626</v>
      </c>
      <c r="H443" s="205">
        <v>133192</v>
      </c>
      <c r="I443" s="203" t="s">
        <v>7271</v>
      </c>
      <c r="J443" s="203" t="s">
        <v>10791</v>
      </c>
      <c r="K443" s="256" t="s">
        <v>7272</v>
      </c>
      <c r="L443" s="1">
        <v>44299</v>
      </c>
      <c r="M443" s="1">
        <v>45150</v>
      </c>
      <c r="N443" s="207">
        <f t="shared" ref="N443:N506" si="8">T443/(T443+U443+V443)</f>
        <v>0.85</v>
      </c>
      <c r="O443" s="203" t="s">
        <v>55</v>
      </c>
      <c r="P443" s="255" t="s">
        <v>7273</v>
      </c>
      <c r="Q443" s="208" t="s">
        <v>7274</v>
      </c>
      <c r="R443" s="203" t="s">
        <v>7275</v>
      </c>
      <c r="S443" s="232">
        <v>118</v>
      </c>
      <c r="T443" s="211">
        <v>3450152.55</v>
      </c>
      <c r="U443" s="211">
        <v>550204.94999999995</v>
      </c>
      <c r="V443" s="211">
        <v>58645.5</v>
      </c>
      <c r="W443" s="211">
        <v>0</v>
      </c>
      <c r="X443" s="211">
        <v>0</v>
      </c>
      <c r="Y443" s="211">
        <v>4059003</v>
      </c>
      <c r="Z443" s="212" t="s">
        <v>44</v>
      </c>
      <c r="AA443" s="212" t="s">
        <v>14453</v>
      </c>
      <c r="AB443" s="211">
        <v>786290.69000000006</v>
      </c>
      <c r="AC443" s="213">
        <v>111465.51999999999</v>
      </c>
    </row>
    <row r="444" spans="1:29" ht="15.75" x14ac:dyDescent="0.25">
      <c r="A444" s="57">
        <v>431</v>
      </c>
      <c r="B444" s="57">
        <v>135793</v>
      </c>
      <c r="C444" s="201" t="s">
        <v>311</v>
      </c>
      <c r="D444" s="202">
        <v>194</v>
      </c>
      <c r="E444" s="202" t="s">
        <v>854</v>
      </c>
      <c r="F444" s="203" t="s">
        <v>10532</v>
      </c>
      <c r="G444" s="204">
        <v>726</v>
      </c>
      <c r="H444" s="205">
        <v>135793</v>
      </c>
      <c r="I444" s="203" t="s">
        <v>7276</v>
      </c>
      <c r="J444" s="203" t="s">
        <v>10792</v>
      </c>
      <c r="K444" s="256" t="s">
        <v>9556</v>
      </c>
      <c r="L444" s="1">
        <v>44298</v>
      </c>
      <c r="M444" s="1">
        <v>45027</v>
      </c>
      <c r="N444" s="207">
        <f t="shared" si="8"/>
        <v>0.85</v>
      </c>
      <c r="O444" s="203" t="s">
        <v>55</v>
      </c>
      <c r="P444" s="255" t="s">
        <v>589</v>
      </c>
      <c r="Q444" s="208" t="s">
        <v>7277</v>
      </c>
      <c r="R444" s="203" t="s">
        <v>719</v>
      </c>
      <c r="S444" s="232">
        <v>117</v>
      </c>
      <c r="T444" s="211">
        <v>3944309.4</v>
      </c>
      <c r="U444" s="211">
        <v>696054.6</v>
      </c>
      <c r="V444" s="211">
        <v>0</v>
      </c>
      <c r="W444" s="211">
        <v>0</v>
      </c>
      <c r="X444" s="211">
        <v>0</v>
      </c>
      <c r="Y444" s="211">
        <v>4640364</v>
      </c>
      <c r="Z444" s="212" t="s">
        <v>44</v>
      </c>
      <c r="AA444" s="212" t="s">
        <v>13385</v>
      </c>
      <c r="AB444" s="211">
        <v>2481562.3000000003</v>
      </c>
      <c r="AC444" s="213">
        <v>387243.38</v>
      </c>
    </row>
    <row r="445" spans="1:29" ht="15.75" x14ac:dyDescent="0.25">
      <c r="A445" s="57">
        <v>432</v>
      </c>
      <c r="B445" s="57">
        <v>132337</v>
      </c>
      <c r="C445" s="201" t="s">
        <v>311</v>
      </c>
      <c r="D445" s="202">
        <v>195</v>
      </c>
      <c r="E445" s="202" t="s">
        <v>854</v>
      </c>
      <c r="F445" s="203" t="s">
        <v>10527</v>
      </c>
      <c r="G445" s="204">
        <v>633</v>
      </c>
      <c r="H445" s="205">
        <v>132337</v>
      </c>
      <c r="I445" s="203" t="s">
        <v>7278</v>
      </c>
      <c r="J445" s="203" t="s">
        <v>10793</v>
      </c>
      <c r="K445" s="256" t="s">
        <v>7279</v>
      </c>
      <c r="L445" s="1">
        <v>44295</v>
      </c>
      <c r="M445" s="1">
        <v>45177</v>
      </c>
      <c r="N445" s="207">
        <f t="shared" si="8"/>
        <v>0.85000000421343247</v>
      </c>
      <c r="O445" s="203" t="s">
        <v>55</v>
      </c>
      <c r="P445" s="255" t="s">
        <v>7254</v>
      </c>
      <c r="Q445" s="208" t="s">
        <v>7255</v>
      </c>
      <c r="R445" s="203" t="s">
        <v>904</v>
      </c>
      <c r="S445" s="232">
        <v>118</v>
      </c>
      <c r="T445" s="211">
        <v>2017357.54</v>
      </c>
      <c r="U445" s="211">
        <v>333972.34999999998</v>
      </c>
      <c r="V445" s="211">
        <v>22031.91</v>
      </c>
      <c r="W445" s="211">
        <v>0</v>
      </c>
      <c r="X445" s="211">
        <v>0</v>
      </c>
      <c r="Y445" s="211">
        <v>2373361.7999999998</v>
      </c>
      <c r="Z445" s="212" t="s">
        <v>44</v>
      </c>
      <c r="AA445" s="212" t="s">
        <v>15242</v>
      </c>
      <c r="AB445" s="211">
        <v>588574.39999999991</v>
      </c>
      <c r="AC445" s="213">
        <v>54239.930000000008</v>
      </c>
    </row>
    <row r="446" spans="1:29" ht="15.75" x14ac:dyDescent="0.25">
      <c r="A446" s="57">
        <v>433</v>
      </c>
      <c r="B446" s="57">
        <v>124793</v>
      </c>
      <c r="C446" s="201" t="s">
        <v>311</v>
      </c>
      <c r="D446" s="202">
        <v>196</v>
      </c>
      <c r="E446" s="202" t="s">
        <v>330</v>
      </c>
      <c r="F446" s="203" t="s">
        <v>10530</v>
      </c>
      <c r="G446" s="204">
        <v>303</v>
      </c>
      <c r="H446" s="205">
        <v>124793</v>
      </c>
      <c r="I446" s="203" t="s">
        <v>8323</v>
      </c>
      <c r="J446" s="203" t="s">
        <v>10794</v>
      </c>
      <c r="K446" s="256" t="s">
        <v>9557</v>
      </c>
      <c r="L446" s="1">
        <v>44294</v>
      </c>
      <c r="M446" s="1">
        <v>45267</v>
      </c>
      <c r="N446" s="207">
        <f t="shared" si="8"/>
        <v>0.94999999977894822</v>
      </c>
      <c r="O446" s="203" t="s">
        <v>55</v>
      </c>
      <c r="P446" s="255" t="s">
        <v>7280</v>
      </c>
      <c r="Q446" s="208" t="s">
        <v>7281</v>
      </c>
      <c r="R446" s="203" t="s">
        <v>7282</v>
      </c>
      <c r="S446" s="232">
        <v>110</v>
      </c>
      <c r="T446" s="211">
        <v>4297637.1500000004</v>
      </c>
      <c r="U446" s="211">
        <v>184123.15</v>
      </c>
      <c r="V446" s="211">
        <v>42068.28</v>
      </c>
      <c r="W446" s="211">
        <v>0</v>
      </c>
      <c r="X446" s="211">
        <v>0</v>
      </c>
      <c r="Y446" s="211">
        <v>4523828.58</v>
      </c>
      <c r="Z446" s="212" t="s">
        <v>44</v>
      </c>
      <c r="AA446" s="212" t="s">
        <v>14240</v>
      </c>
      <c r="AB446" s="211">
        <v>2607903.4899999993</v>
      </c>
      <c r="AC446" s="213">
        <v>94434.880000000005</v>
      </c>
    </row>
    <row r="447" spans="1:29" ht="15.75" x14ac:dyDescent="0.25">
      <c r="A447" s="57">
        <v>434</v>
      </c>
      <c r="B447" s="57">
        <v>136154</v>
      </c>
      <c r="C447" s="201" t="s">
        <v>311</v>
      </c>
      <c r="D447" s="202">
        <v>197</v>
      </c>
      <c r="E447" s="202" t="s">
        <v>854</v>
      </c>
      <c r="F447" s="203" t="s">
        <v>10532</v>
      </c>
      <c r="G447" s="204">
        <v>726</v>
      </c>
      <c r="H447" s="205">
        <v>136154</v>
      </c>
      <c r="I447" s="203" t="s">
        <v>7283</v>
      </c>
      <c r="J447" s="203" t="s">
        <v>10792</v>
      </c>
      <c r="K447" s="256" t="s">
        <v>7284</v>
      </c>
      <c r="L447" s="1">
        <v>44293</v>
      </c>
      <c r="M447" s="1">
        <v>45022</v>
      </c>
      <c r="N447" s="207">
        <f t="shared" si="8"/>
        <v>0.85</v>
      </c>
      <c r="O447" s="203" t="s">
        <v>950</v>
      </c>
      <c r="P447" s="255" t="s">
        <v>7285</v>
      </c>
      <c r="Q447" s="208" t="s">
        <v>7286</v>
      </c>
      <c r="R447" s="203" t="s">
        <v>719</v>
      </c>
      <c r="S447" s="232">
        <v>117</v>
      </c>
      <c r="T447" s="211">
        <v>3944309.4</v>
      </c>
      <c r="U447" s="211">
        <v>696054.6</v>
      </c>
      <c r="V447" s="211">
        <v>0</v>
      </c>
      <c r="W447" s="211">
        <v>0</v>
      </c>
      <c r="X447" s="211">
        <v>0</v>
      </c>
      <c r="Y447" s="211">
        <v>4640364</v>
      </c>
      <c r="Z447" s="212" t="s">
        <v>44</v>
      </c>
      <c r="AA447" s="212" t="s">
        <v>8935</v>
      </c>
      <c r="AB447" s="211">
        <v>2414542.44</v>
      </c>
      <c r="AC447" s="213">
        <v>426095.66000000003</v>
      </c>
    </row>
    <row r="448" spans="1:29" ht="15.75" x14ac:dyDescent="0.25">
      <c r="A448" s="57">
        <v>435</v>
      </c>
      <c r="B448" s="57">
        <v>139867</v>
      </c>
      <c r="C448" s="201" t="s">
        <v>311</v>
      </c>
      <c r="D448" s="202">
        <v>198</v>
      </c>
      <c r="E448" s="202" t="s">
        <v>330</v>
      </c>
      <c r="F448" s="203" t="s">
        <v>10530</v>
      </c>
      <c r="G448" s="204">
        <v>827</v>
      </c>
      <c r="H448" s="205">
        <v>139867</v>
      </c>
      <c r="I448" s="203" t="s">
        <v>7287</v>
      </c>
      <c r="J448" s="203" t="s">
        <v>10795</v>
      </c>
      <c r="K448" s="256" t="s">
        <v>9558</v>
      </c>
      <c r="L448" s="1">
        <v>44308</v>
      </c>
      <c r="M448" s="1">
        <v>45291</v>
      </c>
      <c r="N448" s="207">
        <f t="shared" si="8"/>
        <v>0.95000000351591618</v>
      </c>
      <c r="O448" s="203" t="s">
        <v>55</v>
      </c>
      <c r="P448" s="255" t="s">
        <v>326</v>
      </c>
      <c r="Q448" s="208" t="s">
        <v>7288</v>
      </c>
      <c r="R448" s="203" t="s">
        <v>719</v>
      </c>
      <c r="S448" s="232">
        <v>116</v>
      </c>
      <c r="T448" s="211">
        <v>4458297.51</v>
      </c>
      <c r="U448" s="211">
        <v>234647.22</v>
      </c>
      <c r="V448" s="211">
        <v>0</v>
      </c>
      <c r="W448" s="211">
        <v>0</v>
      </c>
      <c r="X448" s="211">
        <v>0</v>
      </c>
      <c r="Y448" s="211">
        <v>4692944.7300000004</v>
      </c>
      <c r="Z448" s="212" t="s">
        <v>44</v>
      </c>
      <c r="AA448" s="212" t="s">
        <v>14833</v>
      </c>
      <c r="AB448" s="211">
        <v>2677354.5399999996</v>
      </c>
      <c r="AC448" s="213">
        <v>125642.29999999999</v>
      </c>
    </row>
    <row r="449" spans="1:29" ht="15.75" x14ac:dyDescent="0.25">
      <c r="A449" s="57">
        <v>436</v>
      </c>
      <c r="B449" s="57">
        <v>139983</v>
      </c>
      <c r="C449" s="201" t="s">
        <v>311</v>
      </c>
      <c r="D449" s="202">
        <v>199</v>
      </c>
      <c r="E449" s="202" t="s">
        <v>330</v>
      </c>
      <c r="F449" s="203" t="s">
        <v>10530</v>
      </c>
      <c r="G449" s="204">
        <v>827</v>
      </c>
      <c r="H449" s="205">
        <v>139983</v>
      </c>
      <c r="I449" s="203" t="s">
        <v>8324</v>
      </c>
      <c r="J449" s="203" t="s">
        <v>10796</v>
      </c>
      <c r="K449" s="256" t="s">
        <v>7289</v>
      </c>
      <c r="L449" s="1">
        <v>44291</v>
      </c>
      <c r="M449" s="1">
        <v>45199</v>
      </c>
      <c r="N449" s="207">
        <f t="shared" si="8"/>
        <v>0.94538415203188031</v>
      </c>
      <c r="O449" s="203" t="s">
        <v>55</v>
      </c>
      <c r="P449" s="255" t="s">
        <v>318</v>
      </c>
      <c r="Q449" s="208" t="s">
        <v>7290</v>
      </c>
      <c r="R449" s="203" t="s">
        <v>7291</v>
      </c>
      <c r="S449" s="232">
        <v>110</v>
      </c>
      <c r="T449" s="211">
        <v>4567630.8099999996</v>
      </c>
      <c r="U449" s="211">
        <v>174386.38</v>
      </c>
      <c r="V449" s="211">
        <v>89490.51</v>
      </c>
      <c r="W449" s="211">
        <v>0</v>
      </c>
      <c r="X449" s="211">
        <v>0.01</v>
      </c>
      <c r="Y449" s="211">
        <v>4831507.71</v>
      </c>
      <c r="Z449" s="212" t="s">
        <v>44</v>
      </c>
      <c r="AA449" s="212" t="s">
        <v>9145</v>
      </c>
      <c r="AB449" s="211">
        <v>1221887.81</v>
      </c>
      <c r="AC449" s="213">
        <v>37608.300000000003</v>
      </c>
    </row>
    <row r="450" spans="1:29" ht="16.5" customHeight="1" x14ac:dyDescent="0.25">
      <c r="A450" s="57">
        <v>437</v>
      </c>
      <c r="B450" s="57">
        <v>135486</v>
      </c>
      <c r="C450" s="201" t="s">
        <v>311</v>
      </c>
      <c r="D450" s="202">
        <v>200</v>
      </c>
      <c r="E450" s="202" t="s">
        <v>854</v>
      </c>
      <c r="F450" s="203" t="s">
        <v>10532</v>
      </c>
      <c r="G450" s="204">
        <v>726</v>
      </c>
      <c r="H450" s="205">
        <v>135486</v>
      </c>
      <c r="I450" s="203" t="s">
        <v>7292</v>
      </c>
      <c r="J450" s="203" t="s">
        <v>10797</v>
      </c>
      <c r="K450" s="256" t="s">
        <v>7293</v>
      </c>
      <c r="L450" s="1">
        <v>44291</v>
      </c>
      <c r="M450" s="1">
        <v>45020</v>
      </c>
      <c r="N450" s="207">
        <f t="shared" si="8"/>
        <v>0.83471062909749405</v>
      </c>
      <c r="O450" s="203" t="s">
        <v>7294</v>
      </c>
      <c r="P450" s="255" t="s">
        <v>7295</v>
      </c>
      <c r="Q450" s="208" t="s">
        <v>7296</v>
      </c>
      <c r="R450" s="203" t="s">
        <v>7297</v>
      </c>
      <c r="S450" s="232">
        <v>117</v>
      </c>
      <c r="T450" s="211">
        <v>3924808.56</v>
      </c>
      <c r="U450" s="211">
        <v>692613.28</v>
      </c>
      <c r="V450" s="211">
        <v>84577.18</v>
      </c>
      <c r="W450" s="211">
        <v>0</v>
      </c>
      <c r="X450" s="211">
        <v>0</v>
      </c>
      <c r="Y450" s="211">
        <v>4701999.0199999996</v>
      </c>
      <c r="Z450" s="212" t="s">
        <v>44</v>
      </c>
      <c r="AA450" s="212" t="s">
        <v>14002</v>
      </c>
      <c r="AB450" s="211">
        <v>2504480.66</v>
      </c>
      <c r="AC450" s="213">
        <v>380900.79000000004</v>
      </c>
    </row>
    <row r="451" spans="1:29" ht="15.75" x14ac:dyDescent="0.25">
      <c r="A451" s="57">
        <v>438</v>
      </c>
      <c r="B451" s="57">
        <v>136153</v>
      </c>
      <c r="C451" s="201" t="s">
        <v>311</v>
      </c>
      <c r="D451" s="202">
        <v>201</v>
      </c>
      <c r="E451" s="202" t="s">
        <v>854</v>
      </c>
      <c r="F451" s="203" t="s">
        <v>10532</v>
      </c>
      <c r="G451" s="204">
        <v>726</v>
      </c>
      <c r="H451" s="205">
        <v>136153</v>
      </c>
      <c r="I451" s="203" t="s">
        <v>7298</v>
      </c>
      <c r="J451" s="203" t="s">
        <v>10792</v>
      </c>
      <c r="K451" s="256" t="s">
        <v>7299</v>
      </c>
      <c r="L451" s="1">
        <v>44291</v>
      </c>
      <c r="M451" s="1">
        <v>45020</v>
      </c>
      <c r="N451" s="207">
        <f t="shared" si="8"/>
        <v>0.85</v>
      </c>
      <c r="O451" s="203" t="s">
        <v>38</v>
      </c>
      <c r="P451" s="255" t="s">
        <v>1478</v>
      </c>
      <c r="Q451" s="208" t="s">
        <v>7300</v>
      </c>
      <c r="R451" s="203" t="s">
        <v>719</v>
      </c>
      <c r="S451" s="232">
        <v>117</v>
      </c>
      <c r="T451" s="211">
        <v>3944309.4</v>
      </c>
      <c r="U451" s="211">
        <v>696054.6</v>
      </c>
      <c r="V451" s="211">
        <v>0</v>
      </c>
      <c r="W451" s="211">
        <v>0</v>
      </c>
      <c r="X451" s="211">
        <v>0</v>
      </c>
      <c r="Y451" s="211">
        <v>4640364</v>
      </c>
      <c r="Z451" s="212" t="s">
        <v>44</v>
      </c>
      <c r="AA451" s="212" t="s">
        <v>14003</v>
      </c>
      <c r="AB451" s="211">
        <v>2514228.4900000002</v>
      </c>
      <c r="AC451" s="213">
        <v>443687.46000000008</v>
      </c>
    </row>
    <row r="452" spans="1:29" ht="15.75" x14ac:dyDescent="0.25">
      <c r="A452" s="57">
        <v>439</v>
      </c>
      <c r="B452" s="57">
        <v>135325</v>
      </c>
      <c r="C452" s="201" t="s">
        <v>311</v>
      </c>
      <c r="D452" s="202">
        <v>202</v>
      </c>
      <c r="E452" s="202" t="s">
        <v>854</v>
      </c>
      <c r="F452" s="203" t="s">
        <v>10532</v>
      </c>
      <c r="G452" s="204">
        <v>726</v>
      </c>
      <c r="H452" s="205">
        <v>135325</v>
      </c>
      <c r="I452" s="203" t="s">
        <v>7763</v>
      </c>
      <c r="J452" s="203" t="s">
        <v>10798</v>
      </c>
      <c r="K452" s="256" t="s">
        <v>7764</v>
      </c>
      <c r="L452" s="1">
        <v>44343</v>
      </c>
      <c r="M452" s="1">
        <v>45176</v>
      </c>
      <c r="N452" s="207">
        <f t="shared" si="8"/>
        <v>0.8231983978225007</v>
      </c>
      <c r="O452" s="203" t="s">
        <v>7765</v>
      </c>
      <c r="P452" s="255" t="s">
        <v>7766</v>
      </c>
      <c r="Q452" s="208" t="s">
        <v>7767</v>
      </c>
      <c r="R452" s="203" t="s">
        <v>7768</v>
      </c>
      <c r="S452" s="232">
        <v>117</v>
      </c>
      <c r="T452" s="211">
        <v>3736162.7</v>
      </c>
      <c r="U452" s="211">
        <v>659322.79</v>
      </c>
      <c r="V452" s="211">
        <v>143107.76999999999</v>
      </c>
      <c r="W452" s="211">
        <v>0</v>
      </c>
      <c r="X452" s="211">
        <v>0</v>
      </c>
      <c r="Y452" s="211">
        <v>4538593.26</v>
      </c>
      <c r="Z452" s="212" t="s">
        <v>44</v>
      </c>
      <c r="AA452" s="212"/>
      <c r="AB452" s="211">
        <v>427337.58</v>
      </c>
      <c r="AC452" s="213">
        <v>26521.73</v>
      </c>
    </row>
    <row r="453" spans="1:29" ht="15.75" x14ac:dyDescent="0.25">
      <c r="A453" s="57">
        <v>440</v>
      </c>
      <c r="B453" s="57">
        <v>135839</v>
      </c>
      <c r="C453" s="201" t="s">
        <v>311</v>
      </c>
      <c r="D453" s="202">
        <v>203</v>
      </c>
      <c r="E453" s="202" t="s">
        <v>854</v>
      </c>
      <c r="F453" s="203" t="s">
        <v>10532</v>
      </c>
      <c r="G453" s="204">
        <v>726</v>
      </c>
      <c r="H453" s="205">
        <v>135839</v>
      </c>
      <c r="I453" s="203" t="s">
        <v>7769</v>
      </c>
      <c r="J453" s="203" t="s">
        <v>10799</v>
      </c>
      <c r="K453" s="256" t="s">
        <v>7770</v>
      </c>
      <c r="L453" s="1">
        <v>44337</v>
      </c>
      <c r="M453" s="1">
        <v>45066</v>
      </c>
      <c r="N453" s="207">
        <f t="shared" si="8"/>
        <v>0.81931000809768051</v>
      </c>
      <c r="O453" s="203" t="s">
        <v>714</v>
      </c>
      <c r="P453" s="255" t="s">
        <v>7771</v>
      </c>
      <c r="Q453" s="208" t="s">
        <v>7772</v>
      </c>
      <c r="R453" s="203" t="s">
        <v>7773</v>
      </c>
      <c r="S453" s="232">
        <v>117</v>
      </c>
      <c r="T453" s="211">
        <v>3836268.45</v>
      </c>
      <c r="U453" s="211">
        <v>676988.55</v>
      </c>
      <c r="V453" s="211">
        <v>169059.11</v>
      </c>
      <c r="W453" s="211">
        <v>0</v>
      </c>
      <c r="X453" s="211">
        <v>0</v>
      </c>
      <c r="Y453" s="211">
        <v>4682316.1100000003</v>
      </c>
      <c r="Z453" s="212" t="s">
        <v>44</v>
      </c>
      <c r="AA453" s="212" t="s">
        <v>10121</v>
      </c>
      <c r="AB453" s="211">
        <v>1152573.9999999998</v>
      </c>
      <c r="AC453" s="213">
        <v>171239.51</v>
      </c>
    </row>
    <row r="454" spans="1:29" ht="15.75" x14ac:dyDescent="0.25">
      <c r="A454" s="57">
        <v>441</v>
      </c>
      <c r="B454" s="57">
        <v>134396</v>
      </c>
      <c r="C454" s="201" t="s">
        <v>311</v>
      </c>
      <c r="D454" s="202">
        <v>204</v>
      </c>
      <c r="E454" s="202" t="s">
        <v>854</v>
      </c>
      <c r="F454" s="203" t="s">
        <v>10532</v>
      </c>
      <c r="G454" s="204">
        <v>726</v>
      </c>
      <c r="H454" s="205">
        <v>134396</v>
      </c>
      <c r="I454" s="203" t="s">
        <v>7774</v>
      </c>
      <c r="J454" s="203" t="s">
        <v>10800</v>
      </c>
      <c r="K454" s="256" t="s">
        <v>7775</v>
      </c>
      <c r="L454" s="1">
        <v>44336</v>
      </c>
      <c r="M454" s="1">
        <v>45126</v>
      </c>
      <c r="N454" s="207">
        <f t="shared" si="8"/>
        <v>0.82334480311922464</v>
      </c>
      <c r="O454" s="203" t="s">
        <v>704</v>
      </c>
      <c r="P454" s="255" t="s">
        <v>7065</v>
      </c>
      <c r="Q454" s="208" t="s">
        <v>706</v>
      </c>
      <c r="R454" s="203" t="s">
        <v>758</v>
      </c>
      <c r="S454" s="232">
        <v>117</v>
      </c>
      <c r="T454" s="211">
        <v>3844041.57</v>
      </c>
      <c r="U454" s="211">
        <v>678360.31</v>
      </c>
      <c r="V454" s="211">
        <v>146409.48000000001</v>
      </c>
      <c r="W454" s="211">
        <v>0</v>
      </c>
      <c r="X454" s="211">
        <v>0</v>
      </c>
      <c r="Y454" s="211">
        <v>4668811.3600000003</v>
      </c>
      <c r="Z454" s="212" t="s">
        <v>44</v>
      </c>
      <c r="AA454" s="212" t="s">
        <v>14454</v>
      </c>
      <c r="AB454" s="211">
        <v>1453027.9100000001</v>
      </c>
      <c r="AC454" s="213">
        <v>207805.91000000003</v>
      </c>
    </row>
    <row r="455" spans="1:29" ht="15.75" x14ac:dyDescent="0.25">
      <c r="A455" s="57">
        <v>442</v>
      </c>
      <c r="B455" s="57">
        <v>135259</v>
      </c>
      <c r="C455" s="201" t="s">
        <v>311</v>
      </c>
      <c r="D455" s="202">
        <v>205</v>
      </c>
      <c r="E455" s="202" t="s">
        <v>854</v>
      </c>
      <c r="F455" s="203" t="s">
        <v>10532</v>
      </c>
      <c r="G455" s="204">
        <v>726</v>
      </c>
      <c r="H455" s="205">
        <v>135259</v>
      </c>
      <c r="I455" s="203" t="s">
        <v>7776</v>
      </c>
      <c r="J455" s="203" t="s">
        <v>10800</v>
      </c>
      <c r="K455" s="256" t="s">
        <v>7777</v>
      </c>
      <c r="L455" s="1">
        <v>44323</v>
      </c>
      <c r="M455" s="1">
        <v>45113</v>
      </c>
      <c r="N455" s="207">
        <f t="shared" si="8"/>
        <v>0.82231200434535168</v>
      </c>
      <c r="O455" s="203" t="s">
        <v>7778</v>
      </c>
      <c r="P455" s="255" t="s">
        <v>7779</v>
      </c>
      <c r="Q455" s="208" t="s">
        <v>7780</v>
      </c>
      <c r="R455" s="203" t="s">
        <v>758</v>
      </c>
      <c r="S455" s="232">
        <v>117</v>
      </c>
      <c r="T455" s="211">
        <v>3885388.82</v>
      </c>
      <c r="U455" s="211">
        <v>685656.88</v>
      </c>
      <c r="V455" s="211">
        <v>153911.25</v>
      </c>
      <c r="W455" s="211">
        <v>0</v>
      </c>
      <c r="X455" s="211">
        <v>0</v>
      </c>
      <c r="Y455" s="211">
        <v>4724956.95</v>
      </c>
      <c r="Z455" s="212" t="s">
        <v>44</v>
      </c>
      <c r="AA455" s="212" t="s">
        <v>14241</v>
      </c>
      <c r="AB455" s="211">
        <v>2070619.45</v>
      </c>
      <c r="AC455" s="213">
        <v>216200.91</v>
      </c>
    </row>
    <row r="456" spans="1:29" ht="15.75" x14ac:dyDescent="0.25">
      <c r="A456" s="57">
        <v>443</v>
      </c>
      <c r="B456" s="57">
        <v>135358</v>
      </c>
      <c r="C456" s="201" t="s">
        <v>311</v>
      </c>
      <c r="D456" s="202">
        <v>206</v>
      </c>
      <c r="E456" s="202" t="s">
        <v>854</v>
      </c>
      <c r="F456" s="203" t="s">
        <v>10531</v>
      </c>
      <c r="G456" s="204">
        <v>665</v>
      </c>
      <c r="H456" s="205">
        <v>135358</v>
      </c>
      <c r="I456" s="203" t="s">
        <v>8029</v>
      </c>
      <c r="J456" s="203" t="s">
        <v>10801</v>
      </c>
      <c r="K456" s="256" t="s">
        <v>8030</v>
      </c>
      <c r="L456" s="1">
        <v>44378</v>
      </c>
      <c r="M456" s="1">
        <v>45291</v>
      </c>
      <c r="N456" s="207">
        <f t="shared" si="8"/>
        <v>0.85000000068296</v>
      </c>
      <c r="O456" s="203" t="s">
        <v>55</v>
      </c>
      <c r="P456" s="255" t="s">
        <v>640</v>
      </c>
      <c r="Q456" s="208" t="s">
        <v>8031</v>
      </c>
      <c r="R456" s="203" t="s">
        <v>8032</v>
      </c>
      <c r="S456" s="232">
        <v>115</v>
      </c>
      <c r="T456" s="211">
        <v>8089785.6799999997</v>
      </c>
      <c r="U456" s="211">
        <v>0</v>
      </c>
      <c r="V456" s="211">
        <v>1427609.23</v>
      </c>
      <c r="W456" s="211">
        <v>0</v>
      </c>
      <c r="X456" s="211">
        <v>0</v>
      </c>
      <c r="Y456" s="211">
        <v>9517394.9100000001</v>
      </c>
      <c r="Z456" s="212" t="s">
        <v>44</v>
      </c>
      <c r="AA456" s="212" t="s">
        <v>14455</v>
      </c>
      <c r="AB456" s="211">
        <v>1267835.79</v>
      </c>
      <c r="AC456" s="213">
        <v>0</v>
      </c>
    </row>
    <row r="457" spans="1:29" ht="15.75" x14ac:dyDescent="0.25">
      <c r="A457" s="57">
        <v>444</v>
      </c>
      <c r="B457" s="57">
        <v>146640</v>
      </c>
      <c r="C457" s="201" t="s">
        <v>311</v>
      </c>
      <c r="D457" s="202">
        <v>207</v>
      </c>
      <c r="E457" s="202" t="s">
        <v>2518</v>
      </c>
      <c r="F457" s="203" t="s">
        <v>10533</v>
      </c>
      <c r="G457" s="204">
        <v>884</v>
      </c>
      <c r="H457" s="205">
        <v>146640</v>
      </c>
      <c r="I457" s="203" t="s">
        <v>8033</v>
      </c>
      <c r="J457" s="203" t="s">
        <v>10802</v>
      </c>
      <c r="K457" s="256" t="s">
        <v>8034</v>
      </c>
      <c r="L457" s="1">
        <v>44378</v>
      </c>
      <c r="M457" s="1">
        <v>45291</v>
      </c>
      <c r="N457" s="207">
        <f t="shared" si="8"/>
        <v>0.90346859242139177</v>
      </c>
      <c r="O457" s="203" t="s">
        <v>55</v>
      </c>
      <c r="P457" s="255" t="s">
        <v>631</v>
      </c>
      <c r="Q457" s="208" t="s">
        <v>632</v>
      </c>
      <c r="R457" s="203" t="s">
        <v>7297</v>
      </c>
      <c r="S457" s="232">
        <v>117</v>
      </c>
      <c r="T457" s="211">
        <v>4401278.7699999996</v>
      </c>
      <c r="U457" s="211">
        <v>382719.89</v>
      </c>
      <c r="V457" s="211">
        <v>87536.23</v>
      </c>
      <c r="W457" s="211">
        <v>0</v>
      </c>
      <c r="X457" s="211">
        <v>0</v>
      </c>
      <c r="Y457" s="211">
        <v>4871534.8899999997</v>
      </c>
      <c r="Z457" s="212" t="s">
        <v>44</v>
      </c>
      <c r="AA457" s="212" t="s">
        <v>12725</v>
      </c>
      <c r="AB457" s="211">
        <v>1278273.5599999998</v>
      </c>
      <c r="AC457" s="213">
        <v>80872.390000000014</v>
      </c>
    </row>
    <row r="458" spans="1:29" ht="15.75" x14ac:dyDescent="0.25">
      <c r="A458" s="57">
        <v>445</v>
      </c>
      <c r="B458" s="57">
        <v>145855</v>
      </c>
      <c r="C458" s="201" t="s">
        <v>311</v>
      </c>
      <c r="D458" s="202">
        <v>208</v>
      </c>
      <c r="E458" s="202" t="s">
        <v>330</v>
      </c>
      <c r="F458" s="203" t="s">
        <v>10518</v>
      </c>
      <c r="G458" s="204">
        <v>717</v>
      </c>
      <c r="H458" s="205">
        <v>145855</v>
      </c>
      <c r="I458" s="203" t="s">
        <v>8035</v>
      </c>
      <c r="J458" s="203" t="s">
        <v>10803</v>
      </c>
      <c r="K458" s="256" t="s">
        <v>8036</v>
      </c>
      <c r="L458" s="1">
        <v>44378</v>
      </c>
      <c r="M458" s="1">
        <v>45291</v>
      </c>
      <c r="N458" s="207">
        <f t="shared" si="8"/>
        <v>0.94999999822204717</v>
      </c>
      <c r="O458" s="203" t="s">
        <v>55</v>
      </c>
      <c r="P458" s="255" t="s">
        <v>631</v>
      </c>
      <c r="Q458" s="208" t="s">
        <v>636</v>
      </c>
      <c r="R458" s="203" t="s">
        <v>8037</v>
      </c>
      <c r="S458" s="232">
        <v>110</v>
      </c>
      <c r="T458" s="211">
        <v>13892382.24</v>
      </c>
      <c r="U458" s="211">
        <v>540408.9</v>
      </c>
      <c r="V458" s="211">
        <v>190769.14</v>
      </c>
      <c r="W458" s="211">
        <v>0</v>
      </c>
      <c r="X458" s="211">
        <v>0</v>
      </c>
      <c r="Y458" s="211">
        <v>14623560.279999999</v>
      </c>
      <c r="Z458" s="212" t="s">
        <v>44</v>
      </c>
      <c r="AA458" s="212" t="s">
        <v>15243</v>
      </c>
      <c r="AB458" s="211">
        <v>4147721.9799999995</v>
      </c>
      <c r="AC458" s="213">
        <v>147910.26</v>
      </c>
    </row>
    <row r="459" spans="1:29" ht="15.75" x14ac:dyDescent="0.25">
      <c r="A459" s="57">
        <v>446</v>
      </c>
      <c r="B459" s="57">
        <v>139560</v>
      </c>
      <c r="C459" s="201" t="s">
        <v>311</v>
      </c>
      <c r="D459" s="202">
        <v>209</v>
      </c>
      <c r="E459" s="202" t="s">
        <v>854</v>
      </c>
      <c r="F459" s="203" t="s">
        <v>10534</v>
      </c>
      <c r="G459" s="204">
        <v>784</v>
      </c>
      <c r="H459" s="205">
        <v>139560</v>
      </c>
      <c r="I459" s="203" t="s">
        <v>8038</v>
      </c>
      <c r="J459" s="203" t="s">
        <v>10804</v>
      </c>
      <c r="K459" s="256" t="s">
        <v>8039</v>
      </c>
      <c r="L459" s="1">
        <v>44363</v>
      </c>
      <c r="M459" s="1">
        <v>45291</v>
      </c>
      <c r="N459" s="207">
        <f t="shared" si="8"/>
        <v>0.84836791082269214</v>
      </c>
      <c r="O459" s="203" t="s">
        <v>8040</v>
      </c>
      <c r="P459" s="255" t="s">
        <v>8041</v>
      </c>
      <c r="Q459" s="208" t="s">
        <v>8042</v>
      </c>
      <c r="R459" s="203" t="s">
        <v>8043</v>
      </c>
      <c r="S459" s="232">
        <v>115</v>
      </c>
      <c r="T459" s="211">
        <v>4052653.51</v>
      </c>
      <c r="U459" s="211">
        <v>715174.14</v>
      </c>
      <c r="V459" s="211">
        <v>9172.35</v>
      </c>
      <c r="W459" s="211">
        <v>0</v>
      </c>
      <c r="X459" s="211">
        <v>0</v>
      </c>
      <c r="Y459" s="211">
        <v>4777000</v>
      </c>
      <c r="Z459" s="212" t="s">
        <v>44</v>
      </c>
      <c r="AA459" s="212" t="s">
        <v>14004</v>
      </c>
      <c r="AB459" s="211">
        <v>1523700.0599999998</v>
      </c>
      <c r="AC459" s="213">
        <v>185578.18000000002</v>
      </c>
    </row>
    <row r="460" spans="1:29" ht="15.75" x14ac:dyDescent="0.25">
      <c r="A460" s="57">
        <v>447</v>
      </c>
      <c r="B460" s="57">
        <v>136201</v>
      </c>
      <c r="C460" s="201" t="s">
        <v>311</v>
      </c>
      <c r="D460" s="202">
        <v>210</v>
      </c>
      <c r="E460" s="202" t="s">
        <v>854</v>
      </c>
      <c r="F460" s="203" t="s">
        <v>10532</v>
      </c>
      <c r="G460" s="204">
        <v>726</v>
      </c>
      <c r="H460" s="205">
        <v>136201</v>
      </c>
      <c r="I460" s="203" t="s">
        <v>8044</v>
      </c>
      <c r="J460" s="203" t="s">
        <v>10664</v>
      </c>
      <c r="K460" s="256" t="s">
        <v>8045</v>
      </c>
      <c r="L460" s="1">
        <v>44358</v>
      </c>
      <c r="M460" s="1">
        <v>45087</v>
      </c>
      <c r="N460" s="207">
        <f t="shared" si="8"/>
        <v>0.80750000042839731</v>
      </c>
      <c r="O460" s="203" t="s">
        <v>8046</v>
      </c>
      <c r="P460" s="255" t="s">
        <v>8047</v>
      </c>
      <c r="Q460" s="208" t="s">
        <v>8048</v>
      </c>
      <c r="R460" s="203" t="s">
        <v>405</v>
      </c>
      <c r="S460" s="232">
        <v>117</v>
      </c>
      <c r="T460" s="211">
        <v>3816988.33</v>
      </c>
      <c r="U460" s="211">
        <v>673586.16</v>
      </c>
      <c r="V460" s="211">
        <v>236346.04</v>
      </c>
      <c r="W460" s="211">
        <v>0</v>
      </c>
      <c r="X460" s="211">
        <v>0</v>
      </c>
      <c r="Y460" s="211">
        <v>4726920.53</v>
      </c>
      <c r="Z460" s="212" t="s">
        <v>44</v>
      </c>
      <c r="AA460" s="212" t="s">
        <v>14242</v>
      </c>
      <c r="AB460" s="211">
        <v>2436312.84</v>
      </c>
      <c r="AC460" s="213">
        <v>263105.07</v>
      </c>
    </row>
    <row r="461" spans="1:29" ht="15.75" x14ac:dyDescent="0.25">
      <c r="A461" s="57">
        <v>448</v>
      </c>
      <c r="B461" s="57">
        <v>134395</v>
      </c>
      <c r="C461" s="201" t="s">
        <v>311</v>
      </c>
      <c r="D461" s="202">
        <v>211</v>
      </c>
      <c r="E461" s="202" t="s">
        <v>854</v>
      </c>
      <c r="F461" s="203" t="s">
        <v>10532</v>
      </c>
      <c r="G461" s="204">
        <v>726</v>
      </c>
      <c r="H461" s="205">
        <v>134395</v>
      </c>
      <c r="I461" s="203" t="s">
        <v>8049</v>
      </c>
      <c r="J461" s="203" t="s">
        <v>10805</v>
      </c>
      <c r="K461" s="256" t="s">
        <v>8050</v>
      </c>
      <c r="L461" s="1">
        <v>44358</v>
      </c>
      <c r="M461" s="1">
        <v>45087</v>
      </c>
      <c r="N461" s="207">
        <f t="shared" si="8"/>
        <v>0.85000000497175354</v>
      </c>
      <c r="O461" s="203" t="s">
        <v>8051</v>
      </c>
      <c r="P461" s="255" t="s">
        <v>8052</v>
      </c>
      <c r="Q461" s="208" t="s">
        <v>8053</v>
      </c>
      <c r="R461" s="203" t="s">
        <v>8054</v>
      </c>
      <c r="S461" s="232">
        <v>117</v>
      </c>
      <c r="T461" s="211">
        <v>4017697.14</v>
      </c>
      <c r="U461" s="211">
        <v>688574.76</v>
      </c>
      <c r="V461" s="211">
        <v>20430.59</v>
      </c>
      <c r="W461" s="211">
        <v>0</v>
      </c>
      <c r="X461" s="211">
        <v>0</v>
      </c>
      <c r="Y461" s="211">
        <v>4726702.49</v>
      </c>
      <c r="Z461" s="212" t="s">
        <v>44</v>
      </c>
      <c r="AA461" s="212" t="s">
        <v>14456</v>
      </c>
      <c r="AB461" s="211">
        <v>1127296.8800000001</v>
      </c>
      <c r="AC461" s="213">
        <v>113450.20999999999</v>
      </c>
    </row>
    <row r="462" spans="1:29" ht="15.75" x14ac:dyDescent="0.25">
      <c r="A462" s="57">
        <v>449</v>
      </c>
      <c r="B462" s="57">
        <v>140782</v>
      </c>
      <c r="C462" s="201" t="s">
        <v>311</v>
      </c>
      <c r="D462" s="202">
        <v>212</v>
      </c>
      <c r="E462" s="202" t="s">
        <v>330</v>
      </c>
      <c r="F462" s="203" t="s">
        <v>10530</v>
      </c>
      <c r="G462" s="204">
        <v>827</v>
      </c>
      <c r="H462" s="205">
        <v>140782</v>
      </c>
      <c r="I462" s="203" t="s">
        <v>8055</v>
      </c>
      <c r="J462" s="203" t="s">
        <v>10806</v>
      </c>
      <c r="K462" s="256" t="s">
        <v>8056</v>
      </c>
      <c r="L462" s="1">
        <v>44357</v>
      </c>
      <c r="M462" s="1">
        <v>45269</v>
      </c>
      <c r="N462" s="207">
        <f t="shared" si="8"/>
        <v>0.95000000991024047</v>
      </c>
      <c r="O462" s="203" t="s">
        <v>55</v>
      </c>
      <c r="P462" s="255" t="s">
        <v>318</v>
      </c>
      <c r="Q462" s="208" t="s">
        <v>8057</v>
      </c>
      <c r="R462" s="203" t="s">
        <v>8058</v>
      </c>
      <c r="S462" s="232">
        <v>110</v>
      </c>
      <c r="T462" s="211">
        <v>4601301.07</v>
      </c>
      <c r="U462" s="211">
        <v>179733.57</v>
      </c>
      <c r="V462" s="211">
        <v>62440.12</v>
      </c>
      <c r="W462" s="211">
        <v>0</v>
      </c>
      <c r="X462" s="211">
        <v>0</v>
      </c>
      <c r="Y462" s="211">
        <v>4843474.76</v>
      </c>
      <c r="Z462" s="212" t="s">
        <v>44</v>
      </c>
      <c r="AA462" s="212" t="s">
        <v>14243</v>
      </c>
      <c r="AB462" s="211">
        <v>1368060.31</v>
      </c>
      <c r="AC462" s="213">
        <v>36123.31</v>
      </c>
    </row>
    <row r="463" spans="1:29" ht="15.75" x14ac:dyDescent="0.25">
      <c r="A463" s="57">
        <v>450</v>
      </c>
      <c r="B463" s="57">
        <v>139429</v>
      </c>
      <c r="C463" s="201" t="s">
        <v>311</v>
      </c>
      <c r="D463" s="202">
        <v>213</v>
      </c>
      <c r="E463" s="202" t="s">
        <v>330</v>
      </c>
      <c r="F463" s="203" t="s">
        <v>10530</v>
      </c>
      <c r="G463" s="204">
        <v>827</v>
      </c>
      <c r="H463" s="205">
        <v>139429</v>
      </c>
      <c r="I463" s="203" t="s">
        <v>8059</v>
      </c>
      <c r="J463" s="203" t="s">
        <v>10807</v>
      </c>
      <c r="K463" s="256" t="s">
        <v>8060</v>
      </c>
      <c r="L463" s="1">
        <v>44354</v>
      </c>
      <c r="M463" s="1">
        <v>45266</v>
      </c>
      <c r="N463" s="207">
        <f t="shared" si="8"/>
        <v>0.95000000579552857</v>
      </c>
      <c r="O463" s="203" t="s">
        <v>55</v>
      </c>
      <c r="P463" s="255" t="s">
        <v>326</v>
      </c>
      <c r="Q463" s="208" t="s">
        <v>8061</v>
      </c>
      <c r="R463" s="203" t="s">
        <v>8062</v>
      </c>
      <c r="S463" s="232">
        <v>110</v>
      </c>
      <c r="T463" s="211">
        <v>4589745.4400000004</v>
      </c>
      <c r="U463" s="211">
        <v>222777.76</v>
      </c>
      <c r="V463" s="211">
        <v>18787.759999999998</v>
      </c>
      <c r="W463" s="211">
        <v>0</v>
      </c>
      <c r="X463" s="211">
        <v>0</v>
      </c>
      <c r="Y463" s="211">
        <v>4831310.96</v>
      </c>
      <c r="Z463" s="212" t="s">
        <v>44</v>
      </c>
      <c r="AA463" s="212" t="s">
        <v>14834</v>
      </c>
      <c r="AB463" s="211">
        <v>2603606.88</v>
      </c>
      <c r="AC463" s="213">
        <v>101801.74</v>
      </c>
    </row>
    <row r="464" spans="1:29" ht="15.75" x14ac:dyDescent="0.25">
      <c r="A464" s="57">
        <v>451</v>
      </c>
      <c r="B464" s="57">
        <v>143449</v>
      </c>
      <c r="C464" s="201" t="s">
        <v>311</v>
      </c>
      <c r="D464" s="202">
        <v>214</v>
      </c>
      <c r="E464" s="202" t="s">
        <v>330</v>
      </c>
      <c r="F464" s="203" t="s">
        <v>10518</v>
      </c>
      <c r="G464" s="204">
        <v>717</v>
      </c>
      <c r="H464" s="205">
        <v>143449</v>
      </c>
      <c r="I464" s="203" t="s">
        <v>8845</v>
      </c>
      <c r="J464" s="203" t="s">
        <v>10808</v>
      </c>
      <c r="K464" s="256" t="s">
        <v>8846</v>
      </c>
      <c r="L464" s="1">
        <v>44382</v>
      </c>
      <c r="M464" s="1">
        <v>45291</v>
      </c>
      <c r="N464" s="207">
        <f t="shared" si="8"/>
        <v>0.95000000029853671</v>
      </c>
      <c r="O464" s="203" t="s">
        <v>55</v>
      </c>
      <c r="P464" s="255" t="s">
        <v>326</v>
      </c>
      <c r="Q464" s="208" t="s">
        <v>332</v>
      </c>
      <c r="R464" s="203" t="s">
        <v>8847</v>
      </c>
      <c r="S464" s="232">
        <v>110</v>
      </c>
      <c r="T464" s="211">
        <v>9546564.6899999995</v>
      </c>
      <c r="U464" s="211">
        <v>407764.45</v>
      </c>
      <c r="V464" s="211">
        <v>94686.32</v>
      </c>
      <c r="W464" s="211">
        <v>0</v>
      </c>
      <c r="X464" s="211">
        <v>0</v>
      </c>
      <c r="Y464" s="211">
        <v>10049015.460000001</v>
      </c>
      <c r="Z464" s="212" t="s">
        <v>44</v>
      </c>
      <c r="AA464" s="212" t="s">
        <v>13053</v>
      </c>
      <c r="AB464" s="211">
        <v>5223220.62</v>
      </c>
      <c r="AC464" s="213">
        <v>188175.05999999997</v>
      </c>
    </row>
    <row r="465" spans="1:29" ht="15.75" x14ac:dyDescent="0.25">
      <c r="A465" s="57">
        <v>452</v>
      </c>
      <c r="B465" s="57">
        <v>148650</v>
      </c>
      <c r="C465" s="201" t="s">
        <v>311</v>
      </c>
      <c r="D465" s="202">
        <v>215</v>
      </c>
      <c r="E465" s="202" t="s">
        <v>2518</v>
      </c>
      <c r="F465" s="203" t="s">
        <v>10533</v>
      </c>
      <c r="G465" s="204">
        <v>884</v>
      </c>
      <c r="H465" s="205">
        <v>148650</v>
      </c>
      <c r="I465" s="203" t="s">
        <v>8848</v>
      </c>
      <c r="J465" s="203" t="s">
        <v>10809</v>
      </c>
      <c r="K465" s="256" t="s">
        <v>8849</v>
      </c>
      <c r="L465" s="1">
        <v>44382</v>
      </c>
      <c r="M465" s="1">
        <v>45291</v>
      </c>
      <c r="N465" s="207">
        <f t="shared" si="8"/>
        <v>0.9199999939188841</v>
      </c>
      <c r="O465" s="203" t="s">
        <v>8850</v>
      </c>
      <c r="P465" s="255" t="s">
        <v>813</v>
      </c>
      <c r="Q465" s="208" t="s">
        <v>814</v>
      </c>
      <c r="R465" s="203" t="s">
        <v>8851</v>
      </c>
      <c r="S465" s="232">
        <v>117</v>
      </c>
      <c r="T465" s="211">
        <v>3872973.36</v>
      </c>
      <c r="U465" s="211">
        <v>101335.89</v>
      </c>
      <c r="V465" s="211">
        <v>235444.43</v>
      </c>
      <c r="W465" s="211">
        <v>0</v>
      </c>
      <c r="X465" s="211">
        <v>0</v>
      </c>
      <c r="Y465" s="211">
        <v>4209753.68</v>
      </c>
      <c r="Z465" s="212" t="s">
        <v>44</v>
      </c>
      <c r="AA465" s="212"/>
      <c r="AB465" s="211">
        <v>120824.94</v>
      </c>
      <c r="AC465" s="213">
        <v>5844.9</v>
      </c>
    </row>
    <row r="466" spans="1:29" ht="15.75" x14ac:dyDescent="0.25">
      <c r="A466" s="57">
        <v>453</v>
      </c>
      <c r="B466" s="57">
        <v>148141</v>
      </c>
      <c r="C466" s="201" t="s">
        <v>311</v>
      </c>
      <c r="D466" s="202">
        <v>216</v>
      </c>
      <c r="E466" s="202" t="s">
        <v>2518</v>
      </c>
      <c r="F466" s="203" t="s">
        <v>10533</v>
      </c>
      <c r="G466" s="204">
        <v>884</v>
      </c>
      <c r="H466" s="205">
        <v>148141</v>
      </c>
      <c r="I466" s="203" t="s">
        <v>8852</v>
      </c>
      <c r="J466" s="203" t="s">
        <v>10810</v>
      </c>
      <c r="K466" s="256" t="s">
        <v>8853</v>
      </c>
      <c r="L466" s="1">
        <v>44386</v>
      </c>
      <c r="M466" s="1">
        <v>45115</v>
      </c>
      <c r="N466" s="207">
        <f t="shared" si="8"/>
        <v>0.92000000008221738</v>
      </c>
      <c r="O466" s="203" t="s">
        <v>8850</v>
      </c>
      <c r="P466" s="255" t="s">
        <v>813</v>
      </c>
      <c r="Q466" s="208" t="s">
        <v>814</v>
      </c>
      <c r="R466" s="203" t="s">
        <v>719</v>
      </c>
      <c r="S466" s="232">
        <v>117</v>
      </c>
      <c r="T466" s="211">
        <v>4475933.0599999996</v>
      </c>
      <c r="U466" s="211">
        <v>389211.57</v>
      </c>
      <c r="V466" s="211">
        <v>0</v>
      </c>
      <c r="W466" s="211">
        <v>0</v>
      </c>
      <c r="X466" s="211">
        <v>0</v>
      </c>
      <c r="Y466" s="211">
        <v>4865144.63</v>
      </c>
      <c r="Z466" s="212" t="s">
        <v>44</v>
      </c>
      <c r="AA466" s="212" t="s">
        <v>9559</v>
      </c>
      <c r="AB466" s="211">
        <v>914860.94</v>
      </c>
      <c r="AC466" s="213">
        <v>59131.94000000001</v>
      </c>
    </row>
    <row r="467" spans="1:29" ht="15.75" x14ac:dyDescent="0.25">
      <c r="A467" s="57">
        <v>454</v>
      </c>
      <c r="B467" s="57">
        <v>148772</v>
      </c>
      <c r="C467" s="201" t="s">
        <v>311</v>
      </c>
      <c r="D467" s="202">
        <v>217</v>
      </c>
      <c r="E467" s="202" t="s">
        <v>2518</v>
      </c>
      <c r="F467" s="203" t="s">
        <v>10533</v>
      </c>
      <c r="G467" s="204">
        <v>884</v>
      </c>
      <c r="H467" s="205">
        <v>148772</v>
      </c>
      <c r="I467" s="203" t="s">
        <v>8854</v>
      </c>
      <c r="J467" s="203" t="s">
        <v>10811</v>
      </c>
      <c r="K467" s="256" t="s">
        <v>8855</v>
      </c>
      <c r="L467" s="1">
        <v>44386</v>
      </c>
      <c r="M467" s="1">
        <v>45084</v>
      </c>
      <c r="N467" s="207">
        <f t="shared" si="8"/>
        <v>0.91999999825439382</v>
      </c>
      <c r="O467" s="203" t="s">
        <v>55</v>
      </c>
      <c r="P467" s="255" t="s">
        <v>326</v>
      </c>
      <c r="Q467" s="208" t="s">
        <v>332</v>
      </c>
      <c r="R467" s="203" t="s">
        <v>8856</v>
      </c>
      <c r="S467" s="232">
        <v>117</v>
      </c>
      <c r="T467" s="211">
        <v>4427115.22</v>
      </c>
      <c r="U467" s="211">
        <v>320020.73</v>
      </c>
      <c r="V467" s="211">
        <v>64945.82</v>
      </c>
      <c r="W467" s="211">
        <v>0</v>
      </c>
      <c r="X467" s="211">
        <v>0</v>
      </c>
      <c r="Y467" s="211">
        <v>4812081.7699999996</v>
      </c>
      <c r="Z467" s="212" t="s">
        <v>44</v>
      </c>
      <c r="AA467" s="212" t="s">
        <v>14835</v>
      </c>
      <c r="AB467" s="211">
        <v>1364674.17</v>
      </c>
      <c r="AC467" s="213">
        <v>90706.559999999998</v>
      </c>
    </row>
    <row r="468" spans="1:29" ht="15.75" x14ac:dyDescent="0.25">
      <c r="A468" s="57">
        <v>455</v>
      </c>
      <c r="B468" s="57">
        <v>139131</v>
      </c>
      <c r="C468" s="201" t="s">
        <v>311</v>
      </c>
      <c r="D468" s="202">
        <v>218</v>
      </c>
      <c r="E468" s="202" t="s">
        <v>854</v>
      </c>
      <c r="F468" s="203" t="s">
        <v>10534</v>
      </c>
      <c r="G468" s="204">
        <v>784</v>
      </c>
      <c r="H468" s="205">
        <v>139131</v>
      </c>
      <c r="I468" s="203" t="s">
        <v>8857</v>
      </c>
      <c r="J468" s="203" t="s">
        <v>10812</v>
      </c>
      <c r="K468" s="256"/>
      <c r="L468" s="1">
        <v>44386</v>
      </c>
      <c r="M468" s="1">
        <v>45291</v>
      </c>
      <c r="N468" s="207">
        <f t="shared" si="8"/>
        <v>0.84999999895013656</v>
      </c>
      <c r="O468" s="203" t="s">
        <v>55</v>
      </c>
      <c r="P468" s="255" t="s">
        <v>709</v>
      </c>
      <c r="Q468" s="208" t="s">
        <v>710</v>
      </c>
      <c r="R468" s="203" t="s">
        <v>719</v>
      </c>
      <c r="S468" s="232">
        <v>115</v>
      </c>
      <c r="T468" s="211">
        <v>4048145.82</v>
      </c>
      <c r="U468" s="211">
        <v>714378.68</v>
      </c>
      <c r="V468" s="211">
        <v>0</v>
      </c>
      <c r="W468" s="211">
        <v>0</v>
      </c>
      <c r="X468" s="211">
        <v>0</v>
      </c>
      <c r="Y468" s="211">
        <v>4762524.5</v>
      </c>
      <c r="Z468" s="212" t="s">
        <v>44</v>
      </c>
      <c r="AA468" s="212" t="s">
        <v>9560</v>
      </c>
      <c r="AB468" s="211">
        <v>1291985.9800000002</v>
      </c>
      <c r="AC468" s="213">
        <v>143952.97</v>
      </c>
    </row>
    <row r="469" spans="1:29" ht="15.75" x14ac:dyDescent="0.25">
      <c r="A469" s="57">
        <v>456</v>
      </c>
      <c r="B469" s="57">
        <v>148616</v>
      </c>
      <c r="C469" s="201" t="s">
        <v>311</v>
      </c>
      <c r="D469" s="202">
        <v>219</v>
      </c>
      <c r="E469" s="202" t="s">
        <v>2518</v>
      </c>
      <c r="F469" s="203" t="s">
        <v>10533</v>
      </c>
      <c r="G469" s="204">
        <v>884</v>
      </c>
      <c r="H469" s="205">
        <v>148616</v>
      </c>
      <c r="I469" s="203" t="s">
        <v>8858</v>
      </c>
      <c r="J469" s="203" t="s">
        <v>10809</v>
      </c>
      <c r="K469" s="256" t="s">
        <v>9561</v>
      </c>
      <c r="L469" s="1">
        <v>44386</v>
      </c>
      <c r="M469" s="1">
        <v>45291</v>
      </c>
      <c r="N469" s="207">
        <f t="shared" si="8"/>
        <v>0.9199999939196063</v>
      </c>
      <c r="O469" s="203" t="s">
        <v>8850</v>
      </c>
      <c r="P469" s="255" t="s">
        <v>813</v>
      </c>
      <c r="Q469" s="208" t="s">
        <v>814</v>
      </c>
      <c r="R469" s="203" t="s">
        <v>8851</v>
      </c>
      <c r="S469" s="232">
        <v>117</v>
      </c>
      <c r="T469" s="211">
        <v>3873433.36</v>
      </c>
      <c r="U469" s="211">
        <v>101375.89</v>
      </c>
      <c r="V469" s="211">
        <v>235444.43</v>
      </c>
      <c r="W469" s="211">
        <v>0</v>
      </c>
      <c r="X469" s="211">
        <v>0</v>
      </c>
      <c r="Y469" s="211">
        <v>4210253.68</v>
      </c>
      <c r="Z469" s="212" t="s">
        <v>44</v>
      </c>
      <c r="AA469" s="212"/>
      <c r="AB469" s="211">
        <v>121065.03</v>
      </c>
      <c r="AC469" s="213">
        <v>5654.8099999999995</v>
      </c>
    </row>
    <row r="470" spans="1:29" ht="16.5" customHeight="1" x14ac:dyDescent="0.25">
      <c r="A470" s="57">
        <v>457</v>
      </c>
      <c r="B470" s="57">
        <v>150862</v>
      </c>
      <c r="C470" s="201" t="s">
        <v>311</v>
      </c>
      <c r="D470" s="202">
        <v>220</v>
      </c>
      <c r="E470" s="202" t="s">
        <v>2518</v>
      </c>
      <c r="F470" s="203" t="s">
        <v>10535</v>
      </c>
      <c r="G470" s="204">
        <v>908</v>
      </c>
      <c r="H470" s="205">
        <v>150862</v>
      </c>
      <c r="I470" s="203" t="s">
        <v>8859</v>
      </c>
      <c r="J470" s="203" t="s">
        <v>10813</v>
      </c>
      <c r="K470" s="256" t="s">
        <v>8860</v>
      </c>
      <c r="L470" s="1">
        <v>44403</v>
      </c>
      <c r="M470" s="1">
        <v>45132</v>
      </c>
      <c r="N470" s="207">
        <f t="shared" si="8"/>
        <v>0.88436245987831075</v>
      </c>
      <c r="O470" s="203" t="s">
        <v>8850</v>
      </c>
      <c r="P470" s="255" t="s">
        <v>813</v>
      </c>
      <c r="Q470" s="208" t="s">
        <v>814</v>
      </c>
      <c r="R470" s="203" t="s">
        <v>540</v>
      </c>
      <c r="S470" s="232">
        <v>106</v>
      </c>
      <c r="T470" s="211">
        <v>4306167.3600000003</v>
      </c>
      <c r="U470" s="211">
        <v>374449.36</v>
      </c>
      <c r="V470" s="211">
        <v>188616.83</v>
      </c>
      <c r="W470" s="211">
        <v>0</v>
      </c>
      <c r="X470" s="211">
        <v>0</v>
      </c>
      <c r="Y470" s="211">
        <v>4869233.55</v>
      </c>
      <c r="Z470" s="212" t="s">
        <v>44</v>
      </c>
      <c r="AA470" s="212" t="s">
        <v>14836</v>
      </c>
      <c r="AB470" s="211">
        <v>1534209.92</v>
      </c>
      <c r="AC470" s="213">
        <v>91070.43</v>
      </c>
    </row>
    <row r="471" spans="1:29" ht="15.75" x14ac:dyDescent="0.25">
      <c r="A471" s="57">
        <v>458</v>
      </c>
      <c r="B471" s="57">
        <v>150259</v>
      </c>
      <c r="C471" s="201" t="s">
        <v>311</v>
      </c>
      <c r="D471" s="202">
        <v>221</v>
      </c>
      <c r="E471" s="202" t="s">
        <v>2518</v>
      </c>
      <c r="F471" s="203" t="s">
        <v>10535</v>
      </c>
      <c r="G471" s="204">
        <v>908</v>
      </c>
      <c r="H471" s="205">
        <v>150259</v>
      </c>
      <c r="I471" s="203" t="s">
        <v>8936</v>
      </c>
      <c r="J471" s="203" t="s">
        <v>10814</v>
      </c>
      <c r="K471" s="256" t="s">
        <v>8937</v>
      </c>
      <c r="L471" s="1">
        <v>44432</v>
      </c>
      <c r="M471" s="1">
        <v>45161</v>
      </c>
      <c r="N471" s="207">
        <f t="shared" si="8"/>
        <v>0.88763655501610028</v>
      </c>
      <c r="O471" s="203" t="s">
        <v>8850</v>
      </c>
      <c r="P471" s="255" t="s">
        <v>750</v>
      </c>
      <c r="Q471" s="208" t="s">
        <v>751</v>
      </c>
      <c r="R471" s="203" t="s">
        <v>8938</v>
      </c>
      <c r="S471" s="232">
        <v>106</v>
      </c>
      <c r="T471" s="211">
        <v>14232360.439999999</v>
      </c>
      <c r="U471" s="211">
        <v>1237596.47</v>
      </c>
      <c r="V471" s="211">
        <v>564038.49</v>
      </c>
      <c r="W471" s="211">
        <v>0</v>
      </c>
      <c r="X471" s="211">
        <v>0</v>
      </c>
      <c r="Y471" s="211">
        <v>16033995.4</v>
      </c>
      <c r="Z471" s="212" t="s">
        <v>44</v>
      </c>
      <c r="AA471" s="212"/>
      <c r="AB471" s="211">
        <v>8352325.2000000011</v>
      </c>
      <c r="AC471" s="213">
        <v>639476.65999999992</v>
      </c>
    </row>
    <row r="472" spans="1:29" ht="15.75" x14ac:dyDescent="0.25">
      <c r="A472" s="57">
        <v>459</v>
      </c>
      <c r="B472" s="57">
        <v>150659</v>
      </c>
      <c r="C472" s="201" t="s">
        <v>311</v>
      </c>
      <c r="D472" s="202">
        <v>222</v>
      </c>
      <c r="E472" s="202" t="s">
        <v>2518</v>
      </c>
      <c r="F472" s="203" t="s">
        <v>10535</v>
      </c>
      <c r="G472" s="204">
        <v>908</v>
      </c>
      <c r="H472" s="205">
        <v>150659</v>
      </c>
      <c r="I472" s="203" t="s">
        <v>9237</v>
      </c>
      <c r="J472" s="203" t="s">
        <v>10815</v>
      </c>
      <c r="K472" s="256" t="s">
        <v>8939</v>
      </c>
      <c r="L472" s="1">
        <v>44424</v>
      </c>
      <c r="M472" s="1">
        <v>45153</v>
      </c>
      <c r="N472" s="207">
        <f t="shared" si="8"/>
        <v>0.91999999705200053</v>
      </c>
      <c r="O472" s="203" t="s">
        <v>55</v>
      </c>
      <c r="P472" s="255" t="s">
        <v>709</v>
      </c>
      <c r="Q472" s="208" t="s">
        <v>710</v>
      </c>
      <c r="R472" s="203" t="s">
        <v>527</v>
      </c>
      <c r="S472" s="232">
        <v>106</v>
      </c>
      <c r="T472" s="211">
        <v>2995929.97</v>
      </c>
      <c r="U472" s="211">
        <v>260515.66</v>
      </c>
      <c r="V472" s="211">
        <v>0</v>
      </c>
      <c r="W472" s="211">
        <v>0</v>
      </c>
      <c r="X472" s="211">
        <v>0</v>
      </c>
      <c r="Y472" s="211">
        <v>3256445.63</v>
      </c>
      <c r="Z472" s="212" t="s">
        <v>44</v>
      </c>
      <c r="AA472" s="212" t="s">
        <v>10062</v>
      </c>
      <c r="AB472" s="211">
        <v>1800624.1400000001</v>
      </c>
      <c r="AC472" s="213">
        <v>128259.28</v>
      </c>
    </row>
    <row r="473" spans="1:29" ht="15.75" x14ac:dyDescent="0.25">
      <c r="A473" s="57">
        <v>460</v>
      </c>
      <c r="B473" s="57">
        <v>150814</v>
      </c>
      <c r="C473" s="201" t="s">
        <v>311</v>
      </c>
      <c r="D473" s="202">
        <v>223</v>
      </c>
      <c r="E473" s="202" t="s">
        <v>2518</v>
      </c>
      <c r="F473" s="203" t="s">
        <v>10535</v>
      </c>
      <c r="G473" s="204">
        <v>908</v>
      </c>
      <c r="H473" s="205">
        <v>150814</v>
      </c>
      <c r="I473" s="203" t="s">
        <v>8940</v>
      </c>
      <c r="J473" s="203" t="s">
        <v>13752</v>
      </c>
      <c r="K473" s="256" t="s">
        <v>8941</v>
      </c>
      <c r="L473" s="1">
        <v>44418</v>
      </c>
      <c r="M473" s="1">
        <v>45147</v>
      </c>
      <c r="N473" s="207">
        <f t="shared" si="8"/>
        <v>0.9122167015663305</v>
      </c>
      <c r="O473" s="203" t="s">
        <v>55</v>
      </c>
      <c r="P473" s="255" t="s">
        <v>709</v>
      </c>
      <c r="Q473" s="208" t="s">
        <v>710</v>
      </c>
      <c r="R473" s="203" t="s">
        <v>8942</v>
      </c>
      <c r="S473" s="232">
        <v>106</v>
      </c>
      <c r="T473" s="211">
        <v>4239117.07</v>
      </c>
      <c r="U473" s="211">
        <v>270784.42</v>
      </c>
      <c r="V473" s="211">
        <v>137149</v>
      </c>
      <c r="W473" s="211">
        <v>0</v>
      </c>
      <c r="X473" s="211">
        <v>0</v>
      </c>
      <c r="Y473" s="211">
        <v>4647050.49</v>
      </c>
      <c r="Z473" s="212" t="s">
        <v>44</v>
      </c>
      <c r="AA473" s="212" t="s">
        <v>13054</v>
      </c>
      <c r="AB473" s="211">
        <v>2325439.96</v>
      </c>
      <c r="AC473" s="213">
        <v>140325.23000000001</v>
      </c>
    </row>
    <row r="474" spans="1:29" ht="15.75" x14ac:dyDescent="0.25">
      <c r="A474" s="57">
        <v>461</v>
      </c>
      <c r="B474" s="57">
        <v>150863</v>
      </c>
      <c r="C474" s="201" t="s">
        <v>311</v>
      </c>
      <c r="D474" s="202">
        <v>224</v>
      </c>
      <c r="E474" s="202" t="s">
        <v>2518</v>
      </c>
      <c r="F474" s="203" t="s">
        <v>10535</v>
      </c>
      <c r="G474" s="204">
        <v>908</v>
      </c>
      <c r="H474" s="205">
        <v>150863</v>
      </c>
      <c r="I474" s="203" t="s">
        <v>9146</v>
      </c>
      <c r="J474" s="203" t="s">
        <v>10813</v>
      </c>
      <c r="K474" s="256" t="s">
        <v>9147</v>
      </c>
      <c r="L474" s="1">
        <v>44466</v>
      </c>
      <c r="M474" s="1">
        <v>45192</v>
      </c>
      <c r="N474" s="207">
        <f t="shared" si="8"/>
        <v>0.88436245987831075</v>
      </c>
      <c r="O474" s="203" t="s">
        <v>9148</v>
      </c>
      <c r="P474" s="255" t="s">
        <v>750</v>
      </c>
      <c r="Q474" s="208" t="s">
        <v>751</v>
      </c>
      <c r="R474" s="203" t="s">
        <v>540</v>
      </c>
      <c r="S474" s="232">
        <v>106</v>
      </c>
      <c r="T474" s="211">
        <v>4306167.3600000003</v>
      </c>
      <c r="U474" s="211">
        <v>374449.36</v>
      </c>
      <c r="V474" s="211">
        <v>188616.83</v>
      </c>
      <c r="W474" s="211">
        <v>0</v>
      </c>
      <c r="X474" s="211">
        <v>0</v>
      </c>
      <c r="Y474" s="211">
        <v>4869233.55</v>
      </c>
      <c r="Z474" s="212" t="s">
        <v>44</v>
      </c>
      <c r="AA474" s="212" t="s">
        <v>14837</v>
      </c>
      <c r="AB474" s="211">
        <v>1628932.06</v>
      </c>
      <c r="AC474" s="213">
        <v>99307.139999999985</v>
      </c>
    </row>
    <row r="475" spans="1:29" ht="15.75" x14ac:dyDescent="0.25">
      <c r="A475" s="57">
        <v>462</v>
      </c>
      <c r="B475" s="57">
        <v>150838</v>
      </c>
      <c r="C475" s="201" t="s">
        <v>311</v>
      </c>
      <c r="D475" s="202">
        <v>225</v>
      </c>
      <c r="E475" s="202" t="s">
        <v>2518</v>
      </c>
      <c r="F475" s="203" t="s">
        <v>10535</v>
      </c>
      <c r="G475" s="204">
        <v>908</v>
      </c>
      <c r="H475" s="205">
        <v>150838</v>
      </c>
      <c r="I475" s="203" t="s">
        <v>9149</v>
      </c>
      <c r="J475" s="203" t="s">
        <v>10816</v>
      </c>
      <c r="K475" s="256" t="s">
        <v>9150</v>
      </c>
      <c r="L475" s="1">
        <v>44462</v>
      </c>
      <c r="M475" s="1">
        <v>45260</v>
      </c>
      <c r="N475" s="207">
        <f t="shared" si="8"/>
        <v>0.89099186130898245</v>
      </c>
      <c r="O475" s="203" t="s">
        <v>55</v>
      </c>
      <c r="P475" s="255" t="s">
        <v>709</v>
      </c>
      <c r="Q475" s="208" t="s">
        <v>710</v>
      </c>
      <c r="R475" s="203" t="s">
        <v>1220</v>
      </c>
      <c r="S475" s="232">
        <v>106</v>
      </c>
      <c r="T475" s="211">
        <v>4341733.13</v>
      </c>
      <c r="U475" s="211">
        <v>377541.98</v>
      </c>
      <c r="V475" s="211">
        <v>153646.09</v>
      </c>
      <c r="W475" s="211">
        <v>0</v>
      </c>
      <c r="X475" s="211">
        <v>0</v>
      </c>
      <c r="Y475" s="211">
        <v>4872921.2</v>
      </c>
      <c r="Z475" s="212" t="s">
        <v>44</v>
      </c>
      <c r="AA475" s="212" t="s">
        <v>13055</v>
      </c>
      <c r="AB475" s="211">
        <v>3203913.8200000003</v>
      </c>
      <c r="AC475" s="213">
        <v>236427.17</v>
      </c>
    </row>
    <row r="476" spans="1:29" ht="15.75" x14ac:dyDescent="0.25">
      <c r="A476" s="57">
        <v>463</v>
      </c>
      <c r="B476" s="57">
        <v>150016</v>
      </c>
      <c r="C476" s="201" t="s">
        <v>311</v>
      </c>
      <c r="D476" s="202">
        <v>226</v>
      </c>
      <c r="E476" s="202" t="s">
        <v>352</v>
      </c>
      <c r="F476" s="203" t="s">
        <v>10524</v>
      </c>
      <c r="G476" s="204">
        <v>861</v>
      </c>
      <c r="H476" s="205">
        <v>150016</v>
      </c>
      <c r="I476" s="203" t="s">
        <v>9151</v>
      </c>
      <c r="J476" s="203" t="s">
        <v>10817</v>
      </c>
      <c r="K476" s="256" t="s">
        <v>9152</v>
      </c>
      <c r="L476" s="1">
        <v>44461</v>
      </c>
      <c r="M476" s="1">
        <v>45006</v>
      </c>
      <c r="N476" s="207">
        <f t="shared" si="8"/>
        <v>0.42499999999999999</v>
      </c>
      <c r="O476" s="203" t="s">
        <v>9153</v>
      </c>
      <c r="P476" s="255" t="s">
        <v>9154</v>
      </c>
      <c r="Q476" s="208" t="s">
        <v>9155</v>
      </c>
      <c r="R476" s="203" t="s">
        <v>1352</v>
      </c>
      <c r="S476" s="232">
        <v>117</v>
      </c>
      <c r="T476" s="211">
        <v>863464</v>
      </c>
      <c r="U476" s="211">
        <v>152376</v>
      </c>
      <c r="V476" s="211">
        <v>1015840</v>
      </c>
      <c r="W476" s="211">
        <v>0</v>
      </c>
      <c r="X476" s="211">
        <v>386019.2</v>
      </c>
      <c r="Y476" s="211">
        <v>2417699.2000000002</v>
      </c>
      <c r="Z476" s="212" t="s">
        <v>34</v>
      </c>
      <c r="AA476" s="212" t="s">
        <v>14457</v>
      </c>
      <c r="AB476" s="211">
        <v>190921.9</v>
      </c>
      <c r="AC476" s="213">
        <v>33692.1</v>
      </c>
    </row>
    <row r="477" spans="1:29" ht="15.75" x14ac:dyDescent="0.25">
      <c r="A477" s="57">
        <v>464</v>
      </c>
      <c r="B477" s="57">
        <v>150037</v>
      </c>
      <c r="C477" s="201" t="s">
        <v>311</v>
      </c>
      <c r="D477" s="202">
        <v>227</v>
      </c>
      <c r="E477" s="202" t="s">
        <v>2518</v>
      </c>
      <c r="F477" s="203" t="s">
        <v>10535</v>
      </c>
      <c r="G477" s="204">
        <v>908</v>
      </c>
      <c r="H477" s="205">
        <v>150037</v>
      </c>
      <c r="I477" s="203" t="s">
        <v>9156</v>
      </c>
      <c r="J477" s="203" t="s">
        <v>10818</v>
      </c>
      <c r="K477" s="256" t="s">
        <v>9157</v>
      </c>
      <c r="L477" s="1">
        <v>44456</v>
      </c>
      <c r="M477" s="1">
        <v>45185</v>
      </c>
      <c r="N477" s="207">
        <f t="shared" si="8"/>
        <v>0.90544601429479532</v>
      </c>
      <c r="O477" s="203" t="s">
        <v>55</v>
      </c>
      <c r="P477" s="255" t="s">
        <v>56</v>
      </c>
      <c r="Q477" s="208" t="s">
        <v>9158</v>
      </c>
      <c r="R477" s="203" t="s">
        <v>9159</v>
      </c>
      <c r="S477" s="232">
        <v>106</v>
      </c>
      <c r="T477" s="211">
        <v>4398659.49</v>
      </c>
      <c r="U477" s="211">
        <v>382492.19</v>
      </c>
      <c r="V477" s="211">
        <v>76851.360000000001</v>
      </c>
      <c r="W477" s="211">
        <v>0</v>
      </c>
      <c r="X477" s="211">
        <v>0</v>
      </c>
      <c r="Y477" s="211">
        <v>4858003.04</v>
      </c>
      <c r="Z477" s="212" t="s">
        <v>44</v>
      </c>
      <c r="AA477" s="212" t="s">
        <v>13386</v>
      </c>
      <c r="AB477" s="211">
        <v>2329116.5099999998</v>
      </c>
      <c r="AC477" s="213">
        <v>167944.09999999998</v>
      </c>
    </row>
    <row r="478" spans="1:29" ht="15.75" x14ac:dyDescent="0.25">
      <c r="A478" s="57">
        <v>465</v>
      </c>
      <c r="B478" s="57">
        <v>150593</v>
      </c>
      <c r="C478" s="201" t="s">
        <v>311</v>
      </c>
      <c r="D478" s="202">
        <v>228</v>
      </c>
      <c r="E478" s="202" t="s">
        <v>2518</v>
      </c>
      <c r="F478" s="203" t="s">
        <v>10535</v>
      </c>
      <c r="G478" s="204">
        <v>908</v>
      </c>
      <c r="H478" s="205">
        <v>150593</v>
      </c>
      <c r="I478" s="203" t="s">
        <v>9160</v>
      </c>
      <c r="J478" s="203" t="s">
        <v>10819</v>
      </c>
      <c r="K478" s="256" t="s">
        <v>9161</v>
      </c>
      <c r="L478" s="1">
        <v>44441</v>
      </c>
      <c r="M478" s="1">
        <v>45170</v>
      </c>
      <c r="N478" s="207">
        <f t="shared" si="8"/>
        <v>0.906760173225727</v>
      </c>
      <c r="O478" s="203" t="s">
        <v>9162</v>
      </c>
      <c r="P478" s="255" t="s">
        <v>813</v>
      </c>
      <c r="Q478" s="208" t="s">
        <v>814</v>
      </c>
      <c r="R478" s="203" t="s">
        <v>9163</v>
      </c>
      <c r="S478" s="232">
        <v>106</v>
      </c>
      <c r="T478" s="211">
        <v>15205709.380000001</v>
      </c>
      <c r="U478" s="211">
        <v>1322235.5900000001</v>
      </c>
      <c r="V478" s="211">
        <v>241328.57</v>
      </c>
      <c r="W478" s="211">
        <v>0</v>
      </c>
      <c r="X478" s="211">
        <v>0</v>
      </c>
      <c r="Y478" s="211">
        <v>16769273.539999999</v>
      </c>
      <c r="Z478" s="212" t="s">
        <v>44</v>
      </c>
      <c r="AA478" s="212" t="s">
        <v>15244</v>
      </c>
      <c r="AB478" s="211">
        <v>4213502.1499999994</v>
      </c>
      <c r="AC478" s="213">
        <v>259591.19</v>
      </c>
    </row>
    <row r="479" spans="1:29" ht="15.75" x14ac:dyDescent="0.25">
      <c r="A479" s="57">
        <v>466</v>
      </c>
      <c r="B479" s="57">
        <v>150637</v>
      </c>
      <c r="C479" s="201" t="s">
        <v>311</v>
      </c>
      <c r="D479" s="202">
        <v>229</v>
      </c>
      <c r="E479" s="202" t="s">
        <v>2518</v>
      </c>
      <c r="F479" s="203" t="s">
        <v>10535</v>
      </c>
      <c r="G479" s="204">
        <v>908</v>
      </c>
      <c r="H479" s="205">
        <v>150637</v>
      </c>
      <c r="I479" s="203" t="s">
        <v>9164</v>
      </c>
      <c r="J479" s="203" t="s">
        <v>10820</v>
      </c>
      <c r="K479" s="256" t="s">
        <v>9165</v>
      </c>
      <c r="L479" s="1">
        <v>44441</v>
      </c>
      <c r="M479" s="1">
        <v>45170</v>
      </c>
      <c r="N479" s="207">
        <f t="shared" si="8"/>
        <v>0.92000000045016617</v>
      </c>
      <c r="O479" s="203" t="s">
        <v>55</v>
      </c>
      <c r="P479" s="255" t="s">
        <v>314</v>
      </c>
      <c r="Q479" s="208" t="s">
        <v>897</v>
      </c>
      <c r="R479" s="203" t="s">
        <v>9166</v>
      </c>
      <c r="S479" s="232">
        <v>106</v>
      </c>
      <c r="T479" s="211">
        <v>14714562.66</v>
      </c>
      <c r="U479" s="211">
        <v>1163006.22</v>
      </c>
      <c r="V479" s="211">
        <v>116520.96000000001</v>
      </c>
      <c r="W479" s="211">
        <v>0</v>
      </c>
      <c r="X479" s="211">
        <v>0</v>
      </c>
      <c r="Y479" s="211">
        <v>15994089.84</v>
      </c>
      <c r="Z479" s="212" t="s">
        <v>44</v>
      </c>
      <c r="AA479" s="212" t="s">
        <v>14838</v>
      </c>
      <c r="AB479" s="211">
        <v>2961170.72</v>
      </c>
      <c r="AC479" s="213">
        <v>153057.29999999999</v>
      </c>
    </row>
    <row r="480" spans="1:29" ht="15.75" x14ac:dyDescent="0.25">
      <c r="A480" s="57">
        <v>467</v>
      </c>
      <c r="B480" s="57">
        <v>150798</v>
      </c>
      <c r="C480" s="201" t="s">
        <v>311</v>
      </c>
      <c r="D480" s="202">
        <v>230</v>
      </c>
      <c r="E480" s="202" t="s">
        <v>2518</v>
      </c>
      <c r="F480" s="203" t="s">
        <v>10535</v>
      </c>
      <c r="G480" s="204">
        <v>908</v>
      </c>
      <c r="H480" s="205">
        <v>150798</v>
      </c>
      <c r="I480" s="203" t="s">
        <v>9167</v>
      </c>
      <c r="J480" s="203" t="s">
        <v>10821</v>
      </c>
      <c r="K480" s="256" t="s">
        <v>9168</v>
      </c>
      <c r="L480" s="1">
        <v>44441</v>
      </c>
      <c r="M480" s="1">
        <v>45170</v>
      </c>
      <c r="N480" s="207">
        <f t="shared" si="8"/>
        <v>0.91999999861292558</v>
      </c>
      <c r="O480" s="203" t="s">
        <v>9162</v>
      </c>
      <c r="P480" s="255" t="s">
        <v>813</v>
      </c>
      <c r="Q480" s="208" t="s">
        <v>814</v>
      </c>
      <c r="R480" s="203" t="s">
        <v>719</v>
      </c>
      <c r="S480" s="232">
        <v>106</v>
      </c>
      <c r="T480" s="211">
        <v>15122476.140000001</v>
      </c>
      <c r="U480" s="211">
        <v>1314997.95</v>
      </c>
      <c r="V480" s="211">
        <v>0</v>
      </c>
      <c r="W480" s="211">
        <v>0</v>
      </c>
      <c r="X480" s="211">
        <v>0</v>
      </c>
      <c r="Y480" s="211">
        <v>16437474.09</v>
      </c>
      <c r="Z480" s="212" t="s">
        <v>44</v>
      </c>
      <c r="AA480" s="212" t="s">
        <v>15245</v>
      </c>
      <c r="AB480" s="211">
        <v>8034738.0899999989</v>
      </c>
      <c r="AC480" s="213">
        <v>598880.16999999993</v>
      </c>
    </row>
    <row r="481" spans="1:29" ht="15.75" x14ac:dyDescent="0.25">
      <c r="A481" s="57">
        <v>468</v>
      </c>
      <c r="B481" s="57">
        <v>150911</v>
      </c>
      <c r="C481" s="201" t="s">
        <v>311</v>
      </c>
      <c r="D481" s="202">
        <v>231</v>
      </c>
      <c r="E481" s="202" t="s">
        <v>2518</v>
      </c>
      <c r="F481" s="203" t="s">
        <v>10535</v>
      </c>
      <c r="G481" s="204">
        <v>908</v>
      </c>
      <c r="H481" s="205">
        <v>150911</v>
      </c>
      <c r="I481" s="203" t="s">
        <v>9169</v>
      </c>
      <c r="J481" s="203" t="s">
        <v>10822</v>
      </c>
      <c r="K481" s="256" t="s">
        <v>9170</v>
      </c>
      <c r="L481" s="1">
        <v>44441</v>
      </c>
      <c r="M481" s="1">
        <v>45170</v>
      </c>
      <c r="N481" s="207">
        <f t="shared" si="8"/>
        <v>0.92000000138603311</v>
      </c>
      <c r="O481" s="203" t="s">
        <v>9162</v>
      </c>
      <c r="P481" s="255" t="s">
        <v>9171</v>
      </c>
      <c r="Q481" s="208" t="s">
        <v>9172</v>
      </c>
      <c r="R481" s="203" t="s">
        <v>527</v>
      </c>
      <c r="S481" s="232">
        <v>106</v>
      </c>
      <c r="T481" s="211">
        <v>4248095.0199999996</v>
      </c>
      <c r="U481" s="211">
        <v>369399.56</v>
      </c>
      <c r="V481" s="211">
        <v>0</v>
      </c>
      <c r="W481" s="211">
        <v>0</v>
      </c>
      <c r="X481" s="211">
        <v>0</v>
      </c>
      <c r="Y481" s="211">
        <v>4617494.58</v>
      </c>
      <c r="Z481" s="212" t="s">
        <v>44</v>
      </c>
      <c r="AA481" s="212" t="s">
        <v>13056</v>
      </c>
      <c r="AB481" s="211">
        <v>771355.22000000009</v>
      </c>
      <c r="AC481" s="213">
        <v>53078.93</v>
      </c>
    </row>
    <row r="482" spans="1:29" ht="15.75" x14ac:dyDescent="0.25">
      <c r="A482" s="57">
        <v>469</v>
      </c>
      <c r="B482" s="57">
        <v>149900</v>
      </c>
      <c r="C482" s="201" t="s">
        <v>311</v>
      </c>
      <c r="D482" s="202">
        <v>232</v>
      </c>
      <c r="E482" s="202" t="s">
        <v>2518</v>
      </c>
      <c r="F482" s="203" t="s">
        <v>10535</v>
      </c>
      <c r="G482" s="204">
        <v>908</v>
      </c>
      <c r="H482" s="205">
        <v>149900</v>
      </c>
      <c r="I482" s="203" t="s">
        <v>9173</v>
      </c>
      <c r="J482" s="203" t="s">
        <v>10823</v>
      </c>
      <c r="K482" s="256" t="s">
        <v>9174</v>
      </c>
      <c r="L482" s="1">
        <v>44441</v>
      </c>
      <c r="M482" s="1">
        <v>45170</v>
      </c>
      <c r="N482" s="207">
        <f t="shared" si="8"/>
        <v>0.92000000010919525</v>
      </c>
      <c r="O482" s="203" t="s">
        <v>55</v>
      </c>
      <c r="P482" s="255" t="s">
        <v>4219</v>
      </c>
      <c r="Q482" s="208" t="s">
        <v>9175</v>
      </c>
      <c r="R482" s="203" t="s">
        <v>699</v>
      </c>
      <c r="S482" s="232">
        <v>106</v>
      </c>
      <c r="T482" s="211">
        <v>16850536.140000001</v>
      </c>
      <c r="U482" s="211">
        <v>1465264.01</v>
      </c>
      <c r="V482" s="211">
        <v>0</v>
      </c>
      <c r="W482" s="211">
        <v>0</v>
      </c>
      <c r="X482" s="211">
        <v>0</v>
      </c>
      <c r="Y482" s="211">
        <v>18315800.149999999</v>
      </c>
      <c r="Z482" s="212" t="s">
        <v>44</v>
      </c>
      <c r="AA482" s="212" t="s">
        <v>13387</v>
      </c>
      <c r="AB482" s="211">
        <v>10406815.310000002</v>
      </c>
      <c r="AC482" s="213">
        <v>770192.14</v>
      </c>
    </row>
    <row r="483" spans="1:29" ht="15.75" x14ac:dyDescent="0.25">
      <c r="A483" s="57">
        <v>470</v>
      </c>
      <c r="B483" s="57">
        <v>150494</v>
      </c>
      <c r="C483" s="201" t="s">
        <v>311</v>
      </c>
      <c r="D483" s="202">
        <v>233</v>
      </c>
      <c r="E483" s="202" t="s">
        <v>2518</v>
      </c>
      <c r="F483" s="203" t="s">
        <v>10535</v>
      </c>
      <c r="G483" s="204">
        <v>908</v>
      </c>
      <c r="H483" s="205">
        <v>150494</v>
      </c>
      <c r="I483" s="203" t="s">
        <v>9176</v>
      </c>
      <c r="J483" s="203" t="s">
        <v>10824</v>
      </c>
      <c r="K483" s="256" t="s">
        <v>9177</v>
      </c>
      <c r="L483" s="1">
        <v>44441</v>
      </c>
      <c r="M483" s="1">
        <v>45170</v>
      </c>
      <c r="N483" s="207">
        <f t="shared" si="8"/>
        <v>0.89585335843660785</v>
      </c>
      <c r="O483" s="203" t="s">
        <v>55</v>
      </c>
      <c r="P483" s="255" t="s">
        <v>9178</v>
      </c>
      <c r="Q483" s="208" t="s">
        <v>9179</v>
      </c>
      <c r="R483" s="203" t="s">
        <v>9180</v>
      </c>
      <c r="S483" s="232">
        <v>106</v>
      </c>
      <c r="T483" s="211">
        <v>15550823.140000001</v>
      </c>
      <c r="U483" s="211">
        <v>1043521.69</v>
      </c>
      <c r="V483" s="211">
        <v>764325.53</v>
      </c>
      <c r="W483" s="211">
        <v>0</v>
      </c>
      <c r="X483" s="211">
        <v>0</v>
      </c>
      <c r="Y483" s="211">
        <v>17358670.359999999</v>
      </c>
      <c r="Z483" s="212" t="s">
        <v>44</v>
      </c>
      <c r="AA483" s="212" t="s">
        <v>15246</v>
      </c>
      <c r="AB483" s="211">
        <v>8437904.6600000001</v>
      </c>
      <c r="AC483" s="213">
        <v>477051.47</v>
      </c>
    </row>
    <row r="484" spans="1:29" ht="15.75" x14ac:dyDescent="0.25">
      <c r="A484" s="57">
        <v>471</v>
      </c>
      <c r="B484" s="57">
        <v>150376</v>
      </c>
      <c r="C484" s="201" t="s">
        <v>311</v>
      </c>
      <c r="D484" s="202">
        <v>234</v>
      </c>
      <c r="E484" s="202" t="s">
        <v>2518</v>
      </c>
      <c r="F484" s="203" t="s">
        <v>10535</v>
      </c>
      <c r="G484" s="204">
        <v>908</v>
      </c>
      <c r="H484" s="205">
        <v>150376</v>
      </c>
      <c r="I484" s="203" t="s">
        <v>9535</v>
      </c>
      <c r="J484" s="203" t="s">
        <v>10825</v>
      </c>
      <c r="K484" s="256" t="s">
        <v>9379</v>
      </c>
      <c r="L484" s="1">
        <v>44482</v>
      </c>
      <c r="M484" s="1">
        <v>45291</v>
      </c>
      <c r="N484" s="207">
        <f t="shared" si="8"/>
        <v>0.91202068737629627</v>
      </c>
      <c r="O484" s="203" t="s">
        <v>55</v>
      </c>
      <c r="P484" s="255" t="s">
        <v>4621</v>
      </c>
      <c r="Q484" s="208" t="s">
        <v>9380</v>
      </c>
      <c r="R484" s="203" t="s">
        <v>9381</v>
      </c>
      <c r="S484" s="232">
        <v>106</v>
      </c>
      <c r="T484" s="211">
        <v>17719646.670000002</v>
      </c>
      <c r="U484" s="211">
        <v>1540838.79</v>
      </c>
      <c r="V484" s="211">
        <v>168510.96</v>
      </c>
      <c r="W484" s="211">
        <v>0</v>
      </c>
      <c r="X484" s="211">
        <v>0</v>
      </c>
      <c r="Y484" s="211">
        <v>19428996.420000002</v>
      </c>
      <c r="Z484" s="212" t="s">
        <v>44</v>
      </c>
      <c r="AA484" s="212" t="s">
        <v>15247</v>
      </c>
      <c r="AB484" s="211">
        <v>3293708.54</v>
      </c>
      <c r="AC484" s="213">
        <v>185389.36999999997</v>
      </c>
    </row>
    <row r="485" spans="1:29" ht="15.75" x14ac:dyDescent="0.25">
      <c r="A485" s="57">
        <v>472</v>
      </c>
      <c r="B485" s="57">
        <v>149213</v>
      </c>
      <c r="C485" s="201" t="s">
        <v>311</v>
      </c>
      <c r="D485" s="202">
        <v>235</v>
      </c>
      <c r="E485" s="202" t="s">
        <v>2518</v>
      </c>
      <c r="F485" s="203" t="s">
        <v>10535</v>
      </c>
      <c r="G485" s="204">
        <v>908</v>
      </c>
      <c r="H485" s="205">
        <v>149213</v>
      </c>
      <c r="I485" s="203" t="s">
        <v>9382</v>
      </c>
      <c r="J485" s="203" t="s">
        <v>10826</v>
      </c>
      <c r="K485" s="256" t="s">
        <v>9383</v>
      </c>
      <c r="L485" s="1">
        <v>44494</v>
      </c>
      <c r="M485" s="1">
        <v>45223</v>
      </c>
      <c r="N485" s="207">
        <f t="shared" si="8"/>
        <v>0.89854213393270632</v>
      </c>
      <c r="O485" s="203" t="s">
        <v>9162</v>
      </c>
      <c r="P485" s="255" t="s">
        <v>813</v>
      </c>
      <c r="Q485" s="208" t="s">
        <v>814</v>
      </c>
      <c r="R485" s="203" t="s">
        <v>870</v>
      </c>
      <c r="S485" s="232">
        <v>106</v>
      </c>
      <c r="T485" s="211">
        <v>3502739.78</v>
      </c>
      <c r="U485" s="211">
        <v>304586.13</v>
      </c>
      <c r="V485" s="211">
        <v>90921.76</v>
      </c>
      <c r="W485" s="211">
        <v>0</v>
      </c>
      <c r="X485" s="211">
        <v>0</v>
      </c>
      <c r="Y485" s="211">
        <v>3898247.6699999995</v>
      </c>
      <c r="Z485" s="212" t="s">
        <v>44</v>
      </c>
      <c r="AA485" s="212"/>
      <c r="AB485" s="211">
        <v>727680.91999999993</v>
      </c>
      <c r="AC485" s="213">
        <v>53630.430000000008</v>
      </c>
    </row>
    <row r="486" spans="1:29" ht="15.75" x14ac:dyDescent="0.25">
      <c r="A486" s="57">
        <v>473</v>
      </c>
      <c r="B486" s="57">
        <v>143576</v>
      </c>
      <c r="C486" s="201" t="s">
        <v>311</v>
      </c>
      <c r="D486" s="202">
        <v>236</v>
      </c>
      <c r="E486" s="202" t="s">
        <v>352</v>
      </c>
      <c r="F486" s="203" t="s">
        <v>10524</v>
      </c>
      <c r="G486" s="204">
        <v>861</v>
      </c>
      <c r="H486" s="205">
        <v>143576</v>
      </c>
      <c r="I486" s="203" t="s">
        <v>9384</v>
      </c>
      <c r="J486" s="203" t="s">
        <v>10827</v>
      </c>
      <c r="K486" s="256" t="s">
        <v>9385</v>
      </c>
      <c r="L486" s="1">
        <v>44482</v>
      </c>
      <c r="M486" s="1">
        <v>45028</v>
      </c>
      <c r="N486" s="207">
        <f t="shared" si="8"/>
        <v>0.42500004121438029</v>
      </c>
      <c r="O486" s="203" t="s">
        <v>696</v>
      </c>
      <c r="P486" s="255" t="s">
        <v>9386</v>
      </c>
      <c r="Q486" s="208" t="s">
        <v>9387</v>
      </c>
      <c r="R486" s="203" t="s">
        <v>744</v>
      </c>
      <c r="S486" s="232">
        <v>117</v>
      </c>
      <c r="T486" s="211">
        <v>989945.83</v>
      </c>
      <c r="U486" s="211">
        <v>174696.21</v>
      </c>
      <c r="V486" s="211">
        <v>1164642.04</v>
      </c>
      <c r="W486" s="211">
        <v>0</v>
      </c>
      <c r="X486" s="211">
        <v>4728</v>
      </c>
      <c r="Y486" s="211">
        <v>2334012.08</v>
      </c>
      <c r="Z486" s="212" t="s">
        <v>44</v>
      </c>
      <c r="AA486" s="212" t="s">
        <v>14244</v>
      </c>
      <c r="AB486" s="211">
        <v>345577.25</v>
      </c>
      <c r="AC486" s="213">
        <v>60984.43</v>
      </c>
    </row>
    <row r="487" spans="1:29" ht="15.75" x14ac:dyDescent="0.25">
      <c r="A487" s="57">
        <v>474</v>
      </c>
      <c r="B487" s="57">
        <v>150461</v>
      </c>
      <c r="C487" s="201" t="s">
        <v>311</v>
      </c>
      <c r="D487" s="202">
        <v>237</v>
      </c>
      <c r="E487" s="202" t="s">
        <v>2518</v>
      </c>
      <c r="F487" s="203" t="s">
        <v>10535</v>
      </c>
      <c r="G487" s="204">
        <v>908</v>
      </c>
      <c r="H487" s="205">
        <v>150461</v>
      </c>
      <c r="I487" s="203" t="s">
        <v>9522</v>
      </c>
      <c r="J487" s="203" t="s">
        <v>10828</v>
      </c>
      <c r="K487" s="256" t="s">
        <v>9562</v>
      </c>
      <c r="L487" s="1">
        <v>44512</v>
      </c>
      <c r="M487" s="1">
        <v>45285</v>
      </c>
      <c r="N487" s="207">
        <f t="shared" si="8"/>
        <v>0.8959975608705284</v>
      </c>
      <c r="O487" s="203" t="s">
        <v>9148</v>
      </c>
      <c r="P487" s="255" t="s">
        <v>9523</v>
      </c>
      <c r="Q487" s="208" t="s">
        <v>9524</v>
      </c>
      <c r="R487" s="203" t="s">
        <v>9525</v>
      </c>
      <c r="S487" s="232">
        <v>106</v>
      </c>
      <c r="T487" s="211">
        <v>17464552.420000002</v>
      </c>
      <c r="U487" s="211">
        <v>1518656.73</v>
      </c>
      <c r="V487" s="211">
        <v>508531.88</v>
      </c>
      <c r="W487" s="211">
        <v>0</v>
      </c>
      <c r="X487" s="211">
        <v>0</v>
      </c>
      <c r="Y487" s="211">
        <v>19491741.030000001</v>
      </c>
      <c r="Z487" s="212" t="s">
        <v>44</v>
      </c>
      <c r="AA487" s="212"/>
      <c r="AB487" s="211">
        <v>6133059.1699999999</v>
      </c>
      <c r="AC487" s="213">
        <v>411001.36</v>
      </c>
    </row>
    <row r="488" spans="1:29" ht="15.75" x14ac:dyDescent="0.25">
      <c r="A488" s="57">
        <v>475</v>
      </c>
      <c r="B488" s="57">
        <v>146510</v>
      </c>
      <c r="C488" s="201" t="s">
        <v>311</v>
      </c>
      <c r="D488" s="202">
        <v>238</v>
      </c>
      <c r="E488" s="202" t="s">
        <v>10156</v>
      </c>
      <c r="F488" s="203" t="s">
        <v>10536</v>
      </c>
      <c r="G488" s="204">
        <v>1009</v>
      </c>
      <c r="H488" s="205">
        <v>146510</v>
      </c>
      <c r="I488" s="203" t="s">
        <v>9526</v>
      </c>
      <c r="J488" s="203" t="s">
        <v>10829</v>
      </c>
      <c r="K488" s="256" t="s">
        <v>9527</v>
      </c>
      <c r="L488" s="1">
        <v>44511</v>
      </c>
      <c r="M488" s="1">
        <v>45240</v>
      </c>
      <c r="N488" s="207">
        <f t="shared" si="8"/>
        <v>1</v>
      </c>
      <c r="O488" s="203" t="s">
        <v>55</v>
      </c>
      <c r="P488" s="255" t="s">
        <v>500</v>
      </c>
      <c r="Q488" s="208" t="s">
        <v>9528</v>
      </c>
      <c r="R488" s="203" t="s">
        <v>699</v>
      </c>
      <c r="S488" s="232">
        <v>110</v>
      </c>
      <c r="T488" s="211">
        <v>7003743.5</v>
      </c>
      <c r="U488" s="211">
        <v>0</v>
      </c>
      <c r="V488" s="211">
        <v>0</v>
      </c>
      <c r="W488" s="211">
        <v>0</v>
      </c>
      <c r="X488" s="211">
        <v>0</v>
      </c>
      <c r="Y488" s="211">
        <v>7003743.5</v>
      </c>
      <c r="Z488" s="212" t="s">
        <v>44</v>
      </c>
      <c r="AA488" s="212" t="s">
        <v>14005</v>
      </c>
      <c r="AB488" s="211">
        <v>5306118.0200000005</v>
      </c>
      <c r="AC488" s="213">
        <v>0</v>
      </c>
    </row>
    <row r="489" spans="1:29" ht="15.75" x14ac:dyDescent="0.25">
      <c r="A489" s="57">
        <v>476</v>
      </c>
      <c r="B489" s="57">
        <v>148875</v>
      </c>
      <c r="C489" s="201" t="s">
        <v>311</v>
      </c>
      <c r="D489" s="202">
        <v>239</v>
      </c>
      <c r="E489" s="202" t="s">
        <v>10156</v>
      </c>
      <c r="F489" s="203" t="s">
        <v>10536</v>
      </c>
      <c r="G489" s="204">
        <v>1009</v>
      </c>
      <c r="H489" s="205">
        <v>148875</v>
      </c>
      <c r="I489" s="203" t="s">
        <v>9563</v>
      </c>
      <c r="J489" s="203" t="s">
        <v>10829</v>
      </c>
      <c r="K489" s="256" t="s">
        <v>9564</v>
      </c>
      <c r="L489" s="1">
        <v>44540</v>
      </c>
      <c r="M489" s="1">
        <v>45283</v>
      </c>
      <c r="N489" s="207">
        <f t="shared" si="8"/>
        <v>1</v>
      </c>
      <c r="O489" s="203" t="s">
        <v>55</v>
      </c>
      <c r="P489" s="255" t="s">
        <v>9565</v>
      </c>
      <c r="Q489" s="208" t="s">
        <v>9566</v>
      </c>
      <c r="R489" s="203" t="s">
        <v>699</v>
      </c>
      <c r="S489" s="232">
        <v>110</v>
      </c>
      <c r="T489" s="211">
        <v>7003743.5</v>
      </c>
      <c r="U489" s="211">
        <v>0</v>
      </c>
      <c r="V489" s="211">
        <v>0</v>
      </c>
      <c r="W489" s="211">
        <v>0</v>
      </c>
      <c r="X489" s="211">
        <v>0</v>
      </c>
      <c r="Y489" s="211">
        <v>7003743.5</v>
      </c>
      <c r="Z489" s="212" t="s">
        <v>44</v>
      </c>
      <c r="AA489" s="212" t="s">
        <v>14245</v>
      </c>
      <c r="AB489" s="211">
        <v>4855018.66</v>
      </c>
      <c r="AC489" s="213">
        <v>0</v>
      </c>
    </row>
    <row r="490" spans="1:29" ht="15.75" x14ac:dyDescent="0.25">
      <c r="A490" s="57">
        <v>477</v>
      </c>
      <c r="B490" s="57">
        <v>140498</v>
      </c>
      <c r="C490" s="201" t="s">
        <v>311</v>
      </c>
      <c r="D490" s="202">
        <v>240</v>
      </c>
      <c r="E490" s="202" t="s">
        <v>854</v>
      </c>
      <c r="F490" s="203" t="s">
        <v>10528</v>
      </c>
      <c r="G490" s="204">
        <v>829</v>
      </c>
      <c r="H490" s="205">
        <v>140498</v>
      </c>
      <c r="I490" s="203" t="s">
        <v>9567</v>
      </c>
      <c r="J490" s="203" t="s">
        <v>10830</v>
      </c>
      <c r="K490" s="256" t="s">
        <v>9568</v>
      </c>
      <c r="L490" s="1">
        <v>44561</v>
      </c>
      <c r="M490" s="1">
        <v>45290</v>
      </c>
      <c r="N490" s="207">
        <f t="shared" si="8"/>
        <v>0.83880807240819677</v>
      </c>
      <c r="O490" s="203" t="s">
        <v>47</v>
      </c>
      <c r="P490" s="255" t="s">
        <v>9569</v>
      </c>
      <c r="Q490" s="208" t="s">
        <v>9570</v>
      </c>
      <c r="R490" s="203" t="s">
        <v>9571</v>
      </c>
      <c r="S490" s="232">
        <v>117</v>
      </c>
      <c r="T490" s="211">
        <v>8122550.0899999999</v>
      </c>
      <c r="U490" s="211">
        <v>1433391.23</v>
      </c>
      <c r="V490" s="211">
        <v>127501.6</v>
      </c>
      <c r="W490" s="211">
        <v>0</v>
      </c>
      <c r="X490" s="211">
        <v>0</v>
      </c>
      <c r="Y490" s="211">
        <v>9683442.9199999999</v>
      </c>
      <c r="Z490" s="212" t="s">
        <v>44</v>
      </c>
      <c r="AA490" s="212" t="s">
        <v>15248</v>
      </c>
      <c r="AB490" s="211">
        <v>5615060.9299999997</v>
      </c>
      <c r="AC490" s="213">
        <v>934468.52</v>
      </c>
    </row>
    <row r="491" spans="1:29" ht="15.75" x14ac:dyDescent="0.25">
      <c r="A491" s="57">
        <v>478</v>
      </c>
      <c r="B491" s="57">
        <v>140551</v>
      </c>
      <c r="C491" s="201" t="s">
        <v>311</v>
      </c>
      <c r="D491" s="202">
        <v>241</v>
      </c>
      <c r="E491" s="202" t="s">
        <v>854</v>
      </c>
      <c r="F491" s="203" t="s">
        <v>10528</v>
      </c>
      <c r="G491" s="204">
        <v>829</v>
      </c>
      <c r="H491" s="205">
        <v>140551</v>
      </c>
      <c r="I491" s="203" t="s">
        <v>9572</v>
      </c>
      <c r="J491" s="203" t="s">
        <v>10831</v>
      </c>
      <c r="K491" s="256" t="s">
        <v>9573</v>
      </c>
      <c r="L491" s="1">
        <v>44561</v>
      </c>
      <c r="M491" s="1">
        <v>45290</v>
      </c>
      <c r="N491" s="207">
        <f t="shared" si="8"/>
        <v>0.83880807240819677</v>
      </c>
      <c r="O491" s="203" t="s">
        <v>55</v>
      </c>
      <c r="P491" s="255" t="s">
        <v>779</v>
      </c>
      <c r="Q491" s="208" t="s">
        <v>780</v>
      </c>
      <c r="R491" s="203" t="s">
        <v>9571</v>
      </c>
      <c r="S491" s="232">
        <v>117</v>
      </c>
      <c r="T491" s="211">
        <v>8122550.0899999999</v>
      </c>
      <c r="U491" s="211">
        <v>1433391.23</v>
      </c>
      <c r="V491" s="211">
        <v>127501.6</v>
      </c>
      <c r="W491" s="211">
        <v>0</v>
      </c>
      <c r="X491" s="211">
        <v>0</v>
      </c>
      <c r="Y491" s="211">
        <v>9683442.9199999999</v>
      </c>
      <c r="Z491" s="212" t="s">
        <v>44</v>
      </c>
      <c r="AA491" s="212" t="s">
        <v>10122</v>
      </c>
      <c r="AB491" s="211">
        <v>5494908.3799999999</v>
      </c>
      <c r="AC491" s="213">
        <v>841966.59000000008</v>
      </c>
    </row>
    <row r="492" spans="1:29" ht="15.75" x14ac:dyDescent="0.25">
      <c r="A492" s="57">
        <v>479</v>
      </c>
      <c r="B492" s="57">
        <v>141010</v>
      </c>
      <c r="C492" s="201" t="s">
        <v>311</v>
      </c>
      <c r="D492" s="202">
        <v>242</v>
      </c>
      <c r="E492" s="202" t="s">
        <v>854</v>
      </c>
      <c r="F492" s="203" t="s">
        <v>10528</v>
      </c>
      <c r="G492" s="204">
        <v>829</v>
      </c>
      <c r="H492" s="205">
        <v>141010</v>
      </c>
      <c r="I492" s="203" t="s">
        <v>9574</v>
      </c>
      <c r="J492" s="203" t="s">
        <v>10832</v>
      </c>
      <c r="K492" s="256" t="s">
        <v>9575</v>
      </c>
      <c r="L492" s="1">
        <v>44561</v>
      </c>
      <c r="M492" s="1">
        <v>45290</v>
      </c>
      <c r="N492" s="207">
        <f t="shared" si="8"/>
        <v>0.83512578820528416</v>
      </c>
      <c r="O492" s="203" t="s">
        <v>650</v>
      </c>
      <c r="P492" s="255" t="s">
        <v>9576</v>
      </c>
      <c r="Q492" s="208" t="s">
        <v>9577</v>
      </c>
      <c r="R492" s="203" t="s">
        <v>521</v>
      </c>
      <c r="S492" s="232">
        <v>117</v>
      </c>
      <c r="T492" s="211">
        <v>8089633.5</v>
      </c>
      <c r="U492" s="211">
        <v>1427582.35</v>
      </c>
      <c r="V492" s="211">
        <v>169508.73</v>
      </c>
      <c r="W492" s="211">
        <v>0</v>
      </c>
      <c r="X492" s="211">
        <v>0</v>
      </c>
      <c r="Y492" s="211">
        <v>9686724.5800000001</v>
      </c>
      <c r="Z492" s="212" t="s">
        <v>44</v>
      </c>
      <c r="AA492" s="212" t="s">
        <v>15249</v>
      </c>
      <c r="AB492" s="211">
        <v>5945532.79</v>
      </c>
      <c r="AC492" s="213">
        <v>1029118.64</v>
      </c>
    </row>
    <row r="493" spans="1:29" ht="15.75" x14ac:dyDescent="0.25">
      <c r="A493" s="57">
        <v>480</v>
      </c>
      <c r="B493" s="57">
        <v>141031</v>
      </c>
      <c r="C493" s="201" t="s">
        <v>311</v>
      </c>
      <c r="D493" s="202">
        <v>243</v>
      </c>
      <c r="E493" s="202" t="s">
        <v>854</v>
      </c>
      <c r="F493" s="203" t="s">
        <v>10528</v>
      </c>
      <c r="G493" s="204">
        <v>829</v>
      </c>
      <c r="H493" s="205">
        <v>141031</v>
      </c>
      <c r="I493" s="203" t="s">
        <v>9578</v>
      </c>
      <c r="J493" s="203" t="s">
        <v>10833</v>
      </c>
      <c r="K493" s="256" t="s">
        <v>9579</v>
      </c>
      <c r="L493" s="1">
        <v>44561</v>
      </c>
      <c r="M493" s="1">
        <v>45290</v>
      </c>
      <c r="N493" s="207">
        <f t="shared" si="8"/>
        <v>0.83555683201846043</v>
      </c>
      <c r="O493" s="203" t="s">
        <v>1693</v>
      </c>
      <c r="P493" s="255" t="s">
        <v>9580</v>
      </c>
      <c r="Q493" s="208" t="s">
        <v>9581</v>
      </c>
      <c r="R493" s="203" t="s">
        <v>9582</v>
      </c>
      <c r="S493" s="232">
        <v>117</v>
      </c>
      <c r="T493" s="211">
        <v>8092070.5099999998</v>
      </c>
      <c r="U493" s="211">
        <v>1428012.35</v>
      </c>
      <c r="V493" s="211">
        <v>164561.20000000001</v>
      </c>
      <c r="W493" s="211">
        <v>0</v>
      </c>
      <c r="X493" s="211">
        <v>0</v>
      </c>
      <c r="Y493" s="211">
        <v>9684644.0599999987</v>
      </c>
      <c r="Z493" s="212" t="s">
        <v>44</v>
      </c>
      <c r="AA493" s="212" t="s">
        <v>15250</v>
      </c>
      <c r="AB493" s="211">
        <v>6446842.5099999988</v>
      </c>
      <c r="AC493" s="213">
        <v>1037497.3999999999</v>
      </c>
    </row>
    <row r="494" spans="1:29" ht="15.75" x14ac:dyDescent="0.25">
      <c r="A494" s="57">
        <v>481</v>
      </c>
      <c r="B494" s="57">
        <v>141745</v>
      </c>
      <c r="C494" s="201" t="s">
        <v>311</v>
      </c>
      <c r="D494" s="202">
        <v>244</v>
      </c>
      <c r="E494" s="202" t="s">
        <v>854</v>
      </c>
      <c r="F494" s="203" t="s">
        <v>10528</v>
      </c>
      <c r="G494" s="204">
        <v>829</v>
      </c>
      <c r="H494" s="205">
        <v>141745</v>
      </c>
      <c r="I494" s="203" t="s">
        <v>9583</v>
      </c>
      <c r="J494" s="203" t="s">
        <v>10759</v>
      </c>
      <c r="K494" s="256" t="s">
        <v>9584</v>
      </c>
      <c r="L494" s="1">
        <v>44561</v>
      </c>
      <c r="M494" s="1">
        <v>45290</v>
      </c>
      <c r="N494" s="207">
        <f t="shared" si="8"/>
        <v>0.84157050828387292</v>
      </c>
      <c r="O494" s="203" t="s">
        <v>55</v>
      </c>
      <c r="P494" s="255" t="s">
        <v>978</v>
      </c>
      <c r="Q494" s="208" t="s">
        <v>979</v>
      </c>
      <c r="R494" s="203" t="s">
        <v>758</v>
      </c>
      <c r="S494" s="232">
        <v>117</v>
      </c>
      <c r="T494" s="211">
        <v>8117162.54</v>
      </c>
      <c r="U494" s="211">
        <v>1432440.39</v>
      </c>
      <c r="V494" s="211">
        <v>95652.53</v>
      </c>
      <c r="W494" s="211">
        <v>0</v>
      </c>
      <c r="X494" s="211">
        <v>0</v>
      </c>
      <c r="Y494" s="211">
        <v>9645255.459999999</v>
      </c>
      <c r="Z494" s="212" t="s">
        <v>44</v>
      </c>
      <c r="AA494" s="212" t="s">
        <v>14246</v>
      </c>
      <c r="AB494" s="211">
        <v>7038019.4700000007</v>
      </c>
      <c r="AC494" s="213">
        <v>1138536.9300000002</v>
      </c>
    </row>
    <row r="495" spans="1:29" ht="15.75" x14ac:dyDescent="0.25">
      <c r="A495" s="57">
        <v>482</v>
      </c>
      <c r="B495" s="57">
        <v>140840</v>
      </c>
      <c r="C495" s="201" t="s">
        <v>311</v>
      </c>
      <c r="D495" s="202">
        <v>245</v>
      </c>
      <c r="E495" s="202" t="s">
        <v>854</v>
      </c>
      <c r="F495" s="203" t="s">
        <v>10528</v>
      </c>
      <c r="G495" s="204">
        <v>829</v>
      </c>
      <c r="H495" s="205">
        <v>140840</v>
      </c>
      <c r="I495" s="203" t="s">
        <v>9824</v>
      </c>
      <c r="J495" s="203" t="s">
        <v>10834</v>
      </c>
      <c r="K495" s="256" t="s">
        <v>9585</v>
      </c>
      <c r="L495" s="1">
        <v>44561</v>
      </c>
      <c r="M495" s="1">
        <v>45290</v>
      </c>
      <c r="N495" s="207">
        <f t="shared" si="8"/>
        <v>0.85000000342595283</v>
      </c>
      <c r="O495" s="203" t="s">
        <v>650</v>
      </c>
      <c r="P495" s="255" t="s">
        <v>9576</v>
      </c>
      <c r="Q495" s="208" t="s">
        <v>9577</v>
      </c>
      <c r="R495" s="203" t="s">
        <v>9586</v>
      </c>
      <c r="S495" s="232">
        <v>117</v>
      </c>
      <c r="T495" s="211">
        <v>8063450.0199999996</v>
      </c>
      <c r="U495" s="211">
        <v>1363039.31</v>
      </c>
      <c r="V495" s="211">
        <v>59922.42</v>
      </c>
      <c r="W495" s="211">
        <v>0</v>
      </c>
      <c r="X495" s="211">
        <v>0</v>
      </c>
      <c r="Y495" s="211">
        <v>9486411.75</v>
      </c>
      <c r="Z495" s="212" t="s">
        <v>44</v>
      </c>
      <c r="AA495" s="212" t="s">
        <v>13057</v>
      </c>
      <c r="AB495" s="211">
        <v>5331209.01</v>
      </c>
      <c r="AC495" s="213">
        <v>875470.17999999993</v>
      </c>
    </row>
    <row r="496" spans="1:29" ht="15.75" x14ac:dyDescent="0.25">
      <c r="A496" s="57">
        <v>483</v>
      </c>
      <c r="B496" s="57">
        <v>140412</v>
      </c>
      <c r="C496" s="201" t="s">
        <v>311</v>
      </c>
      <c r="D496" s="202">
        <v>246</v>
      </c>
      <c r="E496" s="202" t="s">
        <v>854</v>
      </c>
      <c r="F496" s="203" t="s">
        <v>10528</v>
      </c>
      <c r="G496" s="204">
        <v>829</v>
      </c>
      <c r="H496" s="205">
        <v>140412</v>
      </c>
      <c r="I496" s="203" t="s">
        <v>9587</v>
      </c>
      <c r="J496" s="203" t="s">
        <v>10835</v>
      </c>
      <c r="K496" s="256" t="s">
        <v>9588</v>
      </c>
      <c r="L496" s="1">
        <v>44561</v>
      </c>
      <c r="M496" s="1">
        <v>45290</v>
      </c>
      <c r="N496" s="207">
        <f t="shared" si="8"/>
        <v>0.85000001817096316</v>
      </c>
      <c r="O496" s="203" t="s">
        <v>55</v>
      </c>
      <c r="P496" s="255" t="s">
        <v>709</v>
      </c>
      <c r="Q496" s="208" t="s">
        <v>710</v>
      </c>
      <c r="R496" s="203" t="s">
        <v>9589</v>
      </c>
      <c r="S496" s="232">
        <v>117</v>
      </c>
      <c r="T496" s="211">
        <v>8232915.4199999999</v>
      </c>
      <c r="U496" s="211">
        <v>1398565.98</v>
      </c>
      <c r="V496" s="211">
        <v>54301.24</v>
      </c>
      <c r="W496" s="211">
        <v>0</v>
      </c>
      <c r="X496" s="211">
        <v>0</v>
      </c>
      <c r="Y496" s="211">
        <v>9685782.6400000006</v>
      </c>
      <c r="Z496" s="212" t="s">
        <v>44</v>
      </c>
      <c r="AA496" s="212" t="s">
        <v>14247</v>
      </c>
      <c r="AB496" s="211">
        <v>5278571.0100000007</v>
      </c>
      <c r="AC496" s="213">
        <v>889285.16999999993</v>
      </c>
    </row>
    <row r="497" spans="1:29" ht="15.75" x14ac:dyDescent="0.25">
      <c r="A497" s="57">
        <v>484</v>
      </c>
      <c r="B497" s="57">
        <v>140402</v>
      </c>
      <c r="C497" s="201" t="s">
        <v>311</v>
      </c>
      <c r="D497" s="202">
        <v>247</v>
      </c>
      <c r="E497" s="202" t="s">
        <v>854</v>
      </c>
      <c r="F497" s="203" t="s">
        <v>10528</v>
      </c>
      <c r="G497" s="204">
        <v>829</v>
      </c>
      <c r="H497" s="205">
        <v>140402</v>
      </c>
      <c r="I497" s="203" t="s">
        <v>9590</v>
      </c>
      <c r="J497" s="203" t="s">
        <v>10836</v>
      </c>
      <c r="K497" s="256" t="s">
        <v>9591</v>
      </c>
      <c r="L497" s="1">
        <v>44561</v>
      </c>
      <c r="M497" s="1">
        <v>45290</v>
      </c>
      <c r="N497" s="207">
        <f t="shared" si="8"/>
        <v>0.84811748479553828</v>
      </c>
      <c r="O497" s="203" t="s">
        <v>881</v>
      </c>
      <c r="P497" s="255" t="s">
        <v>9592</v>
      </c>
      <c r="Q497" s="208" t="s">
        <v>9593</v>
      </c>
      <c r="R497" s="203" t="s">
        <v>9594</v>
      </c>
      <c r="S497" s="232">
        <v>117</v>
      </c>
      <c r="T497" s="211">
        <v>8209861.4199999999</v>
      </c>
      <c r="U497" s="211">
        <v>1427878.96</v>
      </c>
      <c r="V497" s="211">
        <v>42358.86</v>
      </c>
      <c r="W497" s="211">
        <v>0</v>
      </c>
      <c r="X497" s="211">
        <v>0</v>
      </c>
      <c r="Y497" s="211">
        <v>9680099.2399999984</v>
      </c>
      <c r="Z497" s="212" t="s">
        <v>44</v>
      </c>
      <c r="AA497" s="212" t="s">
        <v>10123</v>
      </c>
      <c r="AB497" s="211">
        <v>6564690.2400000012</v>
      </c>
      <c r="AC497" s="213">
        <v>1015596.1000000001</v>
      </c>
    </row>
    <row r="498" spans="1:29" ht="15.75" x14ac:dyDescent="0.25">
      <c r="A498" s="57">
        <v>485</v>
      </c>
      <c r="B498" s="57">
        <v>142553</v>
      </c>
      <c r="C498" s="201" t="s">
        <v>311</v>
      </c>
      <c r="D498" s="202">
        <v>248</v>
      </c>
      <c r="E498" s="202" t="s">
        <v>352</v>
      </c>
      <c r="F498" s="203" t="s">
        <v>10524</v>
      </c>
      <c r="G498" s="204">
        <v>860</v>
      </c>
      <c r="H498" s="205">
        <v>142553</v>
      </c>
      <c r="I498" s="203" t="s">
        <v>10124</v>
      </c>
      <c r="J498" s="203" t="s">
        <v>10837</v>
      </c>
      <c r="K498" s="256" t="s">
        <v>10125</v>
      </c>
      <c r="L498" s="1">
        <v>44695</v>
      </c>
      <c r="M498" s="1">
        <v>45243</v>
      </c>
      <c r="N498" s="207">
        <f t="shared" si="8"/>
        <v>0.82258090472309164</v>
      </c>
      <c r="O498" s="203" t="s">
        <v>55</v>
      </c>
      <c r="P498" s="255" t="s">
        <v>659</v>
      </c>
      <c r="Q498" s="208" t="s">
        <v>10126</v>
      </c>
      <c r="R498" s="203" t="s">
        <v>10127</v>
      </c>
      <c r="S498" s="232">
        <v>117</v>
      </c>
      <c r="T498" s="211">
        <v>3951169.39</v>
      </c>
      <c r="U498" s="211">
        <v>697265.15</v>
      </c>
      <c r="V498" s="211">
        <v>154946.34</v>
      </c>
      <c r="W498" s="211">
        <v>0</v>
      </c>
      <c r="X498" s="211">
        <v>0</v>
      </c>
      <c r="Y498" s="211">
        <v>4803380.88</v>
      </c>
      <c r="Z498" s="212" t="s">
        <v>44</v>
      </c>
      <c r="AA498" s="212"/>
      <c r="AB498" s="211">
        <v>992431.1</v>
      </c>
      <c r="AC498" s="213">
        <v>68722.63</v>
      </c>
    </row>
    <row r="499" spans="1:29" ht="15.75" x14ac:dyDescent="0.25">
      <c r="A499" s="57">
        <v>486</v>
      </c>
      <c r="B499" s="57">
        <v>143419</v>
      </c>
      <c r="C499" s="201" t="s">
        <v>311</v>
      </c>
      <c r="D499" s="202">
        <v>249</v>
      </c>
      <c r="E499" s="202" t="s">
        <v>352</v>
      </c>
      <c r="F499" s="203" t="s">
        <v>10524</v>
      </c>
      <c r="G499" s="204">
        <v>860</v>
      </c>
      <c r="H499" s="205">
        <v>143419</v>
      </c>
      <c r="I499" s="203" t="s">
        <v>10128</v>
      </c>
      <c r="J499" s="203" t="s">
        <v>10838</v>
      </c>
      <c r="K499" s="256" t="s">
        <v>10129</v>
      </c>
      <c r="L499" s="1">
        <v>44708</v>
      </c>
      <c r="M499" s="1">
        <v>45256</v>
      </c>
      <c r="N499" s="207">
        <f t="shared" si="8"/>
        <v>0.83351749309514889</v>
      </c>
      <c r="O499" s="203" t="s">
        <v>7064</v>
      </c>
      <c r="P499" s="255" t="s">
        <v>10130</v>
      </c>
      <c r="Q499" s="208" t="s">
        <v>10131</v>
      </c>
      <c r="R499" s="203" t="s">
        <v>10132</v>
      </c>
      <c r="S499" s="232">
        <v>117</v>
      </c>
      <c r="T499" s="211">
        <v>4012356.66</v>
      </c>
      <c r="U499" s="211">
        <v>708062.95</v>
      </c>
      <c r="V499" s="211">
        <v>93344.58</v>
      </c>
      <c r="W499" s="211">
        <v>0</v>
      </c>
      <c r="X499" s="211">
        <v>0</v>
      </c>
      <c r="Y499" s="211">
        <v>4813764.1900000004</v>
      </c>
      <c r="Z499" s="212" t="s">
        <v>44</v>
      </c>
      <c r="AA499" s="212"/>
      <c r="AB499" s="211">
        <v>1031309.3500000001</v>
      </c>
      <c r="AC499" s="213">
        <v>142397.16</v>
      </c>
    </row>
    <row r="500" spans="1:29" ht="15.75" x14ac:dyDescent="0.25">
      <c r="A500" s="57">
        <v>487</v>
      </c>
      <c r="B500" s="57">
        <v>154982</v>
      </c>
      <c r="C500" s="201" t="s">
        <v>311</v>
      </c>
      <c r="D500" s="202">
        <v>250</v>
      </c>
      <c r="E500" s="202" t="s">
        <v>2518</v>
      </c>
      <c r="F500" s="203" t="s">
        <v>10535</v>
      </c>
      <c r="G500" s="204">
        <v>991</v>
      </c>
      <c r="H500" s="205">
        <v>154982</v>
      </c>
      <c r="I500" s="203" t="s">
        <v>10224</v>
      </c>
      <c r="J500" s="203" t="s">
        <v>10839</v>
      </c>
      <c r="K500" s="256" t="s">
        <v>10225</v>
      </c>
      <c r="L500" s="1">
        <v>44743</v>
      </c>
      <c r="M500" s="1">
        <v>45291</v>
      </c>
      <c r="N500" s="207">
        <f t="shared" si="8"/>
        <v>0.89863555587450639</v>
      </c>
      <c r="O500" s="203" t="s">
        <v>950</v>
      </c>
      <c r="P500" s="255" t="s">
        <v>10226</v>
      </c>
      <c r="Q500" s="208" t="s">
        <v>10226</v>
      </c>
      <c r="R500" s="203" t="s">
        <v>405</v>
      </c>
      <c r="S500" s="232">
        <v>103</v>
      </c>
      <c r="T500" s="211">
        <v>4447352.6500000004</v>
      </c>
      <c r="U500" s="211">
        <v>386726.31</v>
      </c>
      <c r="V500" s="211">
        <v>114926.92</v>
      </c>
      <c r="W500" s="211">
        <v>0</v>
      </c>
      <c r="X500" s="211">
        <v>0</v>
      </c>
      <c r="Y500" s="211">
        <v>4949005.88</v>
      </c>
      <c r="Z500" s="212" t="s">
        <v>44</v>
      </c>
      <c r="AA500" s="212"/>
      <c r="AB500" s="211">
        <v>1203462.5999999999</v>
      </c>
      <c r="AC500" s="213">
        <v>92699.540000000008</v>
      </c>
    </row>
    <row r="501" spans="1:29" ht="15.75" x14ac:dyDescent="0.25">
      <c r="A501" s="57">
        <v>488</v>
      </c>
      <c r="B501" s="57">
        <v>155059</v>
      </c>
      <c r="C501" s="201" t="s">
        <v>311</v>
      </c>
      <c r="D501" s="202">
        <v>251</v>
      </c>
      <c r="E501" s="202" t="s">
        <v>2518</v>
      </c>
      <c r="F501" s="203" t="s">
        <v>10535</v>
      </c>
      <c r="G501" s="204">
        <v>991</v>
      </c>
      <c r="H501" s="205">
        <v>155059</v>
      </c>
      <c r="I501" s="203" t="s">
        <v>10227</v>
      </c>
      <c r="J501" s="203" t="s">
        <v>10840</v>
      </c>
      <c r="K501" s="256" t="s">
        <v>10228</v>
      </c>
      <c r="L501" s="1">
        <v>44743</v>
      </c>
      <c r="M501" s="1">
        <v>45291</v>
      </c>
      <c r="N501" s="207">
        <f t="shared" si="8"/>
        <v>0.88992736331588673</v>
      </c>
      <c r="O501" s="203" t="s">
        <v>950</v>
      </c>
      <c r="P501" s="255" t="s">
        <v>10226</v>
      </c>
      <c r="Q501" s="208" t="s">
        <v>10226</v>
      </c>
      <c r="R501" s="203" t="s">
        <v>744</v>
      </c>
      <c r="S501" s="232">
        <v>103</v>
      </c>
      <c r="T501" s="211">
        <v>4388831.07</v>
      </c>
      <c r="U501" s="211">
        <v>381637.5</v>
      </c>
      <c r="V501" s="211">
        <v>161204.79</v>
      </c>
      <c r="W501" s="211">
        <v>0</v>
      </c>
      <c r="X501" s="211">
        <v>0</v>
      </c>
      <c r="Y501" s="211">
        <v>4931673.3600000003</v>
      </c>
      <c r="Z501" s="212" t="s">
        <v>44</v>
      </c>
      <c r="AA501" s="212" t="s">
        <v>14458</v>
      </c>
      <c r="AB501" s="211">
        <v>492674</v>
      </c>
      <c r="AC501" s="213">
        <v>0</v>
      </c>
    </row>
    <row r="502" spans="1:29" ht="15.75" x14ac:dyDescent="0.25">
      <c r="A502" s="57">
        <v>489</v>
      </c>
      <c r="B502" s="57">
        <v>154522</v>
      </c>
      <c r="C502" s="201" t="s">
        <v>311</v>
      </c>
      <c r="D502" s="202">
        <v>252</v>
      </c>
      <c r="E502" s="202" t="s">
        <v>2518</v>
      </c>
      <c r="F502" s="203" t="s">
        <v>10535</v>
      </c>
      <c r="G502" s="204">
        <v>991</v>
      </c>
      <c r="H502" s="205">
        <v>154522</v>
      </c>
      <c r="I502" s="203" t="s">
        <v>10229</v>
      </c>
      <c r="J502" s="203" t="s">
        <v>10841</v>
      </c>
      <c r="K502" s="256" t="s">
        <v>10230</v>
      </c>
      <c r="L502" s="1">
        <v>44743</v>
      </c>
      <c r="M502" s="1">
        <v>45291</v>
      </c>
      <c r="N502" s="207">
        <f t="shared" si="8"/>
        <v>0.91026466895932534</v>
      </c>
      <c r="O502" s="203" t="s">
        <v>5632</v>
      </c>
      <c r="P502" s="255" t="s">
        <v>10231</v>
      </c>
      <c r="Q502" s="208" t="s">
        <v>10231</v>
      </c>
      <c r="R502" s="203" t="s">
        <v>10232</v>
      </c>
      <c r="S502" s="232">
        <v>103</v>
      </c>
      <c r="T502" s="211">
        <v>4505124.5</v>
      </c>
      <c r="U502" s="211">
        <v>391749.95</v>
      </c>
      <c r="V502" s="211">
        <v>52372.35</v>
      </c>
      <c r="W502" s="211">
        <v>0</v>
      </c>
      <c r="X502" s="211">
        <v>0</v>
      </c>
      <c r="Y502" s="211">
        <v>4949246.8</v>
      </c>
      <c r="Z502" s="212" t="s">
        <v>44</v>
      </c>
      <c r="AA502" s="212" t="s">
        <v>14839</v>
      </c>
      <c r="AB502" s="211">
        <v>2232846.41</v>
      </c>
      <c r="AC502" s="213">
        <v>155947.01</v>
      </c>
    </row>
    <row r="503" spans="1:29" ht="15.75" x14ac:dyDescent="0.25">
      <c r="A503" s="57">
        <v>490</v>
      </c>
      <c r="B503" s="57">
        <v>154331</v>
      </c>
      <c r="C503" s="201" t="s">
        <v>311</v>
      </c>
      <c r="D503" s="202">
        <v>253</v>
      </c>
      <c r="E503" s="202" t="s">
        <v>2518</v>
      </c>
      <c r="F503" s="203" t="s">
        <v>10535</v>
      </c>
      <c r="G503" s="204">
        <v>991</v>
      </c>
      <c r="H503" s="205">
        <v>154331</v>
      </c>
      <c r="I503" s="203" t="s">
        <v>10233</v>
      </c>
      <c r="J503" s="203" t="s">
        <v>10842</v>
      </c>
      <c r="K503" s="256" t="s">
        <v>10234</v>
      </c>
      <c r="L503" s="1">
        <v>44743</v>
      </c>
      <c r="M503" s="1">
        <v>45289</v>
      </c>
      <c r="N503" s="207">
        <f t="shared" si="8"/>
        <v>0.87400000265567246</v>
      </c>
      <c r="O503" s="203" t="s">
        <v>950</v>
      </c>
      <c r="P503" s="255" t="s">
        <v>10226</v>
      </c>
      <c r="Q503" s="208" t="s">
        <v>10226</v>
      </c>
      <c r="R503" s="203" t="s">
        <v>540</v>
      </c>
      <c r="S503" s="232">
        <v>103</v>
      </c>
      <c r="T503" s="211">
        <v>4324464.08</v>
      </c>
      <c r="U503" s="211">
        <v>376040.42</v>
      </c>
      <c r="V503" s="211">
        <v>247394.89</v>
      </c>
      <c r="W503" s="211">
        <v>0</v>
      </c>
      <c r="X503" s="211">
        <v>0</v>
      </c>
      <c r="Y503" s="211">
        <v>4947899.3899999997</v>
      </c>
      <c r="Z503" s="212" t="s">
        <v>44</v>
      </c>
      <c r="AA503" s="212"/>
      <c r="AB503" s="211">
        <v>611138.81999999995</v>
      </c>
      <c r="AC503" s="213">
        <v>10160.32</v>
      </c>
    </row>
    <row r="504" spans="1:29" ht="15.75" x14ac:dyDescent="0.25">
      <c r="A504" s="57">
        <v>491</v>
      </c>
      <c r="B504" s="57">
        <v>153948</v>
      </c>
      <c r="C504" s="201" t="s">
        <v>311</v>
      </c>
      <c r="D504" s="202">
        <v>254</v>
      </c>
      <c r="E504" s="202" t="s">
        <v>2518</v>
      </c>
      <c r="F504" s="203" t="s">
        <v>10535</v>
      </c>
      <c r="G504" s="204">
        <v>991</v>
      </c>
      <c r="H504" s="205">
        <v>153948</v>
      </c>
      <c r="I504" s="203" t="s">
        <v>10235</v>
      </c>
      <c r="J504" s="203" t="s">
        <v>10843</v>
      </c>
      <c r="K504" s="256" t="s">
        <v>10236</v>
      </c>
      <c r="L504" s="1">
        <v>44741</v>
      </c>
      <c r="M504" s="1">
        <v>45288</v>
      </c>
      <c r="N504" s="207">
        <f t="shared" si="8"/>
        <v>0.89605190113343791</v>
      </c>
      <c r="O504" s="203" t="s">
        <v>5632</v>
      </c>
      <c r="P504" s="255" t="s">
        <v>10231</v>
      </c>
      <c r="Q504" s="208" t="s">
        <v>10231</v>
      </c>
      <c r="R504" s="203" t="s">
        <v>521</v>
      </c>
      <c r="S504" s="232">
        <v>103</v>
      </c>
      <c r="T504" s="211">
        <v>4099551.99</v>
      </c>
      <c r="U504" s="211">
        <v>181021.41</v>
      </c>
      <c r="V504" s="211">
        <v>294554.43</v>
      </c>
      <c r="W504" s="211">
        <v>0</v>
      </c>
      <c r="X504" s="211">
        <v>0</v>
      </c>
      <c r="Y504" s="211">
        <v>4575127.83</v>
      </c>
      <c r="Z504" s="212" t="s">
        <v>44</v>
      </c>
      <c r="AA504" s="212" t="s">
        <v>14840</v>
      </c>
      <c r="AB504" s="211">
        <v>603376.33000000007</v>
      </c>
      <c r="AC504" s="213">
        <v>27549.67</v>
      </c>
    </row>
    <row r="505" spans="1:29" ht="15.75" x14ac:dyDescent="0.25">
      <c r="A505" s="57">
        <v>492</v>
      </c>
      <c r="B505" s="57">
        <v>155075</v>
      </c>
      <c r="C505" s="201" t="s">
        <v>311</v>
      </c>
      <c r="D505" s="202">
        <v>255</v>
      </c>
      <c r="E505" s="202" t="s">
        <v>2518</v>
      </c>
      <c r="F505" s="203" t="s">
        <v>10535</v>
      </c>
      <c r="G505" s="204">
        <v>991</v>
      </c>
      <c r="H505" s="205">
        <v>155075</v>
      </c>
      <c r="I505" s="203" t="s">
        <v>10237</v>
      </c>
      <c r="J505" s="203" t="s">
        <v>10844</v>
      </c>
      <c r="K505" s="256" t="s">
        <v>10238</v>
      </c>
      <c r="L505" s="1">
        <v>44743</v>
      </c>
      <c r="M505" s="1" t="s">
        <v>15251</v>
      </c>
      <c r="N505" s="207">
        <f t="shared" si="8"/>
        <v>0.88992736331588673</v>
      </c>
      <c r="O505" s="203" t="s">
        <v>5632</v>
      </c>
      <c r="P505" s="255" t="s">
        <v>10239</v>
      </c>
      <c r="Q505" s="208" t="s">
        <v>10239</v>
      </c>
      <c r="R505" s="203" t="s">
        <v>540</v>
      </c>
      <c r="S505" s="232">
        <v>103</v>
      </c>
      <c r="T505" s="211">
        <v>4388831.07</v>
      </c>
      <c r="U505" s="211">
        <v>381637.5</v>
      </c>
      <c r="V505" s="211">
        <v>161204.79</v>
      </c>
      <c r="W505" s="211">
        <v>0</v>
      </c>
      <c r="X505" s="211">
        <v>0</v>
      </c>
      <c r="Y505" s="211">
        <v>4931673.3600000003</v>
      </c>
      <c r="Z505" s="212" t="s">
        <v>44</v>
      </c>
      <c r="AA505" s="212" t="s">
        <v>15252</v>
      </c>
      <c r="AB505" s="211">
        <v>492674.17000000004</v>
      </c>
      <c r="AC505" s="213">
        <v>0</v>
      </c>
    </row>
    <row r="506" spans="1:29" ht="15.75" x14ac:dyDescent="0.25">
      <c r="A506" s="57">
        <v>493</v>
      </c>
      <c r="B506" s="57">
        <v>154846</v>
      </c>
      <c r="C506" s="201" t="s">
        <v>311</v>
      </c>
      <c r="D506" s="202">
        <v>256</v>
      </c>
      <c r="E506" s="202" t="s">
        <v>2518</v>
      </c>
      <c r="F506" s="203" t="s">
        <v>10535</v>
      </c>
      <c r="G506" s="204">
        <v>991</v>
      </c>
      <c r="H506" s="205">
        <v>154846</v>
      </c>
      <c r="I506" s="203" t="s">
        <v>10240</v>
      </c>
      <c r="J506" s="203" t="s">
        <v>10845</v>
      </c>
      <c r="K506" s="256" t="s">
        <v>10241</v>
      </c>
      <c r="L506" s="1">
        <v>44743</v>
      </c>
      <c r="M506" s="1">
        <v>45291</v>
      </c>
      <c r="N506" s="207">
        <f t="shared" si="8"/>
        <v>0.91026466895932534</v>
      </c>
      <c r="O506" s="203" t="s">
        <v>950</v>
      </c>
      <c r="P506" s="255" t="s">
        <v>10226</v>
      </c>
      <c r="Q506" s="208" t="s">
        <v>10226</v>
      </c>
      <c r="R506" s="203" t="s">
        <v>10232</v>
      </c>
      <c r="S506" s="232">
        <v>103</v>
      </c>
      <c r="T506" s="211">
        <v>4505124.5</v>
      </c>
      <c r="U506" s="211">
        <v>391749.95</v>
      </c>
      <c r="V506" s="211">
        <v>52372.35</v>
      </c>
      <c r="W506" s="211">
        <v>0</v>
      </c>
      <c r="X506" s="211">
        <v>0</v>
      </c>
      <c r="Y506" s="211">
        <v>4949246.8</v>
      </c>
      <c r="Z506" s="212" t="s">
        <v>44</v>
      </c>
      <c r="AA506" s="212" t="s">
        <v>14841</v>
      </c>
      <c r="AB506" s="211">
        <v>2458288.2400000002</v>
      </c>
      <c r="AC506" s="213">
        <v>175159.16</v>
      </c>
    </row>
    <row r="507" spans="1:29" ht="15.75" x14ac:dyDescent="0.25">
      <c r="A507" s="57">
        <v>494</v>
      </c>
      <c r="B507" s="57">
        <v>154286</v>
      </c>
      <c r="C507" s="201" t="s">
        <v>311</v>
      </c>
      <c r="D507" s="202">
        <v>257</v>
      </c>
      <c r="E507" s="202" t="s">
        <v>2518</v>
      </c>
      <c r="F507" s="203" t="s">
        <v>10535</v>
      </c>
      <c r="G507" s="204">
        <v>991</v>
      </c>
      <c r="H507" s="205">
        <v>154286</v>
      </c>
      <c r="I507" s="203" t="s">
        <v>10242</v>
      </c>
      <c r="J507" s="203" t="s">
        <v>10846</v>
      </c>
      <c r="K507" s="256" t="s">
        <v>10243</v>
      </c>
      <c r="L507" s="1">
        <v>44741</v>
      </c>
      <c r="M507" s="1">
        <v>45288</v>
      </c>
      <c r="N507" s="207">
        <f t="shared" ref="N507:N540" si="9">T507/(T507+U507+V507)</f>
        <v>0.90108459260884965</v>
      </c>
      <c r="O507" s="203" t="s">
        <v>5632</v>
      </c>
      <c r="P507" s="255" t="s">
        <v>10231</v>
      </c>
      <c r="Q507" s="208" t="s">
        <v>10231</v>
      </c>
      <c r="R507" s="203" t="s">
        <v>10244</v>
      </c>
      <c r="S507" s="232">
        <v>103</v>
      </c>
      <c r="T507" s="211">
        <v>4446812.1500000004</v>
      </c>
      <c r="U507" s="211">
        <v>386679.32</v>
      </c>
      <c r="V507" s="211">
        <v>101463.79</v>
      </c>
      <c r="W507" s="211">
        <v>0</v>
      </c>
      <c r="X507" s="211">
        <v>0</v>
      </c>
      <c r="Y507" s="211">
        <v>4934955.26</v>
      </c>
      <c r="Z507" s="212" t="s">
        <v>44</v>
      </c>
      <c r="AA507" s="212" t="s">
        <v>15253</v>
      </c>
      <c r="AB507" s="211">
        <v>1642085.1600000001</v>
      </c>
      <c r="AC507" s="213">
        <v>99877.409999999989</v>
      </c>
    </row>
    <row r="508" spans="1:29" ht="15.75" x14ac:dyDescent="0.25">
      <c r="A508" s="57">
        <v>495</v>
      </c>
      <c r="B508" s="57">
        <v>154420</v>
      </c>
      <c r="C508" s="201" t="s">
        <v>311</v>
      </c>
      <c r="D508" s="202">
        <v>258</v>
      </c>
      <c r="E508" s="202" t="s">
        <v>2518</v>
      </c>
      <c r="F508" s="203" t="s">
        <v>10535</v>
      </c>
      <c r="G508" s="204">
        <v>991</v>
      </c>
      <c r="H508" s="205">
        <v>154420</v>
      </c>
      <c r="I508" s="203" t="s">
        <v>10245</v>
      </c>
      <c r="J508" s="203" t="s">
        <v>10847</v>
      </c>
      <c r="K508" s="256" t="s">
        <v>10246</v>
      </c>
      <c r="L508" s="1">
        <v>44743</v>
      </c>
      <c r="M508" s="1">
        <v>45291</v>
      </c>
      <c r="N508" s="207">
        <f t="shared" si="9"/>
        <v>0.90133251374953438</v>
      </c>
      <c r="O508" s="203" t="s">
        <v>5632</v>
      </c>
      <c r="P508" s="255" t="s">
        <v>10231</v>
      </c>
      <c r="Q508" s="208" t="s">
        <v>10231</v>
      </c>
      <c r="R508" s="203" t="s">
        <v>521</v>
      </c>
      <c r="S508" s="232">
        <v>103</v>
      </c>
      <c r="T508" s="211">
        <v>4460884.99</v>
      </c>
      <c r="U508" s="211">
        <v>336270.41</v>
      </c>
      <c r="V508" s="211">
        <v>152055.82</v>
      </c>
      <c r="W508" s="211">
        <v>0</v>
      </c>
      <c r="X508" s="211">
        <v>0</v>
      </c>
      <c r="Y508" s="211">
        <v>4949211.22</v>
      </c>
      <c r="Z508" s="212" t="s">
        <v>44</v>
      </c>
      <c r="AA508" s="212" t="s">
        <v>13058</v>
      </c>
      <c r="AB508" s="211">
        <v>1246346.8500000001</v>
      </c>
      <c r="AC508" s="213">
        <v>87769.31</v>
      </c>
    </row>
    <row r="509" spans="1:29" ht="15.75" x14ac:dyDescent="0.25">
      <c r="A509" s="57">
        <v>496</v>
      </c>
      <c r="B509" s="57">
        <v>153784</v>
      </c>
      <c r="C509" s="201" t="s">
        <v>311</v>
      </c>
      <c r="D509" s="202">
        <v>259</v>
      </c>
      <c r="E509" s="202" t="s">
        <v>2518</v>
      </c>
      <c r="F509" s="203" t="s">
        <v>10535</v>
      </c>
      <c r="G509" s="204">
        <v>991</v>
      </c>
      <c r="H509" s="205">
        <v>153784</v>
      </c>
      <c r="I509" s="203" t="s">
        <v>10247</v>
      </c>
      <c r="J509" s="203" t="s">
        <v>10848</v>
      </c>
      <c r="K509" s="256" t="s">
        <v>10248</v>
      </c>
      <c r="L509" s="1">
        <v>44770</v>
      </c>
      <c r="M509" s="1">
        <v>45287</v>
      </c>
      <c r="N509" s="207">
        <f t="shared" si="9"/>
        <v>0.91999999830040391</v>
      </c>
      <c r="O509" s="203" t="s">
        <v>950</v>
      </c>
      <c r="P509" s="255" t="s">
        <v>10249</v>
      </c>
      <c r="Q509" s="208" t="s">
        <v>10226</v>
      </c>
      <c r="R509" s="203" t="s">
        <v>10244</v>
      </c>
      <c r="S509" s="232">
        <v>103</v>
      </c>
      <c r="T509" s="211">
        <v>4546962.7</v>
      </c>
      <c r="U509" s="211">
        <v>291900.21000000002</v>
      </c>
      <c r="V509" s="211">
        <v>103487.86</v>
      </c>
      <c r="W509" s="211">
        <v>0</v>
      </c>
      <c r="X509" s="211">
        <v>0</v>
      </c>
      <c r="Y509" s="211">
        <v>4942350.7699999996</v>
      </c>
      <c r="Z509" s="212" t="s">
        <v>44</v>
      </c>
      <c r="AA509" s="212"/>
      <c r="AB509" s="211">
        <v>1376198.6099999999</v>
      </c>
      <c r="AC509" s="213">
        <v>83701.78</v>
      </c>
    </row>
    <row r="510" spans="1:29" ht="15.75" x14ac:dyDescent="0.25">
      <c r="A510" s="57">
        <v>497</v>
      </c>
      <c r="B510" s="57">
        <v>153236</v>
      </c>
      <c r="C510" s="201" t="s">
        <v>311</v>
      </c>
      <c r="D510" s="202">
        <v>260</v>
      </c>
      <c r="E510" s="202" t="s">
        <v>2518</v>
      </c>
      <c r="F510" s="203" t="s">
        <v>10535</v>
      </c>
      <c r="G510" s="204">
        <v>991</v>
      </c>
      <c r="H510" s="205">
        <v>153236</v>
      </c>
      <c r="I510" s="203" t="s">
        <v>10565</v>
      </c>
      <c r="J510" s="203" t="s">
        <v>10849</v>
      </c>
      <c r="K510" s="256" t="s">
        <v>10250</v>
      </c>
      <c r="L510" s="1">
        <v>44743</v>
      </c>
      <c r="M510" s="1">
        <v>45291</v>
      </c>
      <c r="N510" s="207">
        <f t="shared" si="9"/>
        <v>0.90178133933440441</v>
      </c>
      <c r="O510" s="203" t="s">
        <v>5632</v>
      </c>
      <c r="P510" s="255" t="s">
        <v>10231</v>
      </c>
      <c r="Q510" s="208" t="s">
        <v>10251</v>
      </c>
      <c r="R510" s="203" t="s">
        <v>527</v>
      </c>
      <c r="S510" s="232">
        <v>103</v>
      </c>
      <c r="T510" s="211">
        <v>4462836.6900000004</v>
      </c>
      <c r="U510" s="211">
        <v>388072.76</v>
      </c>
      <c r="V510" s="211">
        <v>98002.77</v>
      </c>
      <c r="W510" s="211">
        <v>0</v>
      </c>
      <c r="X510" s="211">
        <v>0</v>
      </c>
      <c r="Y510" s="211">
        <v>4948912.22</v>
      </c>
      <c r="Z510" s="212" t="s">
        <v>44</v>
      </c>
      <c r="AA510" s="212" t="s">
        <v>14842</v>
      </c>
      <c r="AB510" s="211">
        <v>1367666.53</v>
      </c>
      <c r="AC510" s="213">
        <v>84921.680000000008</v>
      </c>
    </row>
    <row r="511" spans="1:29" ht="15.75" x14ac:dyDescent="0.25">
      <c r="A511" s="57">
        <v>498</v>
      </c>
      <c r="B511" s="57">
        <v>154452</v>
      </c>
      <c r="C511" s="201" t="s">
        <v>311</v>
      </c>
      <c r="D511" s="202">
        <v>261</v>
      </c>
      <c r="E511" s="202" t="s">
        <v>2518</v>
      </c>
      <c r="F511" s="203" t="s">
        <v>10535</v>
      </c>
      <c r="G511" s="204">
        <v>991</v>
      </c>
      <c r="H511" s="205">
        <v>154452</v>
      </c>
      <c r="I511" s="203" t="s">
        <v>10566</v>
      </c>
      <c r="J511" s="203" t="s">
        <v>10850</v>
      </c>
      <c r="K511" s="256" t="s">
        <v>10252</v>
      </c>
      <c r="L511" s="1">
        <v>44742</v>
      </c>
      <c r="M511" s="1">
        <v>45289</v>
      </c>
      <c r="N511" s="207">
        <f t="shared" si="9"/>
        <v>0.90488146884087894</v>
      </c>
      <c r="O511" s="203" t="s">
        <v>5632</v>
      </c>
      <c r="P511" s="255" t="s">
        <v>10231</v>
      </c>
      <c r="Q511" s="208" t="s">
        <v>10231</v>
      </c>
      <c r="R511" s="203" t="s">
        <v>540</v>
      </c>
      <c r="S511" s="232">
        <v>103</v>
      </c>
      <c r="T511" s="211">
        <v>4475683.3499999996</v>
      </c>
      <c r="U511" s="211">
        <v>389189.83</v>
      </c>
      <c r="V511" s="211">
        <v>81281.100000000006</v>
      </c>
      <c r="W511" s="211">
        <v>0</v>
      </c>
      <c r="X511" s="211">
        <v>0</v>
      </c>
      <c r="Y511" s="211">
        <v>4946154.28</v>
      </c>
      <c r="Z511" s="212" t="s">
        <v>44</v>
      </c>
      <c r="AA511" s="212" t="s">
        <v>14843</v>
      </c>
      <c r="AB511" s="211">
        <v>1175587.0999999999</v>
      </c>
      <c r="AC511" s="213">
        <v>64117.490000000005</v>
      </c>
    </row>
    <row r="512" spans="1:29" ht="15.75" x14ac:dyDescent="0.25">
      <c r="A512" s="57">
        <v>499</v>
      </c>
      <c r="B512" s="57">
        <v>155068</v>
      </c>
      <c r="C512" s="201" t="s">
        <v>311</v>
      </c>
      <c r="D512" s="202">
        <v>262</v>
      </c>
      <c r="E512" s="202" t="s">
        <v>2518</v>
      </c>
      <c r="F512" s="203" t="s">
        <v>10535</v>
      </c>
      <c r="G512" s="204">
        <v>991</v>
      </c>
      <c r="H512" s="205">
        <v>155068</v>
      </c>
      <c r="I512" s="203" t="s">
        <v>10253</v>
      </c>
      <c r="J512" s="203" t="s">
        <v>10851</v>
      </c>
      <c r="K512" s="256" t="s">
        <v>10254</v>
      </c>
      <c r="L512" s="1">
        <v>44743</v>
      </c>
      <c r="M512" s="1">
        <v>45291</v>
      </c>
      <c r="N512" s="207">
        <f t="shared" si="9"/>
        <v>0.88992736331588673</v>
      </c>
      <c r="O512" s="203" t="s">
        <v>5632</v>
      </c>
      <c r="P512" s="255" t="s">
        <v>10239</v>
      </c>
      <c r="Q512" s="208" t="s">
        <v>10239</v>
      </c>
      <c r="R512" s="203" t="s">
        <v>744</v>
      </c>
      <c r="S512" s="232">
        <v>103</v>
      </c>
      <c r="T512" s="211">
        <v>4388831.07</v>
      </c>
      <c r="U512" s="211">
        <v>381637.5</v>
      </c>
      <c r="V512" s="211">
        <v>161204.79</v>
      </c>
      <c r="W512" s="211">
        <v>0</v>
      </c>
      <c r="X512" s="211">
        <v>0</v>
      </c>
      <c r="Y512" s="211">
        <v>4931673.3600000003</v>
      </c>
      <c r="Z512" s="212" t="s">
        <v>44</v>
      </c>
      <c r="AA512" s="212" t="s">
        <v>14844</v>
      </c>
      <c r="AB512" s="211">
        <v>492674</v>
      </c>
      <c r="AC512" s="213">
        <v>0</v>
      </c>
    </row>
    <row r="513" spans="1:29" ht="15.75" x14ac:dyDescent="0.25">
      <c r="A513" s="57">
        <v>500</v>
      </c>
      <c r="B513" s="57">
        <v>153621</v>
      </c>
      <c r="C513" s="201" t="s">
        <v>311</v>
      </c>
      <c r="D513" s="202">
        <v>263</v>
      </c>
      <c r="E513" s="202" t="s">
        <v>2518</v>
      </c>
      <c r="F513" s="203" t="s">
        <v>10535</v>
      </c>
      <c r="G513" s="204">
        <v>991</v>
      </c>
      <c r="H513" s="205">
        <v>153621</v>
      </c>
      <c r="I513" s="203" t="s">
        <v>10255</v>
      </c>
      <c r="J513" s="203" t="s">
        <v>10852</v>
      </c>
      <c r="K513" s="256" t="s">
        <v>10256</v>
      </c>
      <c r="L513" s="1">
        <v>44743</v>
      </c>
      <c r="M513" s="1">
        <v>45291</v>
      </c>
      <c r="N513" s="207">
        <f t="shared" si="9"/>
        <v>0.88228262792793721</v>
      </c>
      <c r="O513" s="203" t="s">
        <v>5632</v>
      </c>
      <c r="P513" s="255" t="s">
        <v>10231</v>
      </c>
      <c r="Q513" s="208" t="s">
        <v>10231</v>
      </c>
      <c r="R513" s="203" t="s">
        <v>540</v>
      </c>
      <c r="S513" s="232">
        <v>103</v>
      </c>
      <c r="T513" s="211">
        <v>4365911.46</v>
      </c>
      <c r="U513" s="211">
        <v>379644.5</v>
      </c>
      <c r="V513" s="211">
        <v>202871.36</v>
      </c>
      <c r="W513" s="211">
        <v>0</v>
      </c>
      <c r="X513" s="211">
        <v>0</v>
      </c>
      <c r="Y513" s="211">
        <v>4948427.32</v>
      </c>
      <c r="Z513" s="212" t="s">
        <v>44</v>
      </c>
      <c r="AA513" s="212" t="s">
        <v>13388</v>
      </c>
      <c r="AB513" s="211">
        <v>1406802.5699999998</v>
      </c>
      <c r="AC513" s="213">
        <v>79300.88</v>
      </c>
    </row>
    <row r="514" spans="1:29" ht="15.75" x14ac:dyDescent="0.25">
      <c r="A514" s="57">
        <v>501</v>
      </c>
      <c r="B514" s="57">
        <v>142834</v>
      </c>
      <c r="C514" s="201" t="s">
        <v>311</v>
      </c>
      <c r="D514" s="202">
        <v>264</v>
      </c>
      <c r="E514" s="202" t="s">
        <v>352</v>
      </c>
      <c r="F514" s="203" t="s">
        <v>10524</v>
      </c>
      <c r="G514" s="204">
        <v>860</v>
      </c>
      <c r="H514" s="205">
        <v>142834</v>
      </c>
      <c r="I514" s="203" t="s">
        <v>10257</v>
      </c>
      <c r="J514" s="203" t="s">
        <v>10853</v>
      </c>
      <c r="K514" s="256" t="s">
        <v>10258</v>
      </c>
      <c r="L514" s="1">
        <v>44708</v>
      </c>
      <c r="M514" s="1">
        <v>45256</v>
      </c>
      <c r="N514" s="207">
        <f t="shared" si="9"/>
        <v>0.82396198537585685</v>
      </c>
      <c r="O514" s="203" t="s">
        <v>10259</v>
      </c>
      <c r="P514" s="255" t="s">
        <v>10260</v>
      </c>
      <c r="Q514" s="208" t="s">
        <v>10260</v>
      </c>
      <c r="R514" s="203" t="s">
        <v>10261</v>
      </c>
      <c r="S514" s="232">
        <v>117</v>
      </c>
      <c r="T514" s="211">
        <v>3729585.98</v>
      </c>
      <c r="U514" s="211">
        <v>658162.14</v>
      </c>
      <c r="V514" s="211">
        <v>138657.28</v>
      </c>
      <c r="W514" s="211">
        <v>0</v>
      </c>
      <c r="X514" s="211">
        <v>0</v>
      </c>
      <c r="Y514" s="211">
        <v>4526405.4000000004</v>
      </c>
      <c r="Z514" s="212" t="s">
        <v>44</v>
      </c>
      <c r="AA514" s="212" t="s">
        <v>14248</v>
      </c>
      <c r="AB514" s="211">
        <v>1102865.8400000001</v>
      </c>
      <c r="AC514" s="213">
        <v>114745.55</v>
      </c>
    </row>
    <row r="515" spans="1:29" ht="15.75" x14ac:dyDescent="0.25">
      <c r="A515" s="57">
        <v>502</v>
      </c>
      <c r="B515" s="57">
        <v>142833</v>
      </c>
      <c r="C515" s="201" t="s">
        <v>311</v>
      </c>
      <c r="D515" s="202">
        <v>265</v>
      </c>
      <c r="E515" s="202" t="s">
        <v>352</v>
      </c>
      <c r="F515" s="203" t="s">
        <v>10524</v>
      </c>
      <c r="G515" s="204">
        <v>860</v>
      </c>
      <c r="H515" s="205">
        <v>142833</v>
      </c>
      <c r="I515" s="203" t="s">
        <v>10262</v>
      </c>
      <c r="J515" s="203" t="s">
        <v>10854</v>
      </c>
      <c r="K515" s="256" t="s">
        <v>10263</v>
      </c>
      <c r="L515" s="1">
        <v>44718</v>
      </c>
      <c r="M515" s="1">
        <v>45265</v>
      </c>
      <c r="N515" s="207">
        <f t="shared" si="9"/>
        <v>0.83374992256589797</v>
      </c>
      <c r="O515" s="203" t="s">
        <v>10264</v>
      </c>
      <c r="P515" s="255" t="s">
        <v>10265</v>
      </c>
      <c r="Q515" s="208" t="s">
        <v>10265</v>
      </c>
      <c r="R515" s="203" t="s">
        <v>10261</v>
      </c>
      <c r="S515" s="232">
        <v>117</v>
      </c>
      <c r="T515" s="211">
        <v>3932592.09</v>
      </c>
      <c r="U515" s="211">
        <v>693986.8</v>
      </c>
      <c r="V515" s="211">
        <v>90173.68</v>
      </c>
      <c r="W515" s="211">
        <v>0</v>
      </c>
      <c r="X515" s="211">
        <v>0</v>
      </c>
      <c r="Y515" s="211">
        <v>4716752.57</v>
      </c>
      <c r="Z515" s="212" t="s">
        <v>44</v>
      </c>
      <c r="AA515" s="212"/>
      <c r="AB515" s="211">
        <v>898946.68</v>
      </c>
      <c r="AC515" s="213">
        <v>75400.829999999987</v>
      </c>
    </row>
    <row r="516" spans="1:29" ht="15.75" x14ac:dyDescent="0.25">
      <c r="A516" s="57">
        <v>503</v>
      </c>
      <c r="B516" s="57">
        <v>154291</v>
      </c>
      <c r="C516" s="201" t="s">
        <v>311</v>
      </c>
      <c r="D516" s="202">
        <v>266</v>
      </c>
      <c r="E516" s="202" t="s">
        <v>2518</v>
      </c>
      <c r="F516" s="203" t="s">
        <v>10535</v>
      </c>
      <c r="G516" s="204">
        <v>991</v>
      </c>
      <c r="H516" s="205">
        <v>154291</v>
      </c>
      <c r="I516" s="203" t="s">
        <v>12474</v>
      </c>
      <c r="J516" s="203" t="s">
        <v>12784</v>
      </c>
      <c r="K516" s="256" t="s">
        <v>12475</v>
      </c>
      <c r="L516" s="1">
        <v>44784</v>
      </c>
      <c r="M516" s="1">
        <v>45291</v>
      </c>
      <c r="N516" s="207">
        <f t="shared" si="9"/>
        <v>0.9098735912985334</v>
      </c>
      <c r="O516" s="203" t="s">
        <v>5632</v>
      </c>
      <c r="P516" s="255" t="s">
        <v>10231</v>
      </c>
      <c r="Q516" s="208"/>
      <c r="R516" s="203" t="s">
        <v>12476</v>
      </c>
      <c r="S516" s="232">
        <v>103</v>
      </c>
      <c r="T516" s="211">
        <v>4502036.8600000003</v>
      </c>
      <c r="U516" s="211">
        <v>391481.45</v>
      </c>
      <c r="V516" s="211">
        <v>54462.27</v>
      </c>
      <c r="W516" s="233">
        <v>0</v>
      </c>
      <c r="X516" s="233">
        <v>0</v>
      </c>
      <c r="Y516" s="211">
        <v>4947980.58</v>
      </c>
      <c r="Z516" s="212" t="s">
        <v>44</v>
      </c>
      <c r="AA516" s="212" t="s">
        <v>14845</v>
      </c>
      <c r="AB516" s="211">
        <v>735233.86</v>
      </c>
      <c r="AC516" s="213">
        <v>22575.469999999998</v>
      </c>
    </row>
    <row r="517" spans="1:29" ht="15.75" x14ac:dyDescent="0.25">
      <c r="A517" s="57">
        <v>504</v>
      </c>
      <c r="B517" s="57">
        <v>153690</v>
      </c>
      <c r="C517" s="201" t="s">
        <v>311</v>
      </c>
      <c r="D517" s="202">
        <v>267</v>
      </c>
      <c r="E517" s="202" t="s">
        <v>2518</v>
      </c>
      <c r="F517" s="203" t="s">
        <v>10535</v>
      </c>
      <c r="G517" s="204">
        <v>991</v>
      </c>
      <c r="H517" s="205">
        <v>153690</v>
      </c>
      <c r="I517" s="203" t="s">
        <v>12477</v>
      </c>
      <c r="J517" s="203" t="s">
        <v>12785</v>
      </c>
      <c r="K517" s="256" t="s">
        <v>12478</v>
      </c>
      <c r="L517" s="1">
        <v>44789</v>
      </c>
      <c r="M517" s="1">
        <v>45291</v>
      </c>
      <c r="N517" s="207">
        <f t="shared" si="9"/>
        <v>0.88362365093462247</v>
      </c>
      <c r="O517" s="203" t="s">
        <v>5632</v>
      </c>
      <c r="P517" s="255" t="s">
        <v>10231</v>
      </c>
      <c r="Q517" s="208"/>
      <c r="R517" s="203" t="s">
        <v>12479</v>
      </c>
      <c r="S517" s="232">
        <v>103</v>
      </c>
      <c r="T517" s="211">
        <v>4308093.5199999996</v>
      </c>
      <c r="U517" s="211">
        <v>374616.84</v>
      </c>
      <c r="V517" s="211">
        <v>192774.26</v>
      </c>
      <c r="W517" s="233">
        <v>0</v>
      </c>
      <c r="X517" s="233">
        <v>0</v>
      </c>
      <c r="Y517" s="211">
        <v>4875484.62</v>
      </c>
      <c r="Z517" s="212" t="s">
        <v>44</v>
      </c>
      <c r="AA517" s="212"/>
      <c r="AB517" s="211">
        <v>1418032.94</v>
      </c>
      <c r="AC517" s="213">
        <v>95058.16</v>
      </c>
    </row>
    <row r="518" spans="1:29" ht="15.75" x14ac:dyDescent="0.25">
      <c r="A518" s="57">
        <v>505</v>
      </c>
      <c r="B518" s="57">
        <v>153993</v>
      </c>
      <c r="C518" s="201" t="s">
        <v>311</v>
      </c>
      <c r="D518" s="202">
        <v>268</v>
      </c>
      <c r="E518" s="202" t="s">
        <v>2518</v>
      </c>
      <c r="F518" s="203" t="s">
        <v>10535</v>
      </c>
      <c r="G518" s="204">
        <v>991</v>
      </c>
      <c r="H518" s="205">
        <v>153993</v>
      </c>
      <c r="I518" s="203" t="s">
        <v>12480</v>
      </c>
      <c r="J518" s="203" t="s">
        <v>12786</v>
      </c>
      <c r="K518" s="256" t="s">
        <v>12481</v>
      </c>
      <c r="L518" s="1">
        <v>44789</v>
      </c>
      <c r="M518" s="1">
        <v>45291</v>
      </c>
      <c r="N518" s="207">
        <f t="shared" si="9"/>
        <v>0.89402856144597087</v>
      </c>
      <c r="O518" s="203" t="s">
        <v>5632</v>
      </c>
      <c r="P518" s="255" t="s">
        <v>10231</v>
      </c>
      <c r="Q518" s="208"/>
      <c r="R518" s="203" t="s">
        <v>12482</v>
      </c>
      <c r="S518" s="232">
        <v>103</v>
      </c>
      <c r="T518" s="211">
        <v>4423635.96</v>
      </c>
      <c r="U518" s="211">
        <v>384663.98</v>
      </c>
      <c r="V518" s="211">
        <v>139680.64000000001</v>
      </c>
      <c r="W518" s="233">
        <v>0</v>
      </c>
      <c r="X518" s="233">
        <v>0</v>
      </c>
      <c r="Y518" s="211">
        <v>4947980.58</v>
      </c>
      <c r="Z518" s="212" t="s">
        <v>44</v>
      </c>
      <c r="AA518" s="212" t="s">
        <v>14249</v>
      </c>
      <c r="AB518" s="211">
        <v>504697.83999999997</v>
      </c>
      <c r="AC518" s="213">
        <v>7199.57</v>
      </c>
    </row>
    <row r="519" spans="1:29" ht="15.75" x14ac:dyDescent="0.25">
      <c r="A519" s="57">
        <v>506</v>
      </c>
      <c r="B519" s="57">
        <v>153353</v>
      </c>
      <c r="C519" s="201" t="s">
        <v>311</v>
      </c>
      <c r="D519" s="202">
        <v>269</v>
      </c>
      <c r="E519" s="202" t="s">
        <v>330</v>
      </c>
      <c r="F519" s="203" t="s">
        <v>10518</v>
      </c>
      <c r="G519" s="204">
        <v>717</v>
      </c>
      <c r="H519" s="205">
        <v>153353</v>
      </c>
      <c r="I519" s="203" t="s">
        <v>12483</v>
      </c>
      <c r="J519" s="203" t="s">
        <v>12787</v>
      </c>
      <c r="K519" s="256" t="s">
        <v>12484</v>
      </c>
      <c r="L519" s="1">
        <v>44789</v>
      </c>
      <c r="M519" s="1">
        <v>45291</v>
      </c>
      <c r="N519" s="207">
        <f t="shared" si="9"/>
        <v>0.9500000012737877</v>
      </c>
      <c r="O519" s="203" t="s">
        <v>5632</v>
      </c>
      <c r="P519" s="255" t="s">
        <v>318</v>
      </c>
      <c r="Q519" s="208" t="s">
        <v>643</v>
      </c>
      <c r="R519" s="203" t="s">
        <v>947</v>
      </c>
      <c r="S519" s="232">
        <v>110</v>
      </c>
      <c r="T519" s="211">
        <v>7830975.6100000003</v>
      </c>
      <c r="U519" s="211">
        <v>395656.6</v>
      </c>
      <c r="V519" s="211">
        <v>16500</v>
      </c>
      <c r="W519" s="233">
        <v>0</v>
      </c>
      <c r="X519" s="233">
        <v>0</v>
      </c>
      <c r="Y519" s="211">
        <v>8243132.21</v>
      </c>
      <c r="Z519" s="212" t="s">
        <v>44</v>
      </c>
      <c r="AA519" s="212" t="s">
        <v>14006</v>
      </c>
      <c r="AB519" s="211">
        <v>824313.22</v>
      </c>
      <c r="AC519" s="213">
        <v>0</v>
      </c>
    </row>
    <row r="520" spans="1:29" ht="15.75" x14ac:dyDescent="0.25">
      <c r="A520" s="57">
        <v>507</v>
      </c>
      <c r="B520" s="57">
        <v>153943</v>
      </c>
      <c r="C520" s="201" t="s">
        <v>311</v>
      </c>
      <c r="D520" s="202">
        <v>270</v>
      </c>
      <c r="E520" s="202" t="s">
        <v>2518</v>
      </c>
      <c r="F520" s="203" t="s">
        <v>10535</v>
      </c>
      <c r="G520" s="204">
        <v>991</v>
      </c>
      <c r="H520" s="205">
        <v>153943</v>
      </c>
      <c r="I520" s="203" t="s">
        <v>12726</v>
      </c>
      <c r="J520" s="203" t="s">
        <v>12788</v>
      </c>
      <c r="K520" s="256" t="s">
        <v>12727</v>
      </c>
      <c r="L520" s="1">
        <v>44799</v>
      </c>
      <c r="M520" s="1">
        <v>45291</v>
      </c>
      <c r="N520" s="207">
        <f t="shared" si="9"/>
        <v>0.88560271130380119</v>
      </c>
      <c r="O520" s="203" t="s">
        <v>5632</v>
      </c>
      <c r="P520" s="255" t="s">
        <v>709</v>
      </c>
      <c r="Q520" s="208" t="s">
        <v>710</v>
      </c>
      <c r="R520" s="203" t="s">
        <v>12728</v>
      </c>
      <c r="S520" s="232">
        <v>103</v>
      </c>
      <c r="T520" s="211">
        <v>4344489.7699999996</v>
      </c>
      <c r="U520" s="211">
        <v>377781.67</v>
      </c>
      <c r="V520" s="211">
        <v>183415.63</v>
      </c>
      <c r="W520" s="233">
        <v>0</v>
      </c>
      <c r="X520" s="233">
        <v>0</v>
      </c>
      <c r="Y520" s="211">
        <v>4905687.07</v>
      </c>
      <c r="Z520" s="212" t="s">
        <v>44</v>
      </c>
      <c r="AA520" s="212"/>
      <c r="AB520" s="211">
        <v>1344103.3199999998</v>
      </c>
      <c r="AC520" s="213">
        <v>74220.41</v>
      </c>
    </row>
    <row r="521" spans="1:29" ht="15.75" x14ac:dyDescent="0.25">
      <c r="A521" s="57">
        <v>508</v>
      </c>
      <c r="B521" s="57">
        <v>142525</v>
      </c>
      <c r="C521" s="201" t="s">
        <v>311</v>
      </c>
      <c r="D521" s="202">
        <v>271</v>
      </c>
      <c r="E521" s="202" t="s">
        <v>352</v>
      </c>
      <c r="F521" s="203" t="s">
        <v>10524</v>
      </c>
      <c r="G521" s="204">
        <v>860</v>
      </c>
      <c r="H521" s="205">
        <v>142525</v>
      </c>
      <c r="I521" s="203" t="s">
        <v>13059</v>
      </c>
      <c r="J521" s="203" t="s">
        <v>13753</v>
      </c>
      <c r="K521" s="256" t="s">
        <v>13060</v>
      </c>
      <c r="L521" s="1">
        <v>45192</v>
      </c>
      <c r="M521" s="1">
        <v>45291</v>
      </c>
      <c r="N521" s="207">
        <f t="shared" si="9"/>
        <v>0.82888992751345281</v>
      </c>
      <c r="O521" s="203" t="s">
        <v>13061</v>
      </c>
      <c r="P521" s="255" t="s">
        <v>9576</v>
      </c>
      <c r="Q521" s="208" t="s">
        <v>9577</v>
      </c>
      <c r="R521" s="203" t="s">
        <v>831</v>
      </c>
      <c r="S521" s="232">
        <v>117</v>
      </c>
      <c r="T521" s="211">
        <v>3984082.43</v>
      </c>
      <c r="U521" s="211">
        <v>703073.35</v>
      </c>
      <c r="V521" s="211">
        <v>119371.96</v>
      </c>
      <c r="W521" s="233">
        <v>0</v>
      </c>
      <c r="X521" s="233">
        <v>0</v>
      </c>
      <c r="Y521" s="211">
        <v>4806527.74</v>
      </c>
      <c r="Z521" s="212" t="s">
        <v>44</v>
      </c>
      <c r="AA521" s="212"/>
      <c r="AB521" s="211">
        <v>480652.77</v>
      </c>
      <c r="AC521" s="213">
        <v>0</v>
      </c>
    </row>
    <row r="522" spans="1:29" ht="15.75" x14ac:dyDescent="0.25">
      <c r="A522" s="57">
        <v>509</v>
      </c>
      <c r="B522" s="57">
        <v>142506</v>
      </c>
      <c r="C522" s="201" t="s">
        <v>311</v>
      </c>
      <c r="D522" s="202">
        <v>272</v>
      </c>
      <c r="E522" s="202" t="s">
        <v>352</v>
      </c>
      <c r="F522" s="203" t="s">
        <v>10524</v>
      </c>
      <c r="G522" s="204">
        <v>860</v>
      </c>
      <c r="H522" s="205">
        <v>142506</v>
      </c>
      <c r="I522" s="203" t="s">
        <v>13062</v>
      </c>
      <c r="J522" s="203" t="s">
        <v>13754</v>
      </c>
      <c r="K522" s="256" t="s">
        <v>13063</v>
      </c>
      <c r="L522" s="1">
        <v>44832</v>
      </c>
      <c r="M522" s="1">
        <v>45291</v>
      </c>
      <c r="N522" s="207">
        <f t="shared" si="9"/>
        <v>0.82271452947596246</v>
      </c>
      <c r="O522" s="203" t="s">
        <v>13061</v>
      </c>
      <c r="P522" s="255" t="s">
        <v>9576</v>
      </c>
      <c r="Q522" s="208" t="s">
        <v>9577</v>
      </c>
      <c r="R522" s="203" t="s">
        <v>633</v>
      </c>
      <c r="S522" s="232">
        <v>117</v>
      </c>
      <c r="T522" s="211">
        <v>3971164.3</v>
      </c>
      <c r="U522" s="211">
        <v>700793.66</v>
      </c>
      <c r="V522" s="211">
        <v>154946.34</v>
      </c>
      <c r="W522" s="233">
        <v>0</v>
      </c>
      <c r="X522" s="233">
        <v>0</v>
      </c>
      <c r="Y522" s="211">
        <v>4826904.3</v>
      </c>
      <c r="Z522" s="212" t="s">
        <v>44</v>
      </c>
      <c r="AA522" s="212"/>
      <c r="AB522" s="211">
        <v>508068.55</v>
      </c>
      <c r="AC522" s="213">
        <v>4478.4799999999996</v>
      </c>
    </row>
    <row r="523" spans="1:29" ht="15.75" x14ac:dyDescent="0.25">
      <c r="A523" s="57">
        <v>510</v>
      </c>
      <c r="B523" s="57">
        <v>143588</v>
      </c>
      <c r="C523" s="201" t="s">
        <v>311</v>
      </c>
      <c r="D523" s="202">
        <v>273</v>
      </c>
      <c r="E523" s="202" t="s">
        <v>352</v>
      </c>
      <c r="F523" s="203" t="s">
        <v>10524</v>
      </c>
      <c r="G523" s="204">
        <v>860</v>
      </c>
      <c r="H523" s="205">
        <v>143588</v>
      </c>
      <c r="I523" s="203" t="s">
        <v>13064</v>
      </c>
      <c r="J523" s="203" t="s">
        <v>13755</v>
      </c>
      <c r="K523" s="256" t="s">
        <v>13065</v>
      </c>
      <c r="L523" s="1">
        <v>44833</v>
      </c>
      <c r="M523" s="1">
        <v>45291</v>
      </c>
      <c r="N523" s="207">
        <f t="shared" si="9"/>
        <v>0.83084697905686578</v>
      </c>
      <c r="O523" s="203" t="s">
        <v>55</v>
      </c>
      <c r="P523" s="255" t="s">
        <v>709</v>
      </c>
      <c r="Q523" s="208" t="s">
        <v>710</v>
      </c>
      <c r="R523" s="203" t="s">
        <v>13389</v>
      </c>
      <c r="S523" s="232">
        <v>117</v>
      </c>
      <c r="T523" s="211">
        <v>3591501.58</v>
      </c>
      <c r="U523" s="211">
        <v>633794.38</v>
      </c>
      <c r="V523" s="211">
        <v>97403.25</v>
      </c>
      <c r="W523" s="233">
        <v>0</v>
      </c>
      <c r="X523" s="233">
        <v>0</v>
      </c>
      <c r="Y523" s="211">
        <v>4322699.21</v>
      </c>
      <c r="Z523" s="212" t="s">
        <v>44</v>
      </c>
      <c r="AA523" s="212" t="s">
        <v>14250</v>
      </c>
      <c r="AB523" s="211">
        <v>432269.91000000003</v>
      </c>
      <c r="AC523" s="213">
        <v>0</v>
      </c>
    </row>
    <row r="524" spans="1:29" ht="15.75" x14ac:dyDescent="0.25">
      <c r="A524" s="57">
        <v>511</v>
      </c>
      <c r="B524" s="57">
        <v>142898</v>
      </c>
      <c r="C524" s="201" t="s">
        <v>311</v>
      </c>
      <c r="D524" s="202">
        <v>274</v>
      </c>
      <c r="E524" s="202" t="s">
        <v>352</v>
      </c>
      <c r="F524" s="203" t="s">
        <v>10524</v>
      </c>
      <c r="G524" s="204">
        <v>860</v>
      </c>
      <c r="H524" s="205">
        <v>142898</v>
      </c>
      <c r="I524" s="203" t="s">
        <v>13390</v>
      </c>
      <c r="J524" s="203" t="s">
        <v>13756</v>
      </c>
      <c r="K524" s="256" t="s">
        <v>13391</v>
      </c>
      <c r="L524" s="1">
        <v>44838</v>
      </c>
      <c r="M524" s="1">
        <v>45291</v>
      </c>
      <c r="N524" s="207">
        <f t="shared" si="9"/>
        <v>0.82461510016933548</v>
      </c>
      <c r="O524" s="203" t="s">
        <v>13061</v>
      </c>
      <c r="P524" s="255" t="s">
        <v>9576</v>
      </c>
      <c r="Q524" s="208" t="s">
        <v>9577</v>
      </c>
      <c r="R524" s="203" t="s">
        <v>13392</v>
      </c>
      <c r="S524" s="232">
        <v>117</v>
      </c>
      <c r="T524" s="211">
        <v>3491491.82</v>
      </c>
      <c r="U524" s="211">
        <v>616145.57999999996</v>
      </c>
      <c r="V524" s="211">
        <v>126449.29</v>
      </c>
      <c r="W524" s="233">
        <v>0</v>
      </c>
      <c r="X524" s="233">
        <v>0</v>
      </c>
      <c r="Y524" s="211">
        <v>4234086.6900000004</v>
      </c>
      <c r="Z524" s="212" t="s">
        <v>44</v>
      </c>
      <c r="AA524" s="212"/>
      <c r="AB524" s="211">
        <v>423408.66</v>
      </c>
      <c r="AC524" s="213">
        <v>0</v>
      </c>
    </row>
    <row r="525" spans="1:29" ht="15.75" x14ac:dyDescent="0.25">
      <c r="A525" s="57">
        <v>512</v>
      </c>
      <c r="B525" s="57">
        <v>141779</v>
      </c>
      <c r="C525" s="201" t="s">
        <v>311</v>
      </c>
      <c r="D525" s="202">
        <v>275</v>
      </c>
      <c r="E525" s="202" t="s">
        <v>352</v>
      </c>
      <c r="F525" s="203" t="s">
        <v>10524</v>
      </c>
      <c r="G525" s="204">
        <v>860</v>
      </c>
      <c r="H525" s="205">
        <v>141779</v>
      </c>
      <c r="I525" s="203" t="s">
        <v>13393</v>
      </c>
      <c r="J525" s="203" t="s">
        <v>13757</v>
      </c>
      <c r="K525" s="256" t="s">
        <v>13394</v>
      </c>
      <c r="L525" s="1">
        <v>44855</v>
      </c>
      <c r="M525" s="1">
        <v>45291</v>
      </c>
      <c r="N525" s="207">
        <f t="shared" si="9"/>
        <v>0.85000000255101771</v>
      </c>
      <c r="O525" s="203" t="s">
        <v>55</v>
      </c>
      <c r="P525" s="255" t="s">
        <v>709</v>
      </c>
      <c r="Q525" s="208" t="s">
        <v>710</v>
      </c>
      <c r="R525" s="203" t="s">
        <v>13395</v>
      </c>
      <c r="S525" s="232">
        <v>117</v>
      </c>
      <c r="T525" s="211">
        <v>3998404.33</v>
      </c>
      <c r="U525" s="211">
        <v>705600.75</v>
      </c>
      <c r="V525" s="211">
        <v>0</v>
      </c>
      <c r="W525" s="233">
        <v>0</v>
      </c>
      <c r="X525" s="233">
        <v>0</v>
      </c>
      <c r="Y525" s="211">
        <v>4704005.08</v>
      </c>
      <c r="Z525" s="212" t="s">
        <v>44</v>
      </c>
      <c r="AA525" s="212" t="s">
        <v>14459</v>
      </c>
      <c r="AB525" s="211">
        <v>470400.51</v>
      </c>
      <c r="AC525" s="213">
        <v>0</v>
      </c>
    </row>
    <row r="526" spans="1:29" ht="15.75" x14ac:dyDescent="0.25">
      <c r="A526" s="57">
        <v>513</v>
      </c>
      <c r="B526" s="57">
        <v>154548</v>
      </c>
      <c r="C526" s="201" t="s">
        <v>311</v>
      </c>
      <c r="D526" s="202">
        <v>276</v>
      </c>
      <c r="E526" s="202" t="s">
        <v>2518</v>
      </c>
      <c r="F526" s="203" t="s">
        <v>10535</v>
      </c>
      <c r="G526" s="204">
        <v>991</v>
      </c>
      <c r="H526" s="205">
        <v>154548</v>
      </c>
      <c r="I526" s="203" t="s">
        <v>9382</v>
      </c>
      <c r="J526" s="203" t="s">
        <v>13758</v>
      </c>
      <c r="K526" s="256" t="s">
        <v>13396</v>
      </c>
      <c r="L526" s="1">
        <v>44852</v>
      </c>
      <c r="M526" s="1">
        <v>45291</v>
      </c>
      <c r="N526" s="207">
        <f t="shared" si="9"/>
        <v>0.91999999826142065</v>
      </c>
      <c r="O526" s="203" t="s">
        <v>55</v>
      </c>
      <c r="P526" s="255" t="s">
        <v>709</v>
      </c>
      <c r="Q526" s="208" t="s">
        <v>710</v>
      </c>
      <c r="R526" s="203" t="s">
        <v>722</v>
      </c>
      <c r="S526" s="232">
        <v>103</v>
      </c>
      <c r="T526" s="211">
        <v>4445008.3</v>
      </c>
      <c r="U526" s="211">
        <v>386522.47</v>
      </c>
      <c r="V526" s="211">
        <v>0</v>
      </c>
      <c r="W526" s="233">
        <v>0</v>
      </c>
      <c r="X526" s="233">
        <v>0</v>
      </c>
      <c r="Y526" s="211">
        <v>4831530.7699999996</v>
      </c>
      <c r="Z526" s="212" t="s">
        <v>44</v>
      </c>
      <c r="AA526" s="212"/>
      <c r="AB526" s="211">
        <v>1251011.8400000001</v>
      </c>
      <c r="AC526" s="213">
        <v>66770.28</v>
      </c>
    </row>
    <row r="527" spans="1:29" ht="16.5" customHeight="1" x14ac:dyDescent="0.25">
      <c r="A527" s="57">
        <v>514</v>
      </c>
      <c r="B527" s="57">
        <v>154075</v>
      </c>
      <c r="C527" s="201" t="s">
        <v>311</v>
      </c>
      <c r="D527" s="202">
        <v>277</v>
      </c>
      <c r="E527" s="202" t="s">
        <v>2518</v>
      </c>
      <c r="F527" s="203" t="s">
        <v>10535</v>
      </c>
      <c r="G527" s="204">
        <v>991</v>
      </c>
      <c r="H527" s="205">
        <v>154075</v>
      </c>
      <c r="I527" s="203" t="s">
        <v>13397</v>
      </c>
      <c r="J527" s="203" t="s">
        <v>13759</v>
      </c>
      <c r="K527" s="256" t="s">
        <v>13398</v>
      </c>
      <c r="L527" s="1">
        <v>44848</v>
      </c>
      <c r="M527" s="1">
        <v>45291</v>
      </c>
      <c r="N527" s="207">
        <f t="shared" si="9"/>
        <v>0.91999999917609876</v>
      </c>
      <c r="O527" s="203" t="s">
        <v>55</v>
      </c>
      <c r="P527" s="255" t="s">
        <v>709</v>
      </c>
      <c r="Q527" s="208" t="s">
        <v>710</v>
      </c>
      <c r="R527" s="203" t="s">
        <v>719</v>
      </c>
      <c r="S527" s="232">
        <v>103</v>
      </c>
      <c r="T527" s="211">
        <v>2679932.83</v>
      </c>
      <c r="U527" s="211">
        <v>233037.64</v>
      </c>
      <c r="V527" s="211">
        <v>0</v>
      </c>
      <c r="W527" s="233">
        <v>0</v>
      </c>
      <c r="X527" s="233">
        <v>0</v>
      </c>
      <c r="Y527" s="211">
        <v>2912970.47</v>
      </c>
      <c r="Z527" s="212" t="s">
        <v>44</v>
      </c>
      <c r="AA527" s="212" t="s">
        <v>14007</v>
      </c>
      <c r="AB527" s="211">
        <v>803570.26</v>
      </c>
      <c r="AC527" s="213">
        <v>44545.5</v>
      </c>
    </row>
    <row r="528" spans="1:29" ht="15.75" x14ac:dyDescent="0.25">
      <c r="A528" s="57">
        <v>515</v>
      </c>
      <c r="B528" s="57">
        <v>142515</v>
      </c>
      <c r="C528" s="201" t="s">
        <v>311</v>
      </c>
      <c r="D528" s="202">
        <v>278</v>
      </c>
      <c r="E528" s="202" t="s">
        <v>352</v>
      </c>
      <c r="F528" s="203" t="s">
        <v>10524</v>
      </c>
      <c r="G528" s="204">
        <v>860</v>
      </c>
      <c r="H528" s="205">
        <v>142515</v>
      </c>
      <c r="I528" s="203" t="s">
        <v>13399</v>
      </c>
      <c r="J528" s="203" t="s">
        <v>13760</v>
      </c>
      <c r="K528" s="256" t="s">
        <v>13400</v>
      </c>
      <c r="L528" s="1">
        <v>44852</v>
      </c>
      <c r="M528" s="1">
        <v>45291</v>
      </c>
      <c r="N528" s="207">
        <f t="shared" si="9"/>
        <v>0.82258459648278381</v>
      </c>
      <c r="O528" s="203" t="s">
        <v>13061</v>
      </c>
      <c r="P528" s="255" t="s">
        <v>9576</v>
      </c>
      <c r="Q528" s="208" t="s">
        <v>9577</v>
      </c>
      <c r="R528" s="203" t="s">
        <v>13401</v>
      </c>
      <c r="S528" s="232">
        <v>117</v>
      </c>
      <c r="T528" s="211">
        <v>3951719.22</v>
      </c>
      <c r="U528" s="211">
        <v>697362.18</v>
      </c>
      <c r="V528" s="211">
        <v>154946.34</v>
      </c>
      <c r="W528" s="233">
        <v>0</v>
      </c>
      <c r="X528" s="233">
        <v>0</v>
      </c>
      <c r="Y528" s="211">
        <v>4804027.74</v>
      </c>
      <c r="Z528" s="212" t="s">
        <v>44</v>
      </c>
      <c r="AA528" s="212"/>
      <c r="AB528" s="211">
        <v>480402.77</v>
      </c>
      <c r="AC528" s="213">
        <v>0</v>
      </c>
    </row>
    <row r="529" spans="1:29" ht="15.75" x14ac:dyDescent="0.25">
      <c r="A529" s="57">
        <v>516</v>
      </c>
      <c r="B529" s="57">
        <v>142544</v>
      </c>
      <c r="C529" s="201" t="s">
        <v>311</v>
      </c>
      <c r="D529" s="202">
        <v>279</v>
      </c>
      <c r="E529" s="202" t="s">
        <v>352</v>
      </c>
      <c r="F529" s="203" t="s">
        <v>10524</v>
      </c>
      <c r="G529" s="204">
        <v>860</v>
      </c>
      <c r="H529" s="205">
        <v>142544</v>
      </c>
      <c r="I529" s="203" t="s">
        <v>14742</v>
      </c>
      <c r="J529" s="203" t="s">
        <v>14575</v>
      </c>
      <c r="K529" s="256" t="s">
        <v>14008</v>
      </c>
      <c r="L529" s="1">
        <v>44881</v>
      </c>
      <c r="M529" s="1">
        <v>45291</v>
      </c>
      <c r="N529" s="207">
        <f t="shared" si="9"/>
        <v>0.82965022735239036</v>
      </c>
      <c r="O529" s="203" t="s">
        <v>55</v>
      </c>
      <c r="P529" s="255" t="s">
        <v>709</v>
      </c>
      <c r="Q529" s="208" t="s">
        <v>710</v>
      </c>
      <c r="R529" s="203" t="s">
        <v>14009</v>
      </c>
      <c r="S529" s="232">
        <v>117</v>
      </c>
      <c r="T529" s="211">
        <v>3940910.27</v>
      </c>
      <c r="U529" s="211">
        <v>695454.73</v>
      </c>
      <c r="V529" s="211">
        <v>113721.41</v>
      </c>
      <c r="W529" s="233">
        <v>0</v>
      </c>
      <c r="X529" s="233">
        <v>0</v>
      </c>
      <c r="Y529" s="211">
        <v>4750086.41</v>
      </c>
      <c r="Z529" s="212" t="s">
        <v>44</v>
      </c>
      <c r="AA529" s="212"/>
      <c r="AB529" s="211">
        <v>475008.64</v>
      </c>
      <c r="AC529" s="213">
        <v>0</v>
      </c>
    </row>
    <row r="530" spans="1:29" ht="15.75" x14ac:dyDescent="0.25">
      <c r="A530" s="57">
        <v>517</v>
      </c>
      <c r="B530" s="57">
        <v>157097</v>
      </c>
      <c r="C530" s="201" t="s">
        <v>311</v>
      </c>
      <c r="D530" s="202">
        <v>280</v>
      </c>
      <c r="E530" s="202" t="s">
        <v>352</v>
      </c>
      <c r="F530" s="203" t="s">
        <v>12936</v>
      </c>
      <c r="G530" s="204">
        <v>1080</v>
      </c>
      <c r="H530" s="205">
        <v>157097</v>
      </c>
      <c r="I530" s="203" t="s">
        <v>14743</v>
      </c>
      <c r="J530" s="203" t="s">
        <v>14576</v>
      </c>
      <c r="K530" s="256" t="s">
        <v>14251</v>
      </c>
      <c r="L530" s="1">
        <v>44925</v>
      </c>
      <c r="M530" s="1">
        <v>45289</v>
      </c>
      <c r="N530" s="207">
        <f t="shared" si="9"/>
        <v>0.85</v>
      </c>
      <c r="O530" s="203" t="s">
        <v>55</v>
      </c>
      <c r="P530" s="255" t="s">
        <v>640</v>
      </c>
      <c r="Q530" s="208" t="s">
        <v>8031</v>
      </c>
      <c r="R530" s="203" t="s">
        <v>699</v>
      </c>
      <c r="S530" s="232">
        <v>116</v>
      </c>
      <c r="T530" s="211">
        <v>3943809.6</v>
      </c>
      <c r="U530" s="211">
        <v>695966.4</v>
      </c>
      <c r="V530" s="211">
        <v>0</v>
      </c>
      <c r="W530" s="233">
        <v>0</v>
      </c>
      <c r="X530" s="233">
        <v>0</v>
      </c>
      <c r="Y530" s="211">
        <v>4639776</v>
      </c>
      <c r="Z530" s="212" t="s">
        <v>44</v>
      </c>
      <c r="AA530" s="212"/>
      <c r="AB530" s="211">
        <v>203216</v>
      </c>
      <c r="AC530" s="213">
        <v>0</v>
      </c>
    </row>
    <row r="531" spans="1:29" ht="15.75" x14ac:dyDescent="0.25">
      <c r="A531" s="57">
        <v>518</v>
      </c>
      <c r="B531" s="57">
        <v>157407</v>
      </c>
      <c r="C531" s="201" t="s">
        <v>311</v>
      </c>
      <c r="D531" s="202">
        <v>281</v>
      </c>
      <c r="E531" s="202" t="s">
        <v>352</v>
      </c>
      <c r="F531" s="203" t="s">
        <v>12936</v>
      </c>
      <c r="G531" s="204">
        <v>1080</v>
      </c>
      <c r="H531" s="205">
        <v>157407</v>
      </c>
      <c r="I531" s="203" t="s">
        <v>14252</v>
      </c>
      <c r="J531" s="203" t="s">
        <v>13005</v>
      </c>
      <c r="K531" s="256" t="s">
        <v>14253</v>
      </c>
      <c r="L531" s="1">
        <v>44929</v>
      </c>
      <c r="M531" s="1">
        <v>45291</v>
      </c>
      <c r="N531" s="207">
        <f t="shared" si="9"/>
        <v>0.85000000513986396</v>
      </c>
      <c r="O531" s="203" t="s">
        <v>55</v>
      </c>
      <c r="P531" s="255" t="s">
        <v>795</v>
      </c>
      <c r="Q531" s="208" t="s">
        <v>796</v>
      </c>
      <c r="R531" s="203" t="s">
        <v>527</v>
      </c>
      <c r="S531" s="232">
        <v>116</v>
      </c>
      <c r="T531" s="211">
        <v>4134350.64</v>
      </c>
      <c r="U531" s="211">
        <v>729591.26</v>
      </c>
      <c r="V531" s="211">
        <v>0</v>
      </c>
      <c r="W531" s="233">
        <v>0</v>
      </c>
      <c r="X531" s="233">
        <v>0</v>
      </c>
      <c r="Y531" s="211">
        <v>4863941.9000000004</v>
      </c>
      <c r="Z531" s="212" t="s">
        <v>44</v>
      </c>
      <c r="AA531" s="212"/>
      <c r="AB531" s="211">
        <v>486394.19</v>
      </c>
      <c r="AC531" s="213">
        <v>0</v>
      </c>
    </row>
    <row r="532" spans="1:29" ht="15.75" x14ac:dyDescent="0.25">
      <c r="A532" s="57">
        <v>519</v>
      </c>
      <c r="B532" s="57">
        <v>157550</v>
      </c>
      <c r="C532" s="201" t="s">
        <v>311</v>
      </c>
      <c r="D532" s="202">
        <v>282</v>
      </c>
      <c r="E532" s="202" t="s">
        <v>352</v>
      </c>
      <c r="F532" s="203" t="s">
        <v>12936</v>
      </c>
      <c r="G532" s="204">
        <v>1080</v>
      </c>
      <c r="H532" s="205">
        <v>157550</v>
      </c>
      <c r="I532" s="203" t="s">
        <v>14254</v>
      </c>
      <c r="J532" s="203" t="s">
        <v>13759</v>
      </c>
      <c r="K532" s="256" t="s">
        <v>14255</v>
      </c>
      <c r="L532" s="1">
        <v>44918</v>
      </c>
      <c r="M532" s="1">
        <v>45282</v>
      </c>
      <c r="N532" s="207">
        <f t="shared" si="9"/>
        <v>0.85000000570785916</v>
      </c>
      <c r="O532" s="203" t="s">
        <v>650</v>
      </c>
      <c r="P532" s="255" t="s">
        <v>9576</v>
      </c>
      <c r="Q532" s="208" t="s">
        <v>9577</v>
      </c>
      <c r="R532" s="203" t="s">
        <v>719</v>
      </c>
      <c r="S532" s="232">
        <v>116</v>
      </c>
      <c r="T532" s="211">
        <v>2457138.46</v>
      </c>
      <c r="U532" s="211">
        <v>433612.65</v>
      </c>
      <c r="V532" s="211">
        <v>0</v>
      </c>
      <c r="W532" s="233">
        <v>0</v>
      </c>
      <c r="X532" s="233">
        <v>0</v>
      </c>
      <c r="Y532" s="211">
        <v>2890751.11</v>
      </c>
      <c r="Z532" s="212" t="s">
        <v>44</v>
      </c>
      <c r="AA532" s="212"/>
      <c r="AB532" s="211">
        <v>289075.11</v>
      </c>
      <c r="AC532" s="213">
        <v>0</v>
      </c>
    </row>
    <row r="533" spans="1:29" ht="15.75" x14ac:dyDescent="0.25">
      <c r="A533" s="57">
        <v>520</v>
      </c>
      <c r="B533" s="57">
        <v>157222</v>
      </c>
      <c r="C533" s="201" t="s">
        <v>311</v>
      </c>
      <c r="D533" s="202">
        <v>283</v>
      </c>
      <c r="E533" s="202" t="s">
        <v>352</v>
      </c>
      <c r="F533" s="203" t="s">
        <v>12936</v>
      </c>
      <c r="G533" s="204">
        <v>1080</v>
      </c>
      <c r="H533" s="205">
        <v>157222</v>
      </c>
      <c r="I533" s="203" t="s">
        <v>14256</v>
      </c>
      <c r="J533" s="203" t="s">
        <v>12946</v>
      </c>
      <c r="K533" s="256" t="s">
        <v>14257</v>
      </c>
      <c r="L533" s="1">
        <v>44925</v>
      </c>
      <c r="M533" s="1">
        <v>45289</v>
      </c>
      <c r="N533" s="207">
        <f t="shared" si="9"/>
        <v>0.84999999636019674</v>
      </c>
      <c r="O533" s="203" t="s">
        <v>704</v>
      </c>
      <c r="P533" s="255" t="s">
        <v>7065</v>
      </c>
      <c r="Q533" s="208" t="s">
        <v>706</v>
      </c>
      <c r="R533" s="203" t="s">
        <v>527</v>
      </c>
      <c r="S533" s="232">
        <v>116</v>
      </c>
      <c r="T533" s="211">
        <v>3736465.65</v>
      </c>
      <c r="U533" s="211">
        <v>659376.31000000006</v>
      </c>
      <c r="V533" s="211">
        <v>0</v>
      </c>
      <c r="W533" s="233">
        <v>0</v>
      </c>
      <c r="X533" s="233">
        <v>0</v>
      </c>
      <c r="Y533" s="211">
        <v>4395841.96</v>
      </c>
      <c r="Z533" s="212" t="s">
        <v>44</v>
      </c>
      <c r="AA533" s="212"/>
      <c r="AB533" s="211">
        <v>439584.2</v>
      </c>
      <c r="AC533" s="213">
        <v>0</v>
      </c>
    </row>
    <row r="534" spans="1:29" ht="15.75" x14ac:dyDescent="0.25">
      <c r="A534" s="57">
        <v>521</v>
      </c>
      <c r="B534" s="57">
        <v>157224</v>
      </c>
      <c r="C534" s="201" t="s">
        <v>311</v>
      </c>
      <c r="D534" s="202">
        <v>284</v>
      </c>
      <c r="E534" s="202" t="s">
        <v>352</v>
      </c>
      <c r="F534" s="203" t="s">
        <v>12936</v>
      </c>
      <c r="G534" s="204">
        <v>1080</v>
      </c>
      <c r="H534" s="205">
        <v>157224</v>
      </c>
      <c r="I534" s="203" t="s">
        <v>14258</v>
      </c>
      <c r="J534" s="203" t="s">
        <v>14577</v>
      </c>
      <c r="K534" s="256" t="s">
        <v>14259</v>
      </c>
      <c r="L534" s="1">
        <v>44925</v>
      </c>
      <c r="M534" s="1">
        <v>45289</v>
      </c>
      <c r="N534" s="207">
        <f t="shared" si="9"/>
        <v>0.84999999401637005</v>
      </c>
      <c r="O534" s="203" t="s">
        <v>704</v>
      </c>
      <c r="P534" s="255" t="s">
        <v>7065</v>
      </c>
      <c r="Q534" s="208" t="s">
        <v>706</v>
      </c>
      <c r="R534" s="203" t="s">
        <v>699</v>
      </c>
      <c r="S534" s="232">
        <v>116</v>
      </c>
      <c r="T534" s="211">
        <v>4048545.73</v>
      </c>
      <c r="U534" s="211">
        <v>714449.28</v>
      </c>
      <c r="V534" s="211">
        <v>0</v>
      </c>
      <c r="W534" s="233">
        <v>0</v>
      </c>
      <c r="X534" s="233">
        <v>0</v>
      </c>
      <c r="Y534" s="211">
        <v>4762995.01</v>
      </c>
      <c r="Z534" s="212" t="s">
        <v>44</v>
      </c>
      <c r="AA534" s="212"/>
      <c r="AB534" s="211">
        <v>476299.5</v>
      </c>
      <c r="AC534" s="213">
        <v>0</v>
      </c>
    </row>
    <row r="535" spans="1:29" ht="15.75" x14ac:dyDescent="0.25">
      <c r="A535" s="57">
        <v>522</v>
      </c>
      <c r="B535" s="57">
        <v>157441</v>
      </c>
      <c r="C535" s="201" t="s">
        <v>311</v>
      </c>
      <c r="D535" s="202">
        <v>285</v>
      </c>
      <c r="E535" s="202" t="s">
        <v>352</v>
      </c>
      <c r="F535" s="203" t="s">
        <v>12936</v>
      </c>
      <c r="G535" s="204">
        <v>1080</v>
      </c>
      <c r="H535" s="205">
        <v>157441</v>
      </c>
      <c r="I535" s="203" t="s">
        <v>14260</v>
      </c>
      <c r="J535" s="203" t="s">
        <v>10800</v>
      </c>
      <c r="K535" s="256" t="s">
        <v>14261</v>
      </c>
      <c r="L535" s="1">
        <v>44925</v>
      </c>
      <c r="M535" s="1">
        <v>45289</v>
      </c>
      <c r="N535" s="207">
        <f t="shared" si="9"/>
        <v>0.82392340040150358</v>
      </c>
      <c r="O535" s="203" t="s">
        <v>14262</v>
      </c>
      <c r="P535" s="255" t="s">
        <v>14263</v>
      </c>
      <c r="Q535" s="208" t="s">
        <v>14264</v>
      </c>
      <c r="R535" s="203" t="s">
        <v>14265</v>
      </c>
      <c r="S535" s="232">
        <v>116</v>
      </c>
      <c r="T535" s="211">
        <v>3731500.23</v>
      </c>
      <c r="U535" s="211">
        <v>658500.06000000006</v>
      </c>
      <c r="V535" s="211">
        <v>138940.42000000001</v>
      </c>
      <c r="W535" s="233">
        <v>0</v>
      </c>
      <c r="X535" s="233">
        <v>0</v>
      </c>
      <c r="Y535" s="211">
        <v>4528940.71</v>
      </c>
      <c r="Z535" s="212" t="s">
        <v>44</v>
      </c>
      <c r="AA535" s="212"/>
      <c r="AB535" s="211">
        <v>452894.07000000007</v>
      </c>
      <c r="AC535" s="213">
        <v>0</v>
      </c>
    </row>
    <row r="536" spans="1:29" ht="15.75" x14ac:dyDescent="0.25">
      <c r="A536" s="57">
        <v>523</v>
      </c>
      <c r="B536" s="57">
        <v>157231</v>
      </c>
      <c r="C536" s="201" t="s">
        <v>311</v>
      </c>
      <c r="D536" s="202">
        <v>286</v>
      </c>
      <c r="E536" s="202" t="s">
        <v>352</v>
      </c>
      <c r="F536" s="203" t="s">
        <v>12936</v>
      </c>
      <c r="G536" s="204">
        <v>1080</v>
      </c>
      <c r="H536" s="205">
        <v>157231</v>
      </c>
      <c r="I536" s="203" t="s">
        <v>14266</v>
      </c>
      <c r="J536" s="203" t="s">
        <v>14578</v>
      </c>
      <c r="K536" s="256" t="s">
        <v>14267</v>
      </c>
      <c r="L536" s="1">
        <v>44924</v>
      </c>
      <c r="M536" s="1">
        <v>45288</v>
      </c>
      <c r="N536" s="207">
        <f t="shared" si="9"/>
        <v>0.82295256491102631</v>
      </c>
      <c r="O536" s="203" t="s">
        <v>789</v>
      </c>
      <c r="P536" s="255" t="s">
        <v>14268</v>
      </c>
      <c r="Q536" s="208" t="s">
        <v>14269</v>
      </c>
      <c r="R536" s="203" t="s">
        <v>14265</v>
      </c>
      <c r="S536" s="232">
        <v>116</v>
      </c>
      <c r="T536" s="211">
        <v>2734337.74</v>
      </c>
      <c r="U536" s="211">
        <v>482530.15</v>
      </c>
      <c r="V536" s="211">
        <v>105726.7</v>
      </c>
      <c r="W536" s="233">
        <v>0</v>
      </c>
      <c r="X536" s="211">
        <v>0</v>
      </c>
      <c r="Y536" s="211">
        <v>3322594.5900000003</v>
      </c>
      <c r="Z536" s="212" t="s">
        <v>44</v>
      </c>
      <c r="AA536" s="212"/>
      <c r="AB536" s="211">
        <v>332259.45</v>
      </c>
      <c r="AC536" s="213">
        <v>0</v>
      </c>
    </row>
    <row r="537" spans="1:29" ht="15.75" x14ac:dyDescent="0.25">
      <c r="A537" s="57">
        <v>524</v>
      </c>
      <c r="B537" s="57">
        <v>157657</v>
      </c>
      <c r="C537" s="201" t="s">
        <v>311</v>
      </c>
      <c r="D537" s="202">
        <v>287</v>
      </c>
      <c r="E537" s="202" t="s">
        <v>352</v>
      </c>
      <c r="F537" s="203" t="s">
        <v>12936</v>
      </c>
      <c r="G537" s="204">
        <v>1080</v>
      </c>
      <c r="H537" s="205">
        <v>157657</v>
      </c>
      <c r="I537" s="203" t="s">
        <v>14270</v>
      </c>
      <c r="J537" s="203" t="s">
        <v>14579</v>
      </c>
      <c r="K537" s="256" t="s">
        <v>14271</v>
      </c>
      <c r="L537" s="1">
        <v>44929</v>
      </c>
      <c r="M537" s="1">
        <v>45291</v>
      </c>
      <c r="N537" s="207">
        <f t="shared" si="9"/>
        <v>0.80749999391394744</v>
      </c>
      <c r="O537" s="203" t="s">
        <v>14272</v>
      </c>
      <c r="P537" s="255" t="s">
        <v>14273</v>
      </c>
      <c r="Q537" s="208" t="s">
        <v>14274</v>
      </c>
      <c r="R537" s="203" t="s">
        <v>14275</v>
      </c>
      <c r="S537" s="232">
        <v>116</v>
      </c>
      <c r="T537" s="211">
        <v>3910755.36</v>
      </c>
      <c r="U537" s="211">
        <v>690133.29</v>
      </c>
      <c r="V537" s="211">
        <v>242152.08</v>
      </c>
      <c r="W537" s="233">
        <v>0</v>
      </c>
      <c r="X537" s="233">
        <v>0</v>
      </c>
      <c r="Y537" s="211">
        <v>4843040.7300000004</v>
      </c>
      <c r="Z537" s="212" t="s">
        <v>44</v>
      </c>
      <c r="AA537" s="212"/>
      <c r="AB537" s="211">
        <v>484304.06999999995</v>
      </c>
      <c r="AC537" s="213">
        <v>0</v>
      </c>
    </row>
    <row r="538" spans="1:29" ht="15.75" x14ac:dyDescent="0.25">
      <c r="A538" s="57">
        <v>525</v>
      </c>
      <c r="B538" s="57">
        <v>157480</v>
      </c>
      <c r="C538" s="201" t="s">
        <v>311</v>
      </c>
      <c r="D538" s="202">
        <v>288</v>
      </c>
      <c r="E538" s="202" t="s">
        <v>352</v>
      </c>
      <c r="F538" s="203" t="s">
        <v>12936</v>
      </c>
      <c r="G538" s="204">
        <v>1080</v>
      </c>
      <c r="H538" s="205">
        <v>157480</v>
      </c>
      <c r="I538" s="203" t="s">
        <v>14276</v>
      </c>
      <c r="J538" s="203" t="s">
        <v>14580</v>
      </c>
      <c r="K538" s="256" t="s">
        <v>14277</v>
      </c>
      <c r="L538" s="1">
        <v>44925</v>
      </c>
      <c r="M538" s="1">
        <v>45289</v>
      </c>
      <c r="N538" s="207">
        <f t="shared" si="9"/>
        <v>0.80750001093654933</v>
      </c>
      <c r="O538" s="203" t="s">
        <v>1693</v>
      </c>
      <c r="P538" s="255" t="s">
        <v>9580</v>
      </c>
      <c r="Q538" s="208" t="s">
        <v>14278</v>
      </c>
      <c r="R538" s="203" t="s">
        <v>7256</v>
      </c>
      <c r="S538" s="232">
        <v>116</v>
      </c>
      <c r="T538" s="211">
        <v>3640064.99</v>
      </c>
      <c r="U538" s="211">
        <v>642364.31000000006</v>
      </c>
      <c r="V538" s="211">
        <v>225391.06</v>
      </c>
      <c r="W538" s="233">
        <v>0</v>
      </c>
      <c r="X538" s="233">
        <v>0</v>
      </c>
      <c r="Y538" s="211">
        <v>4507820.3600000003</v>
      </c>
      <c r="Z538" s="212" t="s">
        <v>44</v>
      </c>
      <c r="AA538" s="212"/>
      <c r="AB538" s="211">
        <v>450782.02999999997</v>
      </c>
      <c r="AC538" s="213">
        <v>0</v>
      </c>
    </row>
    <row r="539" spans="1:29" ht="15.75" x14ac:dyDescent="0.25">
      <c r="A539" s="57">
        <v>526</v>
      </c>
      <c r="B539" s="57">
        <v>157589</v>
      </c>
      <c r="C539" s="201" t="s">
        <v>311</v>
      </c>
      <c r="D539" s="202">
        <v>289</v>
      </c>
      <c r="E539" s="202" t="s">
        <v>352</v>
      </c>
      <c r="F539" s="203" t="s">
        <v>12936</v>
      </c>
      <c r="G539" s="204">
        <v>1080</v>
      </c>
      <c r="H539" s="205">
        <v>157589</v>
      </c>
      <c r="I539" s="203" t="s">
        <v>14279</v>
      </c>
      <c r="J539" s="203" t="s">
        <v>14581</v>
      </c>
      <c r="K539" s="256" t="s">
        <v>14277</v>
      </c>
      <c r="L539" s="1">
        <v>44925</v>
      </c>
      <c r="M539" s="1">
        <v>45289</v>
      </c>
      <c r="N539" s="207">
        <f t="shared" si="9"/>
        <v>0.80750001721993248</v>
      </c>
      <c r="O539" s="203" t="s">
        <v>1693</v>
      </c>
      <c r="P539" s="255" t="s">
        <v>9580</v>
      </c>
      <c r="Q539" s="208" t="s">
        <v>14278</v>
      </c>
      <c r="R539" s="203" t="s">
        <v>728</v>
      </c>
      <c r="S539" s="232">
        <v>116</v>
      </c>
      <c r="T539" s="211">
        <v>3631888.58</v>
      </c>
      <c r="U539" s="211">
        <v>640921.41</v>
      </c>
      <c r="V539" s="211">
        <v>224884.75</v>
      </c>
      <c r="W539" s="233">
        <v>0</v>
      </c>
      <c r="X539" s="233">
        <v>0</v>
      </c>
      <c r="Y539" s="211">
        <v>4497694.74</v>
      </c>
      <c r="Z539" s="212" t="s">
        <v>44</v>
      </c>
      <c r="AA539" s="212"/>
      <c r="AB539" s="211">
        <v>449769.47</v>
      </c>
      <c r="AC539" s="213">
        <v>0</v>
      </c>
    </row>
    <row r="540" spans="1:29" ht="15.75" x14ac:dyDescent="0.25">
      <c r="A540" s="57">
        <v>527</v>
      </c>
      <c r="B540" s="57">
        <v>157200</v>
      </c>
      <c r="C540" s="201" t="s">
        <v>311</v>
      </c>
      <c r="D540" s="202">
        <v>290</v>
      </c>
      <c r="E540" s="202" t="s">
        <v>352</v>
      </c>
      <c r="F540" s="203" t="s">
        <v>12936</v>
      </c>
      <c r="G540" s="204">
        <v>1080</v>
      </c>
      <c r="H540" s="205">
        <v>157200</v>
      </c>
      <c r="I540" s="203" t="s">
        <v>14744</v>
      </c>
      <c r="J540" s="203" t="s">
        <v>14582</v>
      </c>
      <c r="K540" s="256" t="s">
        <v>14280</v>
      </c>
      <c r="L540" s="1">
        <v>44929</v>
      </c>
      <c r="M540" s="1">
        <v>45291</v>
      </c>
      <c r="N540" s="207">
        <f t="shared" si="9"/>
        <v>0.8499999905181328</v>
      </c>
      <c r="O540" s="203" t="s">
        <v>725</v>
      </c>
      <c r="P540" s="255" t="s">
        <v>726</v>
      </c>
      <c r="Q540" s="208" t="s">
        <v>727</v>
      </c>
      <c r="R540" s="203" t="s">
        <v>527</v>
      </c>
      <c r="S540" s="232">
        <v>116</v>
      </c>
      <c r="T540" s="211">
        <v>4123660.34</v>
      </c>
      <c r="U540" s="211">
        <v>727704.82</v>
      </c>
      <c r="V540" s="211">
        <v>0</v>
      </c>
      <c r="W540" s="233">
        <v>0</v>
      </c>
      <c r="X540" s="233">
        <v>0</v>
      </c>
      <c r="Y540" s="211">
        <v>4851365.16</v>
      </c>
      <c r="Z540" s="212" t="s">
        <v>44</v>
      </c>
      <c r="AA540" s="212" t="s">
        <v>14460</v>
      </c>
      <c r="AB540" s="211">
        <v>485136.52</v>
      </c>
      <c r="AC540" s="213">
        <v>0</v>
      </c>
    </row>
    <row r="541" spans="1:29" ht="15.75" x14ac:dyDescent="0.25">
      <c r="A541" s="57">
        <v>528</v>
      </c>
      <c r="B541" s="57">
        <v>157194</v>
      </c>
      <c r="C541" s="201" t="s">
        <v>311</v>
      </c>
      <c r="D541" s="202">
        <v>291</v>
      </c>
      <c r="E541" s="202" t="s">
        <v>352</v>
      </c>
      <c r="F541" s="203" t="s">
        <v>12936</v>
      </c>
      <c r="G541" s="204">
        <v>1080</v>
      </c>
      <c r="H541" s="205">
        <v>157194</v>
      </c>
      <c r="I541" s="203" t="s">
        <v>14281</v>
      </c>
      <c r="J541" s="203" t="s">
        <v>10778</v>
      </c>
      <c r="K541" s="256" t="s">
        <v>14282</v>
      </c>
      <c r="L541" s="1">
        <v>44925</v>
      </c>
      <c r="M541" s="1">
        <v>45289</v>
      </c>
      <c r="N541" s="207">
        <f>T544/(T544+U544+V544)</f>
        <v>0.85608062348473779</v>
      </c>
      <c r="O541" s="203" t="s">
        <v>55</v>
      </c>
      <c r="P541" s="255" t="s">
        <v>709</v>
      </c>
      <c r="Q541" s="208" t="s">
        <v>710</v>
      </c>
      <c r="R541" s="203" t="s">
        <v>527</v>
      </c>
      <c r="S541" s="232">
        <v>116</v>
      </c>
      <c r="T541" s="211">
        <v>2395802.84</v>
      </c>
      <c r="U541" s="211">
        <v>422788.72</v>
      </c>
      <c r="V541" s="211">
        <v>0</v>
      </c>
      <c r="W541" s="233">
        <v>0</v>
      </c>
      <c r="X541" s="233">
        <v>0</v>
      </c>
      <c r="Y541" s="211">
        <v>2818591.5599999996</v>
      </c>
      <c r="Z541" s="212" t="s">
        <v>44</v>
      </c>
      <c r="AA541" s="212" t="s">
        <v>14846</v>
      </c>
      <c r="AB541" s="211">
        <v>281859.15000000002</v>
      </c>
      <c r="AC541" s="213">
        <v>0</v>
      </c>
    </row>
    <row r="542" spans="1:29" ht="15.75" x14ac:dyDescent="0.25">
      <c r="A542" s="57">
        <v>529</v>
      </c>
      <c r="B542" s="57">
        <v>157578</v>
      </c>
      <c r="C542" s="201" t="s">
        <v>311</v>
      </c>
      <c r="D542" s="202">
        <v>292</v>
      </c>
      <c r="E542" s="202" t="s">
        <v>352</v>
      </c>
      <c r="F542" s="203" t="s">
        <v>12936</v>
      </c>
      <c r="G542" s="204">
        <v>1080</v>
      </c>
      <c r="H542" s="205">
        <v>157578</v>
      </c>
      <c r="I542" s="203" t="s">
        <v>14461</v>
      </c>
      <c r="J542" s="203" t="s">
        <v>12325</v>
      </c>
      <c r="K542" s="256" t="s">
        <v>14462</v>
      </c>
      <c r="L542" s="1">
        <v>44946</v>
      </c>
      <c r="M542" s="1">
        <v>45291</v>
      </c>
      <c r="N542" s="207">
        <f t="shared" ref="N542:N543" si="10">T545/(T545+U545+V545)</f>
        <v>0.8500000001252398</v>
      </c>
      <c r="O542" s="203" t="s">
        <v>14463</v>
      </c>
      <c r="P542" s="255" t="s">
        <v>14464</v>
      </c>
      <c r="Q542" s="208" t="s">
        <v>14465</v>
      </c>
      <c r="R542" s="203" t="s">
        <v>7256</v>
      </c>
      <c r="S542" s="232">
        <v>116</v>
      </c>
      <c r="T542" s="211">
        <v>3916572.29</v>
      </c>
      <c r="U542" s="211">
        <v>691159.76</v>
      </c>
      <c r="V542" s="211">
        <v>242512.22</v>
      </c>
      <c r="W542" s="233">
        <v>0</v>
      </c>
      <c r="X542" s="233">
        <v>17952.34</v>
      </c>
      <c r="Y542" s="211">
        <v>4868196.6100000003</v>
      </c>
      <c r="Z542" s="212" t="s">
        <v>44</v>
      </c>
      <c r="AA542" s="212" t="s">
        <v>14847</v>
      </c>
      <c r="AB542" s="211">
        <v>485024.42</v>
      </c>
      <c r="AC542" s="213">
        <v>0</v>
      </c>
    </row>
    <row r="543" spans="1:29" ht="16.5" thickBot="1" x14ac:dyDescent="0.3">
      <c r="A543" s="57">
        <v>530</v>
      </c>
      <c r="B543" s="57">
        <v>157579</v>
      </c>
      <c r="C543" s="201" t="s">
        <v>311</v>
      </c>
      <c r="D543" s="202">
        <v>293</v>
      </c>
      <c r="E543" s="202" t="s">
        <v>352</v>
      </c>
      <c r="F543" s="203" t="s">
        <v>12936</v>
      </c>
      <c r="G543" s="204">
        <v>1080</v>
      </c>
      <c r="H543" s="205">
        <v>157579</v>
      </c>
      <c r="I543" s="203" t="s">
        <v>14466</v>
      </c>
      <c r="J543" s="203" t="s">
        <v>12325</v>
      </c>
      <c r="K543" s="256" t="s">
        <v>14462</v>
      </c>
      <c r="L543" s="73">
        <v>44949</v>
      </c>
      <c r="M543" s="73">
        <v>45291</v>
      </c>
      <c r="N543" s="207">
        <f t="shared" si="10"/>
        <v>0.84999999959145667</v>
      </c>
      <c r="O543" s="203" t="s">
        <v>14463</v>
      </c>
      <c r="P543" s="255" t="s">
        <v>14464</v>
      </c>
      <c r="Q543" s="208" t="s">
        <v>14465</v>
      </c>
      <c r="R543" s="203" t="s">
        <v>7256</v>
      </c>
      <c r="S543" s="232">
        <v>116</v>
      </c>
      <c r="T543" s="211">
        <v>3908395.86</v>
      </c>
      <c r="U543" s="211">
        <v>689716.85</v>
      </c>
      <c r="V543" s="211">
        <v>242005.95</v>
      </c>
      <c r="W543" s="233">
        <v>0</v>
      </c>
      <c r="X543" s="233">
        <v>44.1</v>
      </c>
      <c r="Y543" s="211">
        <v>4840162.76</v>
      </c>
      <c r="Z543" s="212" t="s">
        <v>44</v>
      </c>
      <c r="AA543" s="212"/>
      <c r="AB543" s="211">
        <v>484016.27</v>
      </c>
      <c r="AC543" s="213">
        <v>0</v>
      </c>
    </row>
    <row r="544" spans="1:29" s="4" customFormat="1" ht="34.5" customHeight="1" thickTop="1" thickBot="1" x14ac:dyDescent="0.3">
      <c r="A544" s="33">
        <v>531</v>
      </c>
      <c r="B544" s="33" t="s">
        <v>9551</v>
      </c>
      <c r="C544" s="74" t="s">
        <v>1005</v>
      </c>
      <c r="D544" s="86">
        <f>COUNT(D251:D543)</f>
        <v>293</v>
      </c>
      <c r="E544" s="75"/>
      <c r="F544" s="75"/>
      <c r="G544" s="87"/>
      <c r="H544" s="77" t="s">
        <v>9551</v>
      </c>
      <c r="I544" s="78"/>
      <c r="J544" s="75"/>
      <c r="K544" s="79"/>
      <c r="L544" s="79"/>
      <c r="M544" s="79"/>
      <c r="N544" s="88"/>
      <c r="O544" s="81"/>
      <c r="P544" s="80"/>
      <c r="Q544" s="82"/>
      <c r="R544" s="83"/>
      <c r="S544" s="83"/>
      <c r="T544" s="159">
        <f t="shared" ref="T544:Y544" si="11">SUM(T251:T543)</f>
        <v>1753069851.539999</v>
      </c>
      <c r="U544" s="159">
        <f t="shared" si="11"/>
        <v>259506479.66999972</v>
      </c>
      <c r="V544" s="159">
        <f t="shared" si="11"/>
        <v>35209593.910000019</v>
      </c>
      <c r="W544" s="159">
        <f t="shared" si="11"/>
        <v>0</v>
      </c>
      <c r="X544" s="159">
        <f t="shared" si="11"/>
        <v>863089.66999999993</v>
      </c>
      <c r="Y544" s="159">
        <f t="shared" si="11"/>
        <v>2048649014.7900009</v>
      </c>
      <c r="Z544" s="161"/>
      <c r="AA544" s="159"/>
      <c r="AB544" s="159">
        <f>SUM(AB251:AB543)</f>
        <v>1071308895.3700001</v>
      </c>
      <c r="AC544" s="162">
        <f>SUM(AC251:AC543)</f>
        <v>158589640.25299996</v>
      </c>
    </row>
    <row r="545" spans="1:29" s="90" customFormat="1" ht="16.5" thickTop="1" x14ac:dyDescent="0.25">
      <c r="A545" s="58">
        <v>532</v>
      </c>
      <c r="B545" s="58">
        <v>101871</v>
      </c>
      <c r="C545" s="259" t="s">
        <v>1006</v>
      </c>
      <c r="D545" s="260">
        <v>1</v>
      </c>
      <c r="E545" s="260" t="s">
        <v>312</v>
      </c>
      <c r="F545" s="236" t="s">
        <v>10516</v>
      </c>
      <c r="G545" s="261">
        <v>18</v>
      </c>
      <c r="H545" s="228">
        <v>101871</v>
      </c>
      <c r="I545" s="236" t="s">
        <v>8325</v>
      </c>
      <c r="J545" s="236" t="s">
        <v>10855</v>
      </c>
      <c r="K545" s="236" t="s">
        <v>1007</v>
      </c>
      <c r="L545" s="1">
        <v>42968</v>
      </c>
      <c r="M545" s="1">
        <v>44458</v>
      </c>
      <c r="N545" s="262">
        <f t="shared" ref="N545:N608" si="12">T545/(T545+U545+V545)</f>
        <v>0.8500000001252398</v>
      </c>
      <c r="O545" s="236" t="s">
        <v>1008</v>
      </c>
      <c r="P545" s="263" t="s">
        <v>1009</v>
      </c>
      <c r="Q545" s="263" t="s">
        <v>1010</v>
      </c>
      <c r="R545" s="236" t="s">
        <v>1011</v>
      </c>
      <c r="S545" s="264">
        <v>110</v>
      </c>
      <c r="T545" s="247">
        <v>10180470.24</v>
      </c>
      <c r="U545" s="247">
        <v>1637545.1</v>
      </c>
      <c r="V545" s="247">
        <v>159008.47</v>
      </c>
      <c r="W545" s="247">
        <v>0</v>
      </c>
      <c r="X545" s="247">
        <v>0</v>
      </c>
      <c r="Y545" s="247">
        <v>11977023.810000001</v>
      </c>
      <c r="Z545" s="246" t="s">
        <v>34</v>
      </c>
      <c r="AA545" s="246" t="s">
        <v>1012</v>
      </c>
      <c r="AB545" s="247">
        <v>5876647.2800000012</v>
      </c>
      <c r="AC545" s="265">
        <v>916157.35000000009</v>
      </c>
    </row>
    <row r="546" spans="1:29" s="90" customFormat="1" ht="15.75" x14ac:dyDescent="0.25">
      <c r="A546" s="58">
        <v>533</v>
      </c>
      <c r="B546" s="58">
        <v>101949</v>
      </c>
      <c r="C546" s="259" t="s">
        <v>1006</v>
      </c>
      <c r="D546" s="260">
        <v>2</v>
      </c>
      <c r="E546" s="260" t="s">
        <v>312</v>
      </c>
      <c r="F546" s="236" t="s">
        <v>10516</v>
      </c>
      <c r="G546" s="261">
        <v>18</v>
      </c>
      <c r="H546" s="228">
        <v>101949</v>
      </c>
      <c r="I546" s="236" t="s">
        <v>1013</v>
      </c>
      <c r="J546" s="236" t="s">
        <v>10856</v>
      </c>
      <c r="K546" s="236" t="s">
        <v>1014</v>
      </c>
      <c r="L546" s="1">
        <v>42968</v>
      </c>
      <c r="M546" s="1">
        <v>44567</v>
      </c>
      <c r="N546" s="262">
        <f t="shared" si="12"/>
        <v>0.84999999959145667</v>
      </c>
      <c r="O546" s="236" t="s">
        <v>1008</v>
      </c>
      <c r="P546" s="263" t="s">
        <v>1009</v>
      </c>
      <c r="Q546" s="263" t="s">
        <v>1015</v>
      </c>
      <c r="R546" s="236" t="s">
        <v>1016</v>
      </c>
      <c r="S546" s="264">
        <v>110</v>
      </c>
      <c r="T546" s="247">
        <v>13523659.529999999</v>
      </c>
      <c r="U546" s="247">
        <v>2193374.65</v>
      </c>
      <c r="V546" s="247">
        <v>193153.51</v>
      </c>
      <c r="W546" s="247">
        <v>0</v>
      </c>
      <c r="X546" s="247">
        <v>0</v>
      </c>
      <c r="Y546" s="247">
        <v>15910187.689999999</v>
      </c>
      <c r="Z546" s="246" t="s">
        <v>34</v>
      </c>
      <c r="AA546" s="246" t="s">
        <v>7223</v>
      </c>
      <c r="AB546" s="247">
        <v>5941652.8199999984</v>
      </c>
      <c r="AC546" s="265">
        <v>907444.44</v>
      </c>
    </row>
    <row r="547" spans="1:29" s="90" customFormat="1" ht="15.75" x14ac:dyDescent="0.25">
      <c r="A547" s="58">
        <v>534</v>
      </c>
      <c r="B547" s="58">
        <v>102470</v>
      </c>
      <c r="C547" s="259" t="s">
        <v>1006</v>
      </c>
      <c r="D547" s="260">
        <v>3</v>
      </c>
      <c r="E547" s="260" t="s">
        <v>312</v>
      </c>
      <c r="F547" s="236" t="s">
        <v>10516</v>
      </c>
      <c r="G547" s="261">
        <v>18</v>
      </c>
      <c r="H547" s="228">
        <v>102470</v>
      </c>
      <c r="I547" s="236" t="s">
        <v>1017</v>
      </c>
      <c r="J547" s="236" t="s">
        <v>10857</v>
      </c>
      <c r="K547" s="236" t="s">
        <v>1018</v>
      </c>
      <c r="L547" s="1">
        <v>42968</v>
      </c>
      <c r="M547" s="1">
        <v>44674</v>
      </c>
      <c r="N547" s="262">
        <f t="shared" si="12"/>
        <v>0.84560932231511676</v>
      </c>
      <c r="O547" s="236" t="s">
        <v>1008</v>
      </c>
      <c r="P547" s="263" t="s">
        <v>1009</v>
      </c>
      <c r="Q547" s="263" t="s">
        <v>1019</v>
      </c>
      <c r="R547" s="236" t="s">
        <v>1020</v>
      </c>
      <c r="S547" s="264">
        <v>110</v>
      </c>
      <c r="T547" s="247">
        <v>13659153.5</v>
      </c>
      <c r="U547" s="247">
        <v>2218253.6349999998</v>
      </c>
      <c r="V547" s="247">
        <v>275623.75</v>
      </c>
      <c r="W547" s="247">
        <v>0</v>
      </c>
      <c r="X547" s="247">
        <v>0</v>
      </c>
      <c r="Y547" s="247">
        <v>16153030.889999999</v>
      </c>
      <c r="Z547" s="246" t="s">
        <v>34</v>
      </c>
      <c r="AA547" s="246" t="s">
        <v>13146</v>
      </c>
      <c r="AB547" s="247">
        <v>7957524.8200000012</v>
      </c>
      <c r="AC547" s="265">
        <v>1628727.73</v>
      </c>
    </row>
    <row r="548" spans="1:29" s="90" customFormat="1" ht="15.75" x14ac:dyDescent="0.25">
      <c r="A548" s="58">
        <v>535</v>
      </c>
      <c r="B548" s="58">
        <v>102789</v>
      </c>
      <c r="C548" s="259" t="s">
        <v>1006</v>
      </c>
      <c r="D548" s="260">
        <v>4</v>
      </c>
      <c r="E548" s="260" t="s">
        <v>312</v>
      </c>
      <c r="F548" s="236" t="s">
        <v>10516</v>
      </c>
      <c r="G548" s="261">
        <v>18</v>
      </c>
      <c r="H548" s="228">
        <v>102789</v>
      </c>
      <c r="I548" s="236" t="s">
        <v>8326</v>
      </c>
      <c r="J548" s="236" t="s">
        <v>10858</v>
      </c>
      <c r="K548" s="236" t="s">
        <v>1021</v>
      </c>
      <c r="L548" s="1">
        <v>42965</v>
      </c>
      <c r="M548" s="1">
        <v>44121</v>
      </c>
      <c r="N548" s="262">
        <f t="shared" si="12"/>
        <v>0.84025874132914469</v>
      </c>
      <c r="O548" s="236" t="s">
        <v>1008</v>
      </c>
      <c r="P548" s="263" t="s">
        <v>1022</v>
      </c>
      <c r="Q548" s="263" t="s">
        <v>1023</v>
      </c>
      <c r="R548" s="236" t="s">
        <v>1024</v>
      </c>
      <c r="S548" s="264">
        <v>110</v>
      </c>
      <c r="T548" s="247">
        <v>16932538.02</v>
      </c>
      <c r="U548" s="247">
        <v>2820222.04</v>
      </c>
      <c r="V548" s="247">
        <v>398816.1</v>
      </c>
      <c r="W548" s="247">
        <v>0</v>
      </c>
      <c r="X548" s="247">
        <v>0</v>
      </c>
      <c r="Y548" s="247">
        <v>20151576.16</v>
      </c>
      <c r="Z548" s="246" t="s">
        <v>34</v>
      </c>
      <c r="AA548" s="246" t="s">
        <v>1025</v>
      </c>
      <c r="AB548" s="247">
        <v>13066998.719999995</v>
      </c>
      <c r="AC548" s="265">
        <v>1963747.06</v>
      </c>
    </row>
    <row r="549" spans="1:29" s="90" customFormat="1" ht="15.75" x14ac:dyDescent="0.25">
      <c r="A549" s="58">
        <v>536</v>
      </c>
      <c r="B549" s="58">
        <v>101914</v>
      </c>
      <c r="C549" s="259" t="s">
        <v>1006</v>
      </c>
      <c r="D549" s="260">
        <v>5</v>
      </c>
      <c r="E549" s="260" t="s">
        <v>312</v>
      </c>
      <c r="F549" s="236" t="s">
        <v>10516</v>
      </c>
      <c r="G549" s="261">
        <v>18</v>
      </c>
      <c r="H549" s="228">
        <v>101914</v>
      </c>
      <c r="I549" s="236" t="s">
        <v>8327</v>
      </c>
      <c r="J549" s="236" t="s">
        <v>10859</v>
      </c>
      <c r="K549" s="236" t="s">
        <v>1026</v>
      </c>
      <c r="L549" s="1">
        <v>42982</v>
      </c>
      <c r="M549" s="1">
        <v>44454</v>
      </c>
      <c r="N549" s="262">
        <f t="shared" si="12"/>
        <v>0.84719904237282451</v>
      </c>
      <c r="O549" s="236" t="s">
        <v>1008</v>
      </c>
      <c r="P549" s="263" t="s">
        <v>1009</v>
      </c>
      <c r="Q549" s="263" t="s">
        <v>1027</v>
      </c>
      <c r="R549" s="236" t="s">
        <v>1028</v>
      </c>
      <c r="S549" s="264">
        <v>110</v>
      </c>
      <c r="T549" s="247">
        <v>17951029.600000001</v>
      </c>
      <c r="U549" s="247">
        <v>2718964.96</v>
      </c>
      <c r="V549" s="247">
        <v>518685.67</v>
      </c>
      <c r="W549" s="247">
        <v>0</v>
      </c>
      <c r="X549" s="247">
        <v>0</v>
      </c>
      <c r="Y549" s="247">
        <v>21188680.230000004</v>
      </c>
      <c r="Z549" s="246" t="s">
        <v>34</v>
      </c>
      <c r="AA549" s="246" t="s">
        <v>1029</v>
      </c>
      <c r="AB549" s="247">
        <v>10832873.819999998</v>
      </c>
      <c r="AC549" s="265">
        <v>1570118.11</v>
      </c>
    </row>
    <row r="550" spans="1:29" s="90" customFormat="1" ht="15.75" x14ac:dyDescent="0.25">
      <c r="A550" s="58">
        <v>537</v>
      </c>
      <c r="B550" s="58">
        <v>101510</v>
      </c>
      <c r="C550" s="259" t="s">
        <v>1006</v>
      </c>
      <c r="D550" s="260">
        <v>6</v>
      </c>
      <c r="E550" s="260" t="s">
        <v>312</v>
      </c>
      <c r="F550" s="236" t="s">
        <v>10517</v>
      </c>
      <c r="G550" s="261">
        <v>20</v>
      </c>
      <c r="H550" s="228">
        <v>101510</v>
      </c>
      <c r="I550" s="236" t="s">
        <v>1030</v>
      </c>
      <c r="J550" s="236" t="s">
        <v>10860</v>
      </c>
      <c r="K550" s="236" t="s">
        <v>1031</v>
      </c>
      <c r="L550" s="1">
        <v>42968</v>
      </c>
      <c r="M550" s="1">
        <v>44854</v>
      </c>
      <c r="N550" s="262">
        <f t="shared" si="12"/>
        <v>0.84673542341033425</v>
      </c>
      <c r="O550" s="236" t="s">
        <v>1008</v>
      </c>
      <c r="P550" s="263" t="s">
        <v>1009</v>
      </c>
      <c r="Q550" s="263" t="s">
        <v>1032</v>
      </c>
      <c r="R550" s="236" t="s">
        <v>1020</v>
      </c>
      <c r="S550" s="264">
        <v>110</v>
      </c>
      <c r="T550" s="247">
        <v>14731558.4</v>
      </c>
      <c r="U550" s="247">
        <v>2390555.4300000002</v>
      </c>
      <c r="V550" s="247">
        <v>275951.71999999997</v>
      </c>
      <c r="W550" s="247">
        <v>0</v>
      </c>
      <c r="X550" s="247">
        <v>0</v>
      </c>
      <c r="Y550" s="247">
        <v>17398065.550000001</v>
      </c>
      <c r="Z550" s="246" t="s">
        <v>34</v>
      </c>
      <c r="AA550" s="246" t="s">
        <v>8943</v>
      </c>
      <c r="AB550" s="247">
        <v>4878276.7</v>
      </c>
      <c r="AC550" s="265">
        <v>711081.12999999989</v>
      </c>
    </row>
    <row r="551" spans="1:29" s="90" customFormat="1" ht="15.75" x14ac:dyDescent="0.25">
      <c r="A551" s="58">
        <v>538</v>
      </c>
      <c r="B551" s="58">
        <v>101868</v>
      </c>
      <c r="C551" s="259" t="s">
        <v>1006</v>
      </c>
      <c r="D551" s="260">
        <v>7</v>
      </c>
      <c r="E551" s="260" t="s">
        <v>312</v>
      </c>
      <c r="F551" s="236" t="s">
        <v>10517</v>
      </c>
      <c r="G551" s="261">
        <v>20</v>
      </c>
      <c r="H551" s="228">
        <v>101868</v>
      </c>
      <c r="I551" s="236" t="s">
        <v>1033</v>
      </c>
      <c r="J551" s="236" t="s">
        <v>10861</v>
      </c>
      <c r="K551" s="236" t="s">
        <v>1034</v>
      </c>
      <c r="L551" s="1">
        <v>42965</v>
      </c>
      <c r="M551" s="1">
        <v>44182</v>
      </c>
      <c r="N551" s="262">
        <f t="shared" si="12"/>
        <v>0.85000000018950961</v>
      </c>
      <c r="O551" s="236" t="s">
        <v>1008</v>
      </c>
      <c r="P551" s="263" t="s">
        <v>1009</v>
      </c>
      <c r="Q551" s="263" t="s">
        <v>1035</v>
      </c>
      <c r="R551" s="236" t="s">
        <v>1036</v>
      </c>
      <c r="S551" s="264">
        <v>110</v>
      </c>
      <c r="T551" s="247">
        <v>11213154.23</v>
      </c>
      <c r="U551" s="247">
        <v>1877333.15</v>
      </c>
      <c r="V551" s="247">
        <v>101458.77</v>
      </c>
      <c r="W551" s="247">
        <v>0</v>
      </c>
      <c r="X551" s="247">
        <v>0</v>
      </c>
      <c r="Y551" s="247">
        <v>13191946.15</v>
      </c>
      <c r="Z551" s="246" t="s">
        <v>34</v>
      </c>
      <c r="AA551" s="246" t="s">
        <v>1037</v>
      </c>
      <c r="AB551" s="247">
        <v>8983865.1200000048</v>
      </c>
      <c r="AC551" s="265">
        <v>1521072.33</v>
      </c>
    </row>
    <row r="552" spans="1:29" s="90" customFormat="1" ht="16.5" customHeight="1" x14ac:dyDescent="0.25">
      <c r="A552" s="58">
        <v>539</v>
      </c>
      <c r="B552" s="58">
        <v>101901</v>
      </c>
      <c r="C552" s="259" t="s">
        <v>1006</v>
      </c>
      <c r="D552" s="260">
        <v>8</v>
      </c>
      <c r="E552" s="260" t="s">
        <v>312</v>
      </c>
      <c r="F552" s="236" t="s">
        <v>10517</v>
      </c>
      <c r="G552" s="261">
        <v>20</v>
      </c>
      <c r="H552" s="228">
        <v>101901</v>
      </c>
      <c r="I552" s="236" t="s">
        <v>8328</v>
      </c>
      <c r="J552" s="236" t="s">
        <v>10862</v>
      </c>
      <c r="K552" s="236" t="s">
        <v>1038</v>
      </c>
      <c r="L552" s="1">
        <v>42957</v>
      </c>
      <c r="M552" s="1">
        <v>44219</v>
      </c>
      <c r="N552" s="262">
        <f t="shared" si="12"/>
        <v>0.83730348650989816</v>
      </c>
      <c r="O552" s="236" t="s">
        <v>1008</v>
      </c>
      <c r="P552" s="263" t="s">
        <v>1039</v>
      </c>
      <c r="Q552" s="263" t="s">
        <v>1040</v>
      </c>
      <c r="R552" s="236" t="s">
        <v>1041</v>
      </c>
      <c r="S552" s="264">
        <v>110</v>
      </c>
      <c r="T552" s="247">
        <v>17186239.879999999</v>
      </c>
      <c r="U552" s="247">
        <v>2954579.76</v>
      </c>
      <c r="V552" s="247">
        <v>384880.01</v>
      </c>
      <c r="W552" s="247">
        <v>0</v>
      </c>
      <c r="X552" s="247">
        <v>0</v>
      </c>
      <c r="Y552" s="247">
        <v>20525699.650000002</v>
      </c>
      <c r="Z552" s="246" t="s">
        <v>34</v>
      </c>
      <c r="AA552" s="246" t="s">
        <v>1042</v>
      </c>
      <c r="AB552" s="247">
        <v>15078751.43</v>
      </c>
      <c r="AC552" s="265">
        <v>2584958.5200000005</v>
      </c>
    </row>
    <row r="553" spans="1:29" s="90" customFormat="1" ht="15.75" x14ac:dyDescent="0.25">
      <c r="A553" s="58">
        <v>540</v>
      </c>
      <c r="B553" s="58">
        <v>101947</v>
      </c>
      <c r="C553" s="259" t="s">
        <v>1006</v>
      </c>
      <c r="D553" s="260">
        <v>9</v>
      </c>
      <c r="E553" s="260" t="s">
        <v>312</v>
      </c>
      <c r="F553" s="236" t="s">
        <v>10517</v>
      </c>
      <c r="G553" s="261">
        <v>20</v>
      </c>
      <c r="H553" s="228">
        <v>101947</v>
      </c>
      <c r="I553" s="236" t="s">
        <v>8329</v>
      </c>
      <c r="J553" s="236" t="s">
        <v>10863</v>
      </c>
      <c r="K553" s="236" t="s">
        <v>1043</v>
      </c>
      <c r="L553" s="1">
        <v>42968</v>
      </c>
      <c r="M553" s="1">
        <v>44155</v>
      </c>
      <c r="N553" s="262">
        <f t="shared" si="12"/>
        <v>0.84999999921687008</v>
      </c>
      <c r="O553" s="236" t="s">
        <v>1008</v>
      </c>
      <c r="P553" s="263" t="s">
        <v>1009</v>
      </c>
      <c r="Q553" s="263" t="s">
        <v>1044</v>
      </c>
      <c r="R553" s="236" t="s">
        <v>1016</v>
      </c>
      <c r="S553" s="264">
        <v>110</v>
      </c>
      <c r="T553" s="247">
        <v>14652741.91</v>
      </c>
      <c r="U553" s="247">
        <v>2360068.11</v>
      </c>
      <c r="V553" s="247">
        <v>225709.89</v>
      </c>
      <c r="W553" s="247">
        <v>0</v>
      </c>
      <c r="X553" s="247">
        <v>0</v>
      </c>
      <c r="Y553" s="247">
        <v>17238519.91</v>
      </c>
      <c r="Z553" s="246" t="s">
        <v>34</v>
      </c>
      <c r="AA553" s="246" t="s">
        <v>1045</v>
      </c>
      <c r="AB553" s="247">
        <v>9383449.2599999979</v>
      </c>
      <c r="AC553" s="265">
        <v>1512129.9699999997</v>
      </c>
    </row>
    <row r="554" spans="1:29" s="90" customFormat="1" ht="15.75" x14ac:dyDescent="0.25">
      <c r="A554" s="58">
        <v>541</v>
      </c>
      <c r="B554" s="58">
        <v>101916</v>
      </c>
      <c r="C554" s="259" t="s">
        <v>1006</v>
      </c>
      <c r="D554" s="260">
        <v>10</v>
      </c>
      <c r="E554" s="260" t="s">
        <v>312</v>
      </c>
      <c r="F554" s="236" t="s">
        <v>10517</v>
      </c>
      <c r="G554" s="261">
        <v>20</v>
      </c>
      <c r="H554" s="228">
        <v>101916</v>
      </c>
      <c r="I554" s="236" t="s">
        <v>1046</v>
      </c>
      <c r="J554" s="236" t="s">
        <v>10864</v>
      </c>
      <c r="K554" s="236" t="s">
        <v>1047</v>
      </c>
      <c r="L554" s="1">
        <v>42982</v>
      </c>
      <c r="M554" s="1">
        <v>44587</v>
      </c>
      <c r="N554" s="262">
        <f t="shared" si="12"/>
        <v>0.84724882546253977</v>
      </c>
      <c r="O554" s="236" t="s">
        <v>1008</v>
      </c>
      <c r="P554" s="263" t="s">
        <v>1009</v>
      </c>
      <c r="Q554" s="263" t="s">
        <v>1048</v>
      </c>
      <c r="R554" s="236" t="s">
        <v>1028</v>
      </c>
      <c r="S554" s="264">
        <v>110</v>
      </c>
      <c r="T554" s="247">
        <v>17602210.57</v>
      </c>
      <c r="U554" s="247">
        <v>2662302.86</v>
      </c>
      <c r="V554" s="247">
        <v>511213.89</v>
      </c>
      <c r="W554" s="247">
        <v>0</v>
      </c>
      <c r="X554" s="247">
        <v>0</v>
      </c>
      <c r="Y554" s="247">
        <v>20775727.32</v>
      </c>
      <c r="Z554" s="246" t="s">
        <v>34</v>
      </c>
      <c r="AA554" s="246" t="s">
        <v>1049</v>
      </c>
      <c r="AB554" s="247">
        <v>10482561.49</v>
      </c>
      <c r="AC554" s="265">
        <v>1534281.8399999999</v>
      </c>
    </row>
    <row r="555" spans="1:29" s="93" customFormat="1" ht="16.5" customHeight="1" x14ac:dyDescent="0.25">
      <c r="A555" s="91">
        <v>542</v>
      </c>
      <c r="B555" s="91">
        <v>106310</v>
      </c>
      <c r="C555" s="266" t="s">
        <v>1006</v>
      </c>
      <c r="D555" s="267">
        <v>11</v>
      </c>
      <c r="E555" s="267" t="s">
        <v>330</v>
      </c>
      <c r="F555" s="268" t="s">
        <v>10518</v>
      </c>
      <c r="G555" s="269">
        <v>85</v>
      </c>
      <c r="H555" s="270">
        <v>106310</v>
      </c>
      <c r="I555" s="268" t="s">
        <v>8330</v>
      </c>
      <c r="J555" s="268" t="s">
        <v>10865</v>
      </c>
      <c r="K555" s="268" t="s">
        <v>1050</v>
      </c>
      <c r="L555" s="60" t="s">
        <v>1051</v>
      </c>
      <c r="M555" s="60" t="s">
        <v>1052</v>
      </c>
      <c r="N555" s="271">
        <f t="shared" si="12"/>
        <v>0.95000001797437106</v>
      </c>
      <c r="O555" s="268" t="s">
        <v>1008</v>
      </c>
      <c r="P555" s="272" t="s">
        <v>1022</v>
      </c>
      <c r="Q555" s="272" t="s">
        <v>1053</v>
      </c>
      <c r="R555" s="268" t="s">
        <v>1054</v>
      </c>
      <c r="S555" s="273">
        <v>104</v>
      </c>
      <c r="T555" s="274">
        <v>211412.13</v>
      </c>
      <c r="U555" s="274">
        <v>11126.95</v>
      </c>
      <c r="V555" s="274">
        <v>0</v>
      </c>
      <c r="W555" s="274">
        <v>0</v>
      </c>
      <c r="X555" s="274">
        <v>0</v>
      </c>
      <c r="Y555" s="274">
        <v>222539.08000000002</v>
      </c>
      <c r="Z555" s="225" t="s">
        <v>145</v>
      </c>
      <c r="AA555" s="225" t="s">
        <v>1055</v>
      </c>
      <c r="AB555" s="274">
        <v>0</v>
      </c>
      <c r="AC555" s="275">
        <v>0</v>
      </c>
    </row>
    <row r="556" spans="1:29" s="90" customFormat="1" ht="15.75" x14ac:dyDescent="0.25">
      <c r="A556" s="58">
        <v>543</v>
      </c>
      <c r="B556" s="58">
        <v>107190</v>
      </c>
      <c r="C556" s="259" t="s">
        <v>1006</v>
      </c>
      <c r="D556" s="260">
        <v>12</v>
      </c>
      <c r="E556" s="260" t="s">
        <v>330</v>
      </c>
      <c r="F556" s="236" t="s">
        <v>10518</v>
      </c>
      <c r="G556" s="261">
        <v>85</v>
      </c>
      <c r="H556" s="228">
        <v>107190</v>
      </c>
      <c r="I556" s="236" t="s">
        <v>8331</v>
      </c>
      <c r="J556" s="236" t="s">
        <v>10866</v>
      </c>
      <c r="K556" s="236" t="s">
        <v>1056</v>
      </c>
      <c r="L556" s="1">
        <v>42968</v>
      </c>
      <c r="M556" s="1">
        <v>43073</v>
      </c>
      <c r="N556" s="262">
        <f t="shared" si="12"/>
        <v>0.92969374542435723</v>
      </c>
      <c r="O556" s="236" t="s">
        <v>1008</v>
      </c>
      <c r="P556" s="263" t="s">
        <v>1039</v>
      </c>
      <c r="Q556" s="263" t="s">
        <v>1057</v>
      </c>
      <c r="R556" s="236" t="s">
        <v>1058</v>
      </c>
      <c r="S556" s="264">
        <v>104</v>
      </c>
      <c r="T556" s="247">
        <v>205519.81</v>
      </c>
      <c r="U556" s="247">
        <v>8716.43</v>
      </c>
      <c r="V556" s="247">
        <v>6825.6</v>
      </c>
      <c r="W556" s="247">
        <v>0</v>
      </c>
      <c r="X556" s="247">
        <v>0</v>
      </c>
      <c r="Y556" s="247">
        <v>221061.84</v>
      </c>
      <c r="Z556" s="246" t="s">
        <v>34</v>
      </c>
      <c r="AA556" s="246" t="s">
        <v>1059</v>
      </c>
      <c r="AB556" s="247">
        <v>122669.26999999999</v>
      </c>
      <c r="AC556" s="265">
        <v>4389.4399999999996</v>
      </c>
    </row>
    <row r="557" spans="1:29" s="90" customFormat="1" ht="15.75" x14ac:dyDescent="0.25">
      <c r="A557" s="58">
        <v>544</v>
      </c>
      <c r="B557" s="58">
        <v>114155</v>
      </c>
      <c r="C557" s="259" t="s">
        <v>1006</v>
      </c>
      <c r="D557" s="260">
        <v>13</v>
      </c>
      <c r="E557" s="260" t="s">
        <v>330</v>
      </c>
      <c r="F557" s="236" t="s">
        <v>10518</v>
      </c>
      <c r="G557" s="261">
        <v>137</v>
      </c>
      <c r="H557" s="228">
        <v>114155</v>
      </c>
      <c r="I557" s="236" t="s">
        <v>8332</v>
      </c>
      <c r="J557" s="236" t="s">
        <v>10867</v>
      </c>
      <c r="K557" s="236" t="s">
        <v>1060</v>
      </c>
      <c r="L557" s="1">
        <v>42993</v>
      </c>
      <c r="M557" s="1">
        <v>43073</v>
      </c>
      <c r="N557" s="262">
        <f t="shared" si="12"/>
        <v>0.95</v>
      </c>
      <c r="O557" s="236" t="s">
        <v>1008</v>
      </c>
      <c r="P557" s="263" t="s">
        <v>1022</v>
      </c>
      <c r="Q557" s="263" t="s">
        <v>1061</v>
      </c>
      <c r="R557" s="236" t="s">
        <v>1054</v>
      </c>
      <c r="S557" s="264">
        <v>114</v>
      </c>
      <c r="T557" s="247">
        <v>215878</v>
      </c>
      <c r="U557" s="247">
        <v>11362</v>
      </c>
      <c r="V557" s="247">
        <v>0</v>
      </c>
      <c r="W557" s="247">
        <v>0</v>
      </c>
      <c r="X557" s="247">
        <v>0</v>
      </c>
      <c r="Y557" s="247">
        <v>227240</v>
      </c>
      <c r="Z557" s="246" t="s">
        <v>34</v>
      </c>
      <c r="AA557" s="246" t="s">
        <v>1062</v>
      </c>
      <c r="AB557" s="247">
        <v>189940.9</v>
      </c>
      <c r="AC557" s="265">
        <v>9996.89</v>
      </c>
    </row>
    <row r="558" spans="1:29" s="90" customFormat="1" ht="15.75" x14ac:dyDescent="0.25">
      <c r="A558" s="58">
        <v>545</v>
      </c>
      <c r="B558" s="58">
        <v>105605</v>
      </c>
      <c r="C558" s="259" t="s">
        <v>1006</v>
      </c>
      <c r="D558" s="260">
        <v>14</v>
      </c>
      <c r="E558" s="260" t="s">
        <v>352</v>
      </c>
      <c r="F558" s="236" t="s">
        <v>10519</v>
      </c>
      <c r="G558" s="261">
        <v>89</v>
      </c>
      <c r="H558" s="228">
        <v>105605</v>
      </c>
      <c r="I558" s="236" t="s">
        <v>8333</v>
      </c>
      <c r="J558" s="236" t="s">
        <v>10868</v>
      </c>
      <c r="K558" s="236" t="s">
        <v>1063</v>
      </c>
      <c r="L558" s="1">
        <v>42997</v>
      </c>
      <c r="M558" s="1">
        <v>44153</v>
      </c>
      <c r="N558" s="262">
        <f t="shared" si="12"/>
        <v>0.84567541479298536</v>
      </c>
      <c r="O558" s="236" t="s">
        <v>1064</v>
      </c>
      <c r="P558" s="263" t="s">
        <v>1065</v>
      </c>
      <c r="Q558" s="263" t="s">
        <v>1066</v>
      </c>
      <c r="R558" s="236" t="s">
        <v>1067</v>
      </c>
      <c r="S558" s="264">
        <v>104</v>
      </c>
      <c r="T558" s="247">
        <v>5939281.1200000001</v>
      </c>
      <c r="U558" s="247">
        <v>1048108.37</v>
      </c>
      <c r="V558" s="247">
        <v>35731.93</v>
      </c>
      <c r="W558" s="247">
        <v>0</v>
      </c>
      <c r="X558" s="247">
        <v>12200.12</v>
      </c>
      <c r="Y558" s="247">
        <v>7035321.54</v>
      </c>
      <c r="Z558" s="246" t="s">
        <v>34</v>
      </c>
      <c r="AA558" s="246" t="s">
        <v>1068</v>
      </c>
      <c r="AB558" s="247">
        <v>5321883.59</v>
      </c>
      <c r="AC558" s="265">
        <v>955357.2</v>
      </c>
    </row>
    <row r="559" spans="1:29" s="90" customFormat="1" ht="15.75" x14ac:dyDescent="0.25">
      <c r="A559" s="58">
        <v>546</v>
      </c>
      <c r="B559" s="58">
        <v>107604</v>
      </c>
      <c r="C559" s="259" t="s">
        <v>1006</v>
      </c>
      <c r="D559" s="260">
        <v>15</v>
      </c>
      <c r="E559" s="260" t="s">
        <v>352</v>
      </c>
      <c r="F559" s="236" t="s">
        <v>10519</v>
      </c>
      <c r="G559" s="261">
        <v>89</v>
      </c>
      <c r="H559" s="228">
        <v>107604</v>
      </c>
      <c r="I559" s="236" t="s">
        <v>8334</v>
      </c>
      <c r="J559" s="236" t="s">
        <v>10869</v>
      </c>
      <c r="K559" s="236" t="s">
        <v>1069</v>
      </c>
      <c r="L559" s="1">
        <v>42997</v>
      </c>
      <c r="M559" s="1">
        <v>44304</v>
      </c>
      <c r="N559" s="262">
        <f t="shared" si="12"/>
        <v>0.84999999982166063</v>
      </c>
      <c r="O559" s="236" t="s">
        <v>1070</v>
      </c>
      <c r="P559" s="263" t="s">
        <v>1071</v>
      </c>
      <c r="Q559" s="263" t="s">
        <v>1072</v>
      </c>
      <c r="R559" s="236" t="s">
        <v>1073</v>
      </c>
      <c r="S559" s="264">
        <v>104</v>
      </c>
      <c r="T559" s="247">
        <v>9532387.4900000002</v>
      </c>
      <c r="U559" s="247">
        <v>1668047.27</v>
      </c>
      <c r="V559" s="247">
        <v>14138.76</v>
      </c>
      <c r="W559" s="247">
        <v>0</v>
      </c>
      <c r="X559" s="247">
        <v>0</v>
      </c>
      <c r="Y559" s="247">
        <v>11214573.52</v>
      </c>
      <c r="Z559" s="246" t="s">
        <v>34</v>
      </c>
      <c r="AA559" s="246" t="s">
        <v>1074</v>
      </c>
      <c r="AB559" s="247">
        <v>8812117.0000000037</v>
      </c>
      <c r="AC559" s="265">
        <v>1516894.8199999998</v>
      </c>
    </row>
    <row r="560" spans="1:29" s="90" customFormat="1" ht="15.75" x14ac:dyDescent="0.25">
      <c r="A560" s="58">
        <v>547</v>
      </c>
      <c r="B560" s="58">
        <v>107724</v>
      </c>
      <c r="C560" s="259" t="s">
        <v>1006</v>
      </c>
      <c r="D560" s="260">
        <v>16</v>
      </c>
      <c r="E560" s="260" t="s">
        <v>352</v>
      </c>
      <c r="F560" s="236" t="s">
        <v>10519</v>
      </c>
      <c r="G560" s="261">
        <v>89</v>
      </c>
      <c r="H560" s="228">
        <v>107724</v>
      </c>
      <c r="I560" s="236" t="s">
        <v>1075</v>
      </c>
      <c r="J560" s="236" t="s">
        <v>10870</v>
      </c>
      <c r="K560" s="236" t="s">
        <v>1076</v>
      </c>
      <c r="L560" s="1">
        <v>42990</v>
      </c>
      <c r="M560" s="1">
        <v>44327</v>
      </c>
      <c r="N560" s="262">
        <f t="shared" si="12"/>
        <v>0.83348800205037044</v>
      </c>
      <c r="O560" s="236" t="s">
        <v>1070</v>
      </c>
      <c r="P560" s="263" t="s">
        <v>1077</v>
      </c>
      <c r="Q560" s="263" t="s">
        <v>1078</v>
      </c>
      <c r="R560" s="236" t="s">
        <v>1079</v>
      </c>
      <c r="S560" s="264">
        <v>104</v>
      </c>
      <c r="T560" s="247">
        <v>8895848.6099999994</v>
      </c>
      <c r="U560" s="247">
        <v>1569855.63</v>
      </c>
      <c r="V560" s="247">
        <v>207333.15</v>
      </c>
      <c r="W560" s="247">
        <v>0</v>
      </c>
      <c r="X560" s="247">
        <v>0</v>
      </c>
      <c r="Y560" s="247">
        <v>10673037.389999999</v>
      </c>
      <c r="Z560" s="246" t="s">
        <v>34</v>
      </c>
      <c r="AA560" s="246" t="s">
        <v>7843</v>
      </c>
      <c r="AB560" s="247">
        <v>6208190.29</v>
      </c>
      <c r="AC560" s="265">
        <v>1113428.4300000002</v>
      </c>
    </row>
    <row r="561" spans="1:29" s="90" customFormat="1" ht="15.75" x14ac:dyDescent="0.25">
      <c r="A561" s="58">
        <v>548</v>
      </c>
      <c r="B561" s="58">
        <v>107626</v>
      </c>
      <c r="C561" s="259" t="s">
        <v>1006</v>
      </c>
      <c r="D561" s="260">
        <v>17</v>
      </c>
      <c r="E561" s="260" t="s">
        <v>352</v>
      </c>
      <c r="F561" s="236" t="s">
        <v>10519</v>
      </c>
      <c r="G561" s="261">
        <v>89</v>
      </c>
      <c r="H561" s="228">
        <v>107626</v>
      </c>
      <c r="I561" s="236" t="s">
        <v>8335</v>
      </c>
      <c r="J561" s="236" t="s">
        <v>10871</v>
      </c>
      <c r="K561" s="236" t="s">
        <v>1080</v>
      </c>
      <c r="L561" s="1">
        <v>43011</v>
      </c>
      <c r="M561" s="1">
        <v>44248</v>
      </c>
      <c r="N561" s="262">
        <f t="shared" si="12"/>
        <v>0.83791540537030218</v>
      </c>
      <c r="O561" s="236" t="s">
        <v>1070</v>
      </c>
      <c r="P561" s="263" t="s">
        <v>1077</v>
      </c>
      <c r="Q561" s="263" t="s">
        <v>1081</v>
      </c>
      <c r="R561" s="236" t="s">
        <v>1082</v>
      </c>
      <c r="S561" s="264">
        <v>104</v>
      </c>
      <c r="T561" s="247">
        <v>9970768.6600000001</v>
      </c>
      <c r="U561" s="247">
        <v>1759547.41</v>
      </c>
      <c r="V561" s="247">
        <v>169177.12</v>
      </c>
      <c r="W561" s="247">
        <v>0</v>
      </c>
      <c r="X561" s="247">
        <v>0</v>
      </c>
      <c r="Y561" s="247">
        <v>11899493.189999999</v>
      </c>
      <c r="Z561" s="246" t="s">
        <v>34</v>
      </c>
      <c r="AA561" s="246" t="s">
        <v>1083</v>
      </c>
      <c r="AB561" s="247">
        <v>7657577.0799999982</v>
      </c>
      <c r="AC561" s="265">
        <v>1311525.9399999995</v>
      </c>
    </row>
    <row r="562" spans="1:29" s="90" customFormat="1" ht="15.75" x14ac:dyDescent="0.25">
      <c r="A562" s="58">
        <v>549</v>
      </c>
      <c r="B562" s="58">
        <v>103896</v>
      </c>
      <c r="C562" s="259" t="s">
        <v>1006</v>
      </c>
      <c r="D562" s="260">
        <v>18</v>
      </c>
      <c r="E562" s="260" t="s">
        <v>352</v>
      </c>
      <c r="F562" s="236" t="s">
        <v>10519</v>
      </c>
      <c r="G562" s="261">
        <v>82</v>
      </c>
      <c r="H562" s="228">
        <v>103896</v>
      </c>
      <c r="I562" s="236" t="s">
        <v>1084</v>
      </c>
      <c r="J562" s="236" t="s">
        <v>10872</v>
      </c>
      <c r="K562" s="236" t="s">
        <v>1085</v>
      </c>
      <c r="L562" s="1">
        <v>43104</v>
      </c>
      <c r="M562" s="1">
        <v>44107</v>
      </c>
      <c r="N562" s="262">
        <f t="shared" si="12"/>
        <v>0.85000000238459716</v>
      </c>
      <c r="O562" s="236" t="s">
        <v>1008</v>
      </c>
      <c r="P562" s="263" t="s">
        <v>1086</v>
      </c>
      <c r="Q562" s="263" t="s">
        <v>1087</v>
      </c>
      <c r="R562" s="236" t="s">
        <v>1088</v>
      </c>
      <c r="S562" s="264">
        <v>104</v>
      </c>
      <c r="T562" s="247">
        <v>8198449.4500000002</v>
      </c>
      <c r="U562" s="247">
        <v>1446785.17</v>
      </c>
      <c r="V562" s="247">
        <v>0</v>
      </c>
      <c r="W562" s="247">
        <v>0</v>
      </c>
      <c r="X562" s="247">
        <v>0</v>
      </c>
      <c r="Y562" s="247">
        <v>9645234.620000001</v>
      </c>
      <c r="Z562" s="246" t="s">
        <v>34</v>
      </c>
      <c r="AA562" s="246" t="s">
        <v>1089</v>
      </c>
      <c r="AB562" s="247">
        <v>7847553.9600000018</v>
      </c>
      <c r="AC562" s="265">
        <v>1387832.7900000003</v>
      </c>
    </row>
    <row r="563" spans="1:29" s="90" customFormat="1" ht="15.75" x14ac:dyDescent="0.25">
      <c r="A563" s="58">
        <v>550</v>
      </c>
      <c r="B563" s="58">
        <v>103965</v>
      </c>
      <c r="C563" s="259" t="s">
        <v>1006</v>
      </c>
      <c r="D563" s="260">
        <v>19</v>
      </c>
      <c r="E563" s="260" t="s">
        <v>352</v>
      </c>
      <c r="F563" s="236" t="s">
        <v>10519</v>
      </c>
      <c r="G563" s="261">
        <v>82</v>
      </c>
      <c r="H563" s="228">
        <v>103965</v>
      </c>
      <c r="I563" s="236" t="s">
        <v>1090</v>
      </c>
      <c r="J563" s="236" t="s">
        <v>10873</v>
      </c>
      <c r="K563" s="236" t="s">
        <v>1091</v>
      </c>
      <c r="L563" s="1">
        <v>43104</v>
      </c>
      <c r="M563" s="1">
        <v>44199</v>
      </c>
      <c r="N563" s="262">
        <f t="shared" si="12"/>
        <v>0.85000000000000009</v>
      </c>
      <c r="O563" s="236" t="s">
        <v>1008</v>
      </c>
      <c r="P563" s="263" t="s">
        <v>1086</v>
      </c>
      <c r="Q563" s="263" t="s">
        <v>1092</v>
      </c>
      <c r="R563" s="236" t="s">
        <v>435</v>
      </c>
      <c r="S563" s="264">
        <v>104</v>
      </c>
      <c r="T563" s="247">
        <v>8528855.4600000009</v>
      </c>
      <c r="U563" s="247">
        <v>1426620.28</v>
      </c>
      <c r="V563" s="247">
        <v>78471.86</v>
      </c>
      <c r="W563" s="247">
        <v>0</v>
      </c>
      <c r="X563" s="247">
        <v>0</v>
      </c>
      <c r="Y563" s="247">
        <v>10033947.6</v>
      </c>
      <c r="Z563" s="246" t="s">
        <v>34</v>
      </c>
      <c r="AA563" s="246" t="s">
        <v>1093</v>
      </c>
      <c r="AB563" s="247">
        <v>6930428.9199999981</v>
      </c>
      <c r="AC563" s="265">
        <v>1150297.6499999999</v>
      </c>
    </row>
    <row r="564" spans="1:29" s="90" customFormat="1" ht="15.75" x14ac:dyDescent="0.25">
      <c r="A564" s="58">
        <v>551</v>
      </c>
      <c r="B564" s="58">
        <v>104021</v>
      </c>
      <c r="C564" s="259" t="s">
        <v>1006</v>
      </c>
      <c r="D564" s="260">
        <v>20</v>
      </c>
      <c r="E564" s="260" t="s">
        <v>352</v>
      </c>
      <c r="F564" s="236" t="s">
        <v>10519</v>
      </c>
      <c r="G564" s="261">
        <v>82</v>
      </c>
      <c r="H564" s="228">
        <v>104021</v>
      </c>
      <c r="I564" s="236" t="s">
        <v>1094</v>
      </c>
      <c r="J564" s="236" t="s">
        <v>10874</v>
      </c>
      <c r="K564" s="236" t="s">
        <v>1095</v>
      </c>
      <c r="L564" s="1">
        <v>43105</v>
      </c>
      <c r="M564" s="1">
        <v>44320</v>
      </c>
      <c r="N564" s="262">
        <f t="shared" si="12"/>
        <v>0.84999999849206742</v>
      </c>
      <c r="O564" s="236" t="s">
        <v>1008</v>
      </c>
      <c r="P564" s="263" t="s">
        <v>1086</v>
      </c>
      <c r="Q564" s="263" t="s">
        <v>1096</v>
      </c>
      <c r="R564" s="236" t="s">
        <v>1097</v>
      </c>
      <c r="S564" s="264">
        <v>104</v>
      </c>
      <c r="T564" s="247">
        <v>9582655.8800000008</v>
      </c>
      <c r="U564" s="247">
        <v>1658794.61</v>
      </c>
      <c r="V564" s="247">
        <v>32262.33</v>
      </c>
      <c r="W564" s="247">
        <v>0</v>
      </c>
      <c r="X564" s="247">
        <v>0</v>
      </c>
      <c r="Y564" s="247">
        <v>11273712.82</v>
      </c>
      <c r="Z564" s="246" t="s">
        <v>34</v>
      </c>
      <c r="AA564" s="246" t="s">
        <v>1098</v>
      </c>
      <c r="AB564" s="247">
        <v>9183444.3299999982</v>
      </c>
      <c r="AC564" s="265">
        <v>1579336.1900000002</v>
      </c>
    </row>
    <row r="565" spans="1:29" s="90" customFormat="1" ht="15.75" x14ac:dyDescent="0.25">
      <c r="A565" s="58">
        <v>552</v>
      </c>
      <c r="B565" s="58">
        <v>104052</v>
      </c>
      <c r="C565" s="259" t="s">
        <v>1006</v>
      </c>
      <c r="D565" s="260">
        <v>21</v>
      </c>
      <c r="E565" s="260" t="s">
        <v>352</v>
      </c>
      <c r="F565" s="236" t="s">
        <v>10519</v>
      </c>
      <c r="G565" s="261">
        <v>82</v>
      </c>
      <c r="H565" s="228">
        <v>104052</v>
      </c>
      <c r="I565" s="236" t="s">
        <v>1099</v>
      </c>
      <c r="J565" s="236" t="s">
        <v>10875</v>
      </c>
      <c r="K565" s="236" t="s">
        <v>1100</v>
      </c>
      <c r="L565" s="1">
        <v>43104</v>
      </c>
      <c r="M565" s="1">
        <v>44199</v>
      </c>
      <c r="N565" s="262">
        <f t="shared" si="12"/>
        <v>0.83691228800850614</v>
      </c>
      <c r="O565" s="236" t="s">
        <v>1008</v>
      </c>
      <c r="P565" s="263" t="s">
        <v>1086</v>
      </c>
      <c r="Q565" s="263" t="s">
        <v>1101</v>
      </c>
      <c r="R565" s="236" t="s">
        <v>1102</v>
      </c>
      <c r="S565" s="264">
        <v>104</v>
      </c>
      <c r="T565" s="247">
        <v>7421360.8899999997</v>
      </c>
      <c r="U565" s="247">
        <v>1309652.01</v>
      </c>
      <c r="V565" s="247">
        <v>136536.29999999999</v>
      </c>
      <c r="W565" s="247">
        <v>0</v>
      </c>
      <c r="X565" s="247">
        <v>0</v>
      </c>
      <c r="Y565" s="247">
        <v>8867549.2000000011</v>
      </c>
      <c r="Z565" s="246" t="s">
        <v>34</v>
      </c>
      <c r="AA565" s="246" t="s">
        <v>1103</v>
      </c>
      <c r="AB565" s="247">
        <v>7084493.1299999999</v>
      </c>
      <c r="AC565" s="265">
        <v>1250204.55</v>
      </c>
    </row>
    <row r="566" spans="1:29" s="90" customFormat="1" ht="15.75" x14ac:dyDescent="0.25">
      <c r="A566" s="58">
        <v>553</v>
      </c>
      <c r="B566" s="58">
        <v>104124</v>
      </c>
      <c r="C566" s="259" t="s">
        <v>1006</v>
      </c>
      <c r="D566" s="260">
        <v>22</v>
      </c>
      <c r="E566" s="260" t="s">
        <v>352</v>
      </c>
      <c r="F566" s="236" t="s">
        <v>10519</v>
      </c>
      <c r="G566" s="261">
        <v>82</v>
      </c>
      <c r="H566" s="228">
        <v>104124</v>
      </c>
      <c r="I566" s="236" t="s">
        <v>1104</v>
      </c>
      <c r="J566" s="236" t="s">
        <v>10876</v>
      </c>
      <c r="K566" s="236" t="s">
        <v>1105</v>
      </c>
      <c r="L566" s="1">
        <v>43104</v>
      </c>
      <c r="M566" s="1">
        <v>44199</v>
      </c>
      <c r="N566" s="262">
        <f t="shared" si="12"/>
        <v>0.84999999932561754</v>
      </c>
      <c r="O566" s="236" t="s">
        <v>1008</v>
      </c>
      <c r="P566" s="263" t="s">
        <v>1086</v>
      </c>
      <c r="Q566" s="263" t="s">
        <v>1106</v>
      </c>
      <c r="R566" s="236" t="s">
        <v>1107</v>
      </c>
      <c r="S566" s="264">
        <v>104</v>
      </c>
      <c r="T566" s="247">
        <v>13864536.189999999</v>
      </c>
      <c r="U566" s="247">
        <v>2446682.87</v>
      </c>
      <c r="V566" s="247">
        <v>0</v>
      </c>
      <c r="W566" s="247">
        <v>0</v>
      </c>
      <c r="X566" s="247">
        <v>0</v>
      </c>
      <c r="Y566" s="247">
        <v>16311219.059999999</v>
      </c>
      <c r="Z566" s="246" t="s">
        <v>34</v>
      </c>
      <c r="AA566" s="246" t="s">
        <v>1108</v>
      </c>
      <c r="AB566" s="247">
        <v>13093742.299999997</v>
      </c>
      <c r="AC566" s="265">
        <v>2310660.2900000005</v>
      </c>
    </row>
    <row r="567" spans="1:29" s="90" customFormat="1" ht="15.75" x14ac:dyDescent="0.25">
      <c r="A567" s="58">
        <v>554</v>
      </c>
      <c r="B567" s="58">
        <v>104745</v>
      </c>
      <c r="C567" s="259" t="s">
        <v>1006</v>
      </c>
      <c r="D567" s="260">
        <v>23</v>
      </c>
      <c r="E567" s="260" t="s">
        <v>352</v>
      </c>
      <c r="F567" s="236" t="s">
        <v>10519</v>
      </c>
      <c r="G567" s="261">
        <v>82</v>
      </c>
      <c r="H567" s="228">
        <v>104745</v>
      </c>
      <c r="I567" s="236" t="s">
        <v>1109</v>
      </c>
      <c r="J567" s="236" t="s">
        <v>10816</v>
      </c>
      <c r="K567" s="236" t="s">
        <v>1110</v>
      </c>
      <c r="L567" s="1">
        <v>43104</v>
      </c>
      <c r="M567" s="1">
        <v>44199</v>
      </c>
      <c r="N567" s="262">
        <f t="shared" si="12"/>
        <v>0.83810882766434125</v>
      </c>
      <c r="O567" s="236" t="s">
        <v>1008</v>
      </c>
      <c r="P567" s="263" t="s">
        <v>1086</v>
      </c>
      <c r="Q567" s="263" t="s">
        <v>1111</v>
      </c>
      <c r="R567" s="236" t="s">
        <v>405</v>
      </c>
      <c r="S567" s="264">
        <v>104</v>
      </c>
      <c r="T567" s="247">
        <v>12452027.220000001</v>
      </c>
      <c r="U567" s="247">
        <v>2197416.52</v>
      </c>
      <c r="V567" s="247">
        <v>207847.83</v>
      </c>
      <c r="W567" s="247">
        <v>0</v>
      </c>
      <c r="X567" s="247">
        <v>0</v>
      </c>
      <c r="Y567" s="247">
        <v>14857291.57</v>
      </c>
      <c r="Z567" s="246" t="s">
        <v>34</v>
      </c>
      <c r="AA567" s="246" t="s">
        <v>1112</v>
      </c>
      <c r="AB567" s="247">
        <v>11705156.649999999</v>
      </c>
      <c r="AC567" s="265">
        <v>2065677.5099999998</v>
      </c>
    </row>
    <row r="568" spans="1:29" s="90" customFormat="1" ht="15.75" x14ac:dyDescent="0.25">
      <c r="A568" s="58">
        <v>555</v>
      </c>
      <c r="B568" s="58">
        <v>105025</v>
      </c>
      <c r="C568" s="259" t="s">
        <v>1006</v>
      </c>
      <c r="D568" s="260">
        <v>24</v>
      </c>
      <c r="E568" s="260" t="s">
        <v>352</v>
      </c>
      <c r="F568" s="236" t="s">
        <v>10519</v>
      </c>
      <c r="G568" s="261">
        <v>82</v>
      </c>
      <c r="H568" s="228">
        <v>105025</v>
      </c>
      <c r="I568" s="236" t="s">
        <v>1113</v>
      </c>
      <c r="J568" s="236" t="s">
        <v>10877</v>
      </c>
      <c r="K568" s="236" t="s">
        <v>1114</v>
      </c>
      <c r="L568" s="1">
        <v>43104</v>
      </c>
      <c r="M568" s="1">
        <v>44456</v>
      </c>
      <c r="N568" s="262">
        <f t="shared" si="12"/>
        <v>0.85000000062990999</v>
      </c>
      <c r="O568" s="236" t="s">
        <v>1008</v>
      </c>
      <c r="P568" s="263" t="s">
        <v>1086</v>
      </c>
      <c r="Q568" s="263" t="s">
        <v>1092</v>
      </c>
      <c r="R568" s="236" t="s">
        <v>1115</v>
      </c>
      <c r="S568" s="264">
        <v>104</v>
      </c>
      <c r="T568" s="247">
        <v>15518093.189999999</v>
      </c>
      <c r="U568" s="247">
        <v>1866991.46</v>
      </c>
      <c r="V568" s="247">
        <v>871495.56</v>
      </c>
      <c r="W568" s="247">
        <v>0</v>
      </c>
      <c r="X568" s="247">
        <v>0</v>
      </c>
      <c r="Y568" s="247">
        <v>18256580.209999997</v>
      </c>
      <c r="Z568" s="246" t="s">
        <v>34</v>
      </c>
      <c r="AA568" s="246" t="s">
        <v>7224</v>
      </c>
      <c r="AB568" s="247">
        <v>13975884.719999999</v>
      </c>
      <c r="AC568" s="265">
        <v>1749823.2299999997</v>
      </c>
    </row>
    <row r="569" spans="1:29" s="90" customFormat="1" ht="15.75" x14ac:dyDescent="0.25">
      <c r="A569" s="58">
        <v>556</v>
      </c>
      <c r="B569" s="58">
        <v>105243</v>
      </c>
      <c r="C569" s="259" t="s">
        <v>1006</v>
      </c>
      <c r="D569" s="260">
        <v>25</v>
      </c>
      <c r="E569" s="260" t="s">
        <v>352</v>
      </c>
      <c r="F569" s="236" t="s">
        <v>10519</v>
      </c>
      <c r="G569" s="261">
        <v>82</v>
      </c>
      <c r="H569" s="228">
        <v>105243</v>
      </c>
      <c r="I569" s="236" t="s">
        <v>8336</v>
      </c>
      <c r="J569" s="236" t="s">
        <v>10878</v>
      </c>
      <c r="K569" s="236" t="s">
        <v>1116</v>
      </c>
      <c r="L569" s="1">
        <v>43105</v>
      </c>
      <c r="M569" s="1">
        <v>44320</v>
      </c>
      <c r="N569" s="262">
        <f t="shared" si="12"/>
        <v>0.85000000402465514</v>
      </c>
      <c r="O569" s="236" t="s">
        <v>1008</v>
      </c>
      <c r="P569" s="263" t="s">
        <v>1086</v>
      </c>
      <c r="Q569" s="263" t="s">
        <v>1092</v>
      </c>
      <c r="R569" s="236" t="s">
        <v>435</v>
      </c>
      <c r="S569" s="264">
        <v>104</v>
      </c>
      <c r="T569" s="247">
        <v>9926316.3499999996</v>
      </c>
      <c r="U569" s="247">
        <v>1660530.85</v>
      </c>
      <c r="V569" s="247">
        <v>91171.98</v>
      </c>
      <c r="W569" s="247">
        <v>0</v>
      </c>
      <c r="X569" s="247">
        <v>0</v>
      </c>
      <c r="Y569" s="247">
        <v>11678019.18</v>
      </c>
      <c r="Z569" s="246" t="s">
        <v>34</v>
      </c>
      <c r="AA569" s="246" t="s">
        <v>1117</v>
      </c>
      <c r="AB569" s="247">
        <v>7977151.1800000006</v>
      </c>
      <c r="AC569" s="265">
        <v>1340519.5299999998</v>
      </c>
    </row>
    <row r="570" spans="1:29" s="90" customFormat="1" ht="15.75" x14ac:dyDescent="0.25">
      <c r="A570" s="58">
        <v>557</v>
      </c>
      <c r="B570" s="58">
        <v>105354</v>
      </c>
      <c r="C570" s="259" t="s">
        <v>1006</v>
      </c>
      <c r="D570" s="260">
        <v>26</v>
      </c>
      <c r="E570" s="260" t="s">
        <v>352</v>
      </c>
      <c r="F570" s="236" t="s">
        <v>10519</v>
      </c>
      <c r="G570" s="261">
        <v>82</v>
      </c>
      <c r="H570" s="228">
        <v>105354</v>
      </c>
      <c r="I570" s="236" t="s">
        <v>1118</v>
      </c>
      <c r="J570" s="236" t="s">
        <v>10879</v>
      </c>
      <c r="K570" s="236" t="s">
        <v>1119</v>
      </c>
      <c r="L570" s="1">
        <v>43105</v>
      </c>
      <c r="M570" s="1">
        <v>44108</v>
      </c>
      <c r="N570" s="262">
        <f t="shared" si="12"/>
        <v>0.84560772422555786</v>
      </c>
      <c r="O570" s="236" t="s">
        <v>1008</v>
      </c>
      <c r="P570" s="263" t="s">
        <v>1086</v>
      </c>
      <c r="Q570" s="263" t="s">
        <v>1092</v>
      </c>
      <c r="R570" s="236" t="s">
        <v>1120</v>
      </c>
      <c r="S570" s="264">
        <v>104</v>
      </c>
      <c r="T570" s="247">
        <v>7392103.5</v>
      </c>
      <c r="U570" s="247">
        <v>1255302.52</v>
      </c>
      <c r="V570" s="247">
        <v>94358.38</v>
      </c>
      <c r="W570" s="247">
        <v>0</v>
      </c>
      <c r="X570" s="247">
        <v>0</v>
      </c>
      <c r="Y570" s="247">
        <v>8741764.4000000004</v>
      </c>
      <c r="Z570" s="246" t="s">
        <v>34</v>
      </c>
      <c r="AA570" s="246" t="s">
        <v>1121</v>
      </c>
      <c r="AB570" s="247">
        <v>6884936.4399999985</v>
      </c>
      <c r="AC570" s="265">
        <v>1167509.98</v>
      </c>
    </row>
    <row r="571" spans="1:29" s="90" customFormat="1" ht="15.75" x14ac:dyDescent="0.25">
      <c r="A571" s="58">
        <v>558</v>
      </c>
      <c r="B571" s="58">
        <v>105388</v>
      </c>
      <c r="C571" s="259" t="s">
        <v>1006</v>
      </c>
      <c r="D571" s="260">
        <v>27</v>
      </c>
      <c r="E571" s="260" t="s">
        <v>352</v>
      </c>
      <c r="F571" s="236" t="s">
        <v>10519</v>
      </c>
      <c r="G571" s="261">
        <v>82</v>
      </c>
      <c r="H571" s="228">
        <v>105388</v>
      </c>
      <c r="I571" s="236" t="s">
        <v>1122</v>
      </c>
      <c r="J571" s="236" t="s">
        <v>10880</v>
      </c>
      <c r="K571" s="236" t="s">
        <v>1123</v>
      </c>
      <c r="L571" s="1">
        <v>43104</v>
      </c>
      <c r="M571" s="1">
        <v>44199</v>
      </c>
      <c r="N571" s="262">
        <f t="shared" si="12"/>
        <v>0.85000000080895644</v>
      </c>
      <c r="O571" s="236" t="s">
        <v>1008</v>
      </c>
      <c r="P571" s="263" t="s">
        <v>1086</v>
      </c>
      <c r="Q571" s="263" t="s">
        <v>1092</v>
      </c>
      <c r="R571" s="236" t="s">
        <v>1124</v>
      </c>
      <c r="S571" s="264">
        <v>104</v>
      </c>
      <c r="T571" s="247">
        <v>3152209.21</v>
      </c>
      <c r="U571" s="247">
        <v>556272.21</v>
      </c>
      <c r="V571" s="247">
        <v>0</v>
      </c>
      <c r="W571" s="247">
        <v>0</v>
      </c>
      <c r="X571" s="247">
        <v>0</v>
      </c>
      <c r="Y571" s="247">
        <v>3708481.42</v>
      </c>
      <c r="Z571" s="246" t="s">
        <v>34</v>
      </c>
      <c r="AA571" s="246" t="s">
        <v>1125</v>
      </c>
      <c r="AB571" s="247">
        <v>2947448.2899999996</v>
      </c>
      <c r="AC571" s="265">
        <v>520137.88</v>
      </c>
    </row>
    <row r="572" spans="1:29" s="90" customFormat="1" ht="15.75" x14ac:dyDescent="0.25">
      <c r="A572" s="58">
        <v>559</v>
      </c>
      <c r="B572" s="58">
        <v>105412</v>
      </c>
      <c r="C572" s="259" t="s">
        <v>1006</v>
      </c>
      <c r="D572" s="260">
        <v>28</v>
      </c>
      <c r="E572" s="260" t="s">
        <v>352</v>
      </c>
      <c r="F572" s="236" t="s">
        <v>10519</v>
      </c>
      <c r="G572" s="261">
        <v>82</v>
      </c>
      <c r="H572" s="228">
        <v>105412</v>
      </c>
      <c r="I572" s="236" t="s">
        <v>1126</v>
      </c>
      <c r="J572" s="236" t="s">
        <v>10881</v>
      </c>
      <c r="K572" s="236" t="s">
        <v>1127</v>
      </c>
      <c r="L572" s="1">
        <v>43105</v>
      </c>
      <c r="M572" s="1">
        <v>44259</v>
      </c>
      <c r="N572" s="262">
        <f t="shared" si="12"/>
        <v>0.84577867931356809</v>
      </c>
      <c r="O572" s="236" t="s">
        <v>1008</v>
      </c>
      <c r="P572" s="263" t="s">
        <v>1086</v>
      </c>
      <c r="Q572" s="263" t="s">
        <v>1128</v>
      </c>
      <c r="R572" s="236" t="s">
        <v>1129</v>
      </c>
      <c r="S572" s="264">
        <v>104</v>
      </c>
      <c r="T572" s="247">
        <v>14230712.34</v>
      </c>
      <c r="U572" s="247">
        <v>2511302.12</v>
      </c>
      <c r="V572" s="247">
        <v>83560.23</v>
      </c>
      <c r="W572" s="247">
        <v>0</v>
      </c>
      <c r="X572" s="247">
        <v>95974.14</v>
      </c>
      <c r="Y572" s="247">
        <v>16921548.830000002</v>
      </c>
      <c r="Z572" s="246" t="s">
        <v>34</v>
      </c>
      <c r="AA572" s="246" t="s">
        <v>1130</v>
      </c>
      <c r="AB572" s="247">
        <v>13309427.999999994</v>
      </c>
      <c r="AC572" s="265">
        <v>2348637.1900000004</v>
      </c>
    </row>
    <row r="573" spans="1:29" s="90" customFormat="1" ht="15.75" x14ac:dyDescent="0.25">
      <c r="A573" s="58">
        <v>560</v>
      </c>
      <c r="B573" s="58">
        <v>105424</v>
      </c>
      <c r="C573" s="259" t="s">
        <v>1006</v>
      </c>
      <c r="D573" s="260">
        <v>29</v>
      </c>
      <c r="E573" s="260" t="s">
        <v>352</v>
      </c>
      <c r="F573" s="236" t="s">
        <v>10519</v>
      </c>
      <c r="G573" s="261">
        <v>82</v>
      </c>
      <c r="H573" s="228">
        <v>105424</v>
      </c>
      <c r="I573" s="236" t="s">
        <v>1131</v>
      </c>
      <c r="J573" s="236" t="s">
        <v>10882</v>
      </c>
      <c r="K573" s="236" t="s">
        <v>1132</v>
      </c>
      <c r="L573" s="1">
        <v>43104</v>
      </c>
      <c r="M573" s="1">
        <v>44316</v>
      </c>
      <c r="N573" s="262">
        <f t="shared" si="12"/>
        <v>0.84272577782972469</v>
      </c>
      <c r="O573" s="236" t="s">
        <v>1008</v>
      </c>
      <c r="P573" s="263" t="s">
        <v>1086</v>
      </c>
      <c r="Q573" s="263" t="s">
        <v>1092</v>
      </c>
      <c r="R573" s="236" t="s">
        <v>1133</v>
      </c>
      <c r="S573" s="264">
        <v>104</v>
      </c>
      <c r="T573" s="247">
        <v>10282476.720000001</v>
      </c>
      <c r="U573" s="247">
        <v>1814554.66</v>
      </c>
      <c r="V573" s="247">
        <v>104418.95</v>
      </c>
      <c r="W573" s="247">
        <v>0</v>
      </c>
      <c r="X573" s="247">
        <v>0</v>
      </c>
      <c r="Y573" s="247">
        <v>12201450.33</v>
      </c>
      <c r="Z573" s="246" t="s">
        <v>34</v>
      </c>
      <c r="AA573" s="246" t="s">
        <v>6844</v>
      </c>
      <c r="AB573" s="247">
        <v>9651442.1099999994</v>
      </c>
      <c r="AC573" s="265">
        <v>1716196.2400000002</v>
      </c>
    </row>
    <row r="574" spans="1:29" s="90" customFormat="1" ht="15.75" x14ac:dyDescent="0.25">
      <c r="A574" s="58">
        <v>561</v>
      </c>
      <c r="B574" s="58">
        <v>105701</v>
      </c>
      <c r="C574" s="259" t="s">
        <v>1006</v>
      </c>
      <c r="D574" s="260">
        <v>30</v>
      </c>
      <c r="E574" s="260" t="s">
        <v>352</v>
      </c>
      <c r="F574" s="236" t="s">
        <v>10519</v>
      </c>
      <c r="G574" s="261">
        <v>82</v>
      </c>
      <c r="H574" s="228">
        <v>105701</v>
      </c>
      <c r="I574" s="236" t="s">
        <v>1134</v>
      </c>
      <c r="J574" s="236" t="s">
        <v>10883</v>
      </c>
      <c r="K574" s="236" t="s">
        <v>1135</v>
      </c>
      <c r="L574" s="1">
        <v>43104</v>
      </c>
      <c r="M574" s="1">
        <v>44199</v>
      </c>
      <c r="N574" s="262">
        <f t="shared" si="12"/>
        <v>0.84999999981639118</v>
      </c>
      <c r="O574" s="236" t="s">
        <v>1008</v>
      </c>
      <c r="P574" s="263" t="s">
        <v>1086</v>
      </c>
      <c r="Q574" s="263" t="s">
        <v>1092</v>
      </c>
      <c r="R574" s="236" t="s">
        <v>1136</v>
      </c>
      <c r="S574" s="264">
        <v>104</v>
      </c>
      <c r="T574" s="247">
        <v>4629406.9000000004</v>
      </c>
      <c r="U574" s="247">
        <v>816954.16</v>
      </c>
      <c r="V574" s="247">
        <v>0</v>
      </c>
      <c r="W574" s="247">
        <v>0</v>
      </c>
      <c r="X574" s="247">
        <v>0</v>
      </c>
      <c r="Y574" s="247">
        <v>5446361.0600000005</v>
      </c>
      <c r="Z574" s="246" t="s">
        <v>34</v>
      </c>
      <c r="AA574" s="246" t="s">
        <v>1137</v>
      </c>
      <c r="AB574" s="247">
        <v>4394896.12</v>
      </c>
      <c r="AC574" s="265">
        <v>775569.91000000015</v>
      </c>
    </row>
    <row r="575" spans="1:29" s="90" customFormat="1" ht="15.75" x14ac:dyDescent="0.25">
      <c r="A575" s="58">
        <v>562</v>
      </c>
      <c r="B575" s="58">
        <v>105896</v>
      </c>
      <c r="C575" s="259" t="s">
        <v>1006</v>
      </c>
      <c r="D575" s="260">
        <v>31</v>
      </c>
      <c r="E575" s="260" t="s">
        <v>352</v>
      </c>
      <c r="F575" s="236" t="s">
        <v>10519</v>
      </c>
      <c r="G575" s="261">
        <v>82</v>
      </c>
      <c r="H575" s="228">
        <v>105896</v>
      </c>
      <c r="I575" s="236" t="s">
        <v>1138</v>
      </c>
      <c r="J575" s="236" t="s">
        <v>10884</v>
      </c>
      <c r="K575" s="236" t="s">
        <v>1139</v>
      </c>
      <c r="L575" s="1">
        <v>43104</v>
      </c>
      <c r="M575" s="1">
        <v>44380</v>
      </c>
      <c r="N575" s="262">
        <f t="shared" si="12"/>
        <v>0.84292366375958017</v>
      </c>
      <c r="O575" s="236" t="s">
        <v>1008</v>
      </c>
      <c r="P575" s="263" t="s">
        <v>1086</v>
      </c>
      <c r="Q575" s="263" t="s">
        <v>1092</v>
      </c>
      <c r="R575" s="236" t="s">
        <v>1140</v>
      </c>
      <c r="S575" s="264">
        <v>104</v>
      </c>
      <c r="T575" s="247">
        <v>9491609.1300000008</v>
      </c>
      <c r="U575" s="247">
        <v>1674989.86</v>
      </c>
      <c r="V575" s="247">
        <v>93743.48</v>
      </c>
      <c r="W575" s="247">
        <v>0</v>
      </c>
      <c r="X575" s="247">
        <v>0</v>
      </c>
      <c r="Y575" s="247">
        <v>11260342.470000001</v>
      </c>
      <c r="Z575" s="246" t="s">
        <v>34</v>
      </c>
      <c r="AA575" s="246" t="s">
        <v>1141</v>
      </c>
      <c r="AB575" s="247">
        <v>4637494.339999998</v>
      </c>
      <c r="AC575" s="265">
        <v>750757.45</v>
      </c>
    </row>
    <row r="576" spans="1:29" s="90" customFormat="1" ht="15.75" x14ac:dyDescent="0.25">
      <c r="A576" s="58">
        <v>563</v>
      </c>
      <c r="B576" s="58">
        <v>106014</v>
      </c>
      <c r="C576" s="259" t="s">
        <v>1006</v>
      </c>
      <c r="D576" s="260">
        <v>32</v>
      </c>
      <c r="E576" s="260" t="s">
        <v>352</v>
      </c>
      <c r="F576" s="236" t="s">
        <v>10519</v>
      </c>
      <c r="G576" s="261">
        <v>82</v>
      </c>
      <c r="H576" s="228">
        <v>106014</v>
      </c>
      <c r="I576" s="236" t="s">
        <v>1142</v>
      </c>
      <c r="J576" s="236" t="s">
        <v>10885</v>
      </c>
      <c r="K576" s="236" t="s">
        <v>6845</v>
      </c>
      <c r="L576" s="1">
        <v>43105</v>
      </c>
      <c r="M576" s="1">
        <v>44200</v>
      </c>
      <c r="N576" s="262">
        <f t="shared" si="12"/>
        <v>0.84616179540961556</v>
      </c>
      <c r="O576" s="236" t="s">
        <v>1008</v>
      </c>
      <c r="P576" s="263" t="s">
        <v>1086</v>
      </c>
      <c r="Q576" s="263" t="s">
        <v>1092</v>
      </c>
      <c r="R576" s="236" t="s">
        <v>1143</v>
      </c>
      <c r="S576" s="264">
        <v>104</v>
      </c>
      <c r="T576" s="247">
        <v>17588302.739999998</v>
      </c>
      <c r="U576" s="247">
        <v>3103818.11</v>
      </c>
      <c r="V576" s="247">
        <v>93859.839999999997</v>
      </c>
      <c r="W576" s="247">
        <v>0</v>
      </c>
      <c r="X576" s="247">
        <v>0</v>
      </c>
      <c r="Y576" s="247">
        <v>20785980.690000001</v>
      </c>
      <c r="Z576" s="246" t="s">
        <v>34</v>
      </c>
      <c r="AA576" s="246" t="s">
        <v>1144</v>
      </c>
      <c r="AB576" s="247">
        <v>16933377.109999999</v>
      </c>
      <c r="AC576" s="265">
        <v>2988325.36</v>
      </c>
    </row>
    <row r="577" spans="1:29" s="90" customFormat="1" ht="15.75" x14ac:dyDescent="0.25">
      <c r="A577" s="58">
        <v>564</v>
      </c>
      <c r="B577" s="58">
        <v>106396</v>
      </c>
      <c r="C577" s="259" t="s">
        <v>1006</v>
      </c>
      <c r="D577" s="260">
        <v>33</v>
      </c>
      <c r="E577" s="260" t="s">
        <v>352</v>
      </c>
      <c r="F577" s="236" t="s">
        <v>10519</v>
      </c>
      <c r="G577" s="261">
        <v>82</v>
      </c>
      <c r="H577" s="228">
        <v>106396</v>
      </c>
      <c r="I577" s="236" t="s">
        <v>1145</v>
      </c>
      <c r="J577" s="236" t="s">
        <v>10878</v>
      </c>
      <c r="K577" s="236" t="s">
        <v>1146</v>
      </c>
      <c r="L577" s="1">
        <v>43105</v>
      </c>
      <c r="M577" s="1">
        <v>44206</v>
      </c>
      <c r="N577" s="262">
        <f t="shared" si="12"/>
        <v>0.85000000727078939</v>
      </c>
      <c r="O577" s="236" t="s">
        <v>1008</v>
      </c>
      <c r="P577" s="263" t="s">
        <v>1086</v>
      </c>
      <c r="Q577" s="263" t="s">
        <v>1092</v>
      </c>
      <c r="R577" s="236" t="s">
        <v>435</v>
      </c>
      <c r="S577" s="264">
        <v>104</v>
      </c>
      <c r="T577" s="247">
        <v>8066524.4299999997</v>
      </c>
      <c r="U577" s="247">
        <v>1358363.17</v>
      </c>
      <c r="V577" s="247">
        <v>65141.06</v>
      </c>
      <c r="W577" s="247">
        <v>0</v>
      </c>
      <c r="X577" s="247">
        <v>0</v>
      </c>
      <c r="Y577" s="247">
        <v>9490028.6600000001</v>
      </c>
      <c r="Z577" s="246" t="s">
        <v>34</v>
      </c>
      <c r="AA577" s="246" t="s">
        <v>1147</v>
      </c>
      <c r="AB577" s="247">
        <v>6943382.7800000012</v>
      </c>
      <c r="AC577" s="265">
        <v>1175155.69</v>
      </c>
    </row>
    <row r="578" spans="1:29" s="90" customFormat="1" ht="15.75" x14ac:dyDescent="0.25">
      <c r="A578" s="58">
        <v>565</v>
      </c>
      <c r="B578" s="58">
        <v>107279</v>
      </c>
      <c r="C578" s="259" t="s">
        <v>1006</v>
      </c>
      <c r="D578" s="260">
        <v>34</v>
      </c>
      <c r="E578" s="260" t="s">
        <v>352</v>
      </c>
      <c r="F578" s="236" t="s">
        <v>10519</v>
      </c>
      <c r="G578" s="261">
        <v>82</v>
      </c>
      <c r="H578" s="228">
        <v>107279</v>
      </c>
      <c r="I578" s="236" t="s">
        <v>1148</v>
      </c>
      <c r="J578" s="236" t="s">
        <v>10886</v>
      </c>
      <c r="K578" s="236" t="s">
        <v>1149</v>
      </c>
      <c r="L578" s="1">
        <v>43104</v>
      </c>
      <c r="M578" s="1">
        <v>44397</v>
      </c>
      <c r="N578" s="262">
        <f t="shared" si="12"/>
        <v>0.85000000000000009</v>
      </c>
      <c r="O578" s="236" t="s">
        <v>1008</v>
      </c>
      <c r="P578" s="263" t="s">
        <v>1086</v>
      </c>
      <c r="Q578" s="263" t="s">
        <v>1150</v>
      </c>
      <c r="R578" s="236" t="s">
        <v>1124</v>
      </c>
      <c r="S578" s="264">
        <v>104</v>
      </c>
      <c r="T578" s="247">
        <v>8386932.1500000004</v>
      </c>
      <c r="U578" s="247">
        <v>1480046.85</v>
      </c>
      <c r="V578" s="247">
        <v>0</v>
      </c>
      <c r="W578" s="247">
        <v>0</v>
      </c>
      <c r="X578" s="247">
        <v>0</v>
      </c>
      <c r="Y578" s="247">
        <v>9866979</v>
      </c>
      <c r="Z578" s="246" t="s">
        <v>34</v>
      </c>
      <c r="AA578" s="246" t="s">
        <v>1151</v>
      </c>
      <c r="AB578" s="247">
        <v>7067713.0600000024</v>
      </c>
      <c r="AC578" s="265">
        <v>1236489.42</v>
      </c>
    </row>
    <row r="579" spans="1:29" s="90" customFormat="1" ht="15.75" x14ac:dyDescent="0.25">
      <c r="A579" s="58">
        <v>566</v>
      </c>
      <c r="B579" s="58">
        <v>105600</v>
      </c>
      <c r="C579" s="259" t="s">
        <v>1006</v>
      </c>
      <c r="D579" s="260">
        <v>35</v>
      </c>
      <c r="E579" s="260" t="s">
        <v>352</v>
      </c>
      <c r="F579" s="236" t="s">
        <v>10519</v>
      </c>
      <c r="G579" s="261">
        <v>82</v>
      </c>
      <c r="H579" s="228">
        <v>105600</v>
      </c>
      <c r="I579" s="236" t="s">
        <v>1152</v>
      </c>
      <c r="J579" s="236" t="s">
        <v>10887</v>
      </c>
      <c r="K579" s="236" t="s">
        <v>1153</v>
      </c>
      <c r="L579" s="1">
        <v>43108</v>
      </c>
      <c r="M579" s="1">
        <v>44203</v>
      </c>
      <c r="N579" s="262">
        <f t="shared" si="12"/>
        <v>0.84589557359391887</v>
      </c>
      <c r="O579" s="236" t="s">
        <v>1008</v>
      </c>
      <c r="P579" s="263" t="s">
        <v>1086</v>
      </c>
      <c r="Q579" s="263" t="s">
        <v>1154</v>
      </c>
      <c r="R579" s="236" t="s">
        <v>1155</v>
      </c>
      <c r="S579" s="264">
        <v>104</v>
      </c>
      <c r="T579" s="247">
        <v>8281081.1699999999</v>
      </c>
      <c r="U579" s="247">
        <v>1461367.26</v>
      </c>
      <c r="V579" s="247">
        <v>47271.99</v>
      </c>
      <c r="W579" s="247">
        <v>0</v>
      </c>
      <c r="X579" s="247">
        <v>0</v>
      </c>
      <c r="Y579" s="247">
        <v>9789720.4199999999</v>
      </c>
      <c r="Z579" s="246" t="s">
        <v>34</v>
      </c>
      <c r="AA579" s="246" t="s">
        <v>1156</v>
      </c>
      <c r="AB579" s="247">
        <v>7777535.2100000009</v>
      </c>
      <c r="AC579" s="265">
        <v>1372506.0299999998</v>
      </c>
    </row>
    <row r="580" spans="1:29" s="90" customFormat="1" ht="15.75" x14ac:dyDescent="0.25">
      <c r="A580" s="58">
        <v>567</v>
      </c>
      <c r="B580" s="58">
        <v>106494</v>
      </c>
      <c r="C580" s="259" t="s">
        <v>1006</v>
      </c>
      <c r="D580" s="260">
        <v>36</v>
      </c>
      <c r="E580" s="260" t="s">
        <v>352</v>
      </c>
      <c r="F580" s="236" t="s">
        <v>10519</v>
      </c>
      <c r="G580" s="261">
        <v>82</v>
      </c>
      <c r="H580" s="228">
        <v>106494</v>
      </c>
      <c r="I580" s="236" t="s">
        <v>1157</v>
      </c>
      <c r="J580" s="236" t="s">
        <v>10888</v>
      </c>
      <c r="K580" s="236" t="s">
        <v>1158</v>
      </c>
      <c r="L580" s="1">
        <v>43109</v>
      </c>
      <c r="M580" s="1">
        <v>44204</v>
      </c>
      <c r="N580" s="262">
        <f t="shared" si="12"/>
        <v>0.85000000417693466</v>
      </c>
      <c r="O580" s="236" t="s">
        <v>1008</v>
      </c>
      <c r="P580" s="263" t="s">
        <v>1086</v>
      </c>
      <c r="Q580" s="263" t="s">
        <v>1159</v>
      </c>
      <c r="R580" s="236" t="s">
        <v>1124</v>
      </c>
      <c r="S580" s="264">
        <v>104</v>
      </c>
      <c r="T580" s="247">
        <v>7529445.0300000003</v>
      </c>
      <c r="U580" s="247">
        <v>1328725.55</v>
      </c>
      <c r="V580" s="247">
        <v>0</v>
      </c>
      <c r="W580" s="247">
        <v>0</v>
      </c>
      <c r="X580" s="247">
        <v>0</v>
      </c>
      <c r="Y580" s="247">
        <v>8858170.5800000001</v>
      </c>
      <c r="Z580" s="246" t="s">
        <v>34</v>
      </c>
      <c r="AA580" s="246" t="s">
        <v>1160</v>
      </c>
      <c r="AB580" s="247">
        <v>6910176.8000000007</v>
      </c>
      <c r="AC580" s="265">
        <v>1224085.3799999999</v>
      </c>
    </row>
    <row r="581" spans="1:29" s="90" customFormat="1" ht="15.75" x14ac:dyDescent="0.25">
      <c r="A581" s="58">
        <v>568</v>
      </c>
      <c r="B581" s="58">
        <v>105590</v>
      </c>
      <c r="C581" s="259" t="s">
        <v>1006</v>
      </c>
      <c r="D581" s="260">
        <v>37</v>
      </c>
      <c r="E581" s="260" t="s">
        <v>352</v>
      </c>
      <c r="F581" s="236" t="s">
        <v>10519</v>
      </c>
      <c r="G581" s="261">
        <v>82</v>
      </c>
      <c r="H581" s="228">
        <v>105590</v>
      </c>
      <c r="I581" s="236" t="s">
        <v>1161</v>
      </c>
      <c r="J581" s="236" t="s">
        <v>10889</v>
      </c>
      <c r="K581" s="236" t="s">
        <v>1162</v>
      </c>
      <c r="L581" s="1">
        <v>43110</v>
      </c>
      <c r="M581" s="1">
        <v>44204</v>
      </c>
      <c r="N581" s="262">
        <f t="shared" si="12"/>
        <v>0.85000000134719111</v>
      </c>
      <c r="O581" s="236" t="s">
        <v>1008</v>
      </c>
      <c r="P581" s="263" t="s">
        <v>1086</v>
      </c>
      <c r="Q581" s="263" t="s">
        <v>1163</v>
      </c>
      <c r="R581" s="236" t="s">
        <v>1164</v>
      </c>
      <c r="S581" s="264">
        <v>104</v>
      </c>
      <c r="T581" s="247">
        <v>15142617.050000001</v>
      </c>
      <c r="U581" s="247">
        <v>2672226.5099999998</v>
      </c>
      <c r="V581" s="247">
        <v>0</v>
      </c>
      <c r="W581" s="247">
        <v>0</v>
      </c>
      <c r="X581" s="247">
        <v>0</v>
      </c>
      <c r="Y581" s="247">
        <v>17814843.560000002</v>
      </c>
      <c r="Z581" s="246" t="s">
        <v>34</v>
      </c>
      <c r="AA581" s="246" t="s">
        <v>1165</v>
      </c>
      <c r="AB581" s="247">
        <v>14324581.989999998</v>
      </c>
      <c r="AC581" s="265">
        <v>2500691.71</v>
      </c>
    </row>
    <row r="582" spans="1:29" s="90" customFormat="1" ht="15.75" x14ac:dyDescent="0.25">
      <c r="A582" s="58">
        <v>569</v>
      </c>
      <c r="B582" s="58">
        <v>106796</v>
      </c>
      <c r="C582" s="259" t="s">
        <v>1006</v>
      </c>
      <c r="D582" s="260">
        <v>38</v>
      </c>
      <c r="E582" s="260" t="s">
        <v>352</v>
      </c>
      <c r="F582" s="236" t="s">
        <v>10519</v>
      </c>
      <c r="G582" s="261">
        <v>82</v>
      </c>
      <c r="H582" s="228">
        <v>106796</v>
      </c>
      <c r="I582" s="236" t="s">
        <v>8337</v>
      </c>
      <c r="J582" s="236" t="s">
        <v>10890</v>
      </c>
      <c r="K582" s="236" t="s">
        <v>1139</v>
      </c>
      <c r="L582" s="1">
        <v>43110</v>
      </c>
      <c r="M582" s="1">
        <v>44356</v>
      </c>
      <c r="N582" s="262">
        <f t="shared" si="12"/>
        <v>0.84583917728023639</v>
      </c>
      <c r="O582" s="236" t="s">
        <v>1008</v>
      </c>
      <c r="P582" s="263" t="s">
        <v>1086</v>
      </c>
      <c r="Q582" s="263" t="s">
        <v>1092</v>
      </c>
      <c r="R582" s="236" t="s">
        <v>1166</v>
      </c>
      <c r="S582" s="264">
        <v>104</v>
      </c>
      <c r="T582" s="247">
        <v>9495676.7599999998</v>
      </c>
      <c r="U582" s="247">
        <v>1675707.66</v>
      </c>
      <c r="V582" s="247">
        <v>54953.89</v>
      </c>
      <c r="W582" s="247">
        <v>0</v>
      </c>
      <c r="X582" s="247">
        <v>0</v>
      </c>
      <c r="Y582" s="247">
        <v>11226338.310000001</v>
      </c>
      <c r="Z582" s="246" t="s">
        <v>34</v>
      </c>
      <c r="AA582" s="246" t="s">
        <v>1167</v>
      </c>
      <c r="AB582" s="247">
        <v>8927455.0100000035</v>
      </c>
      <c r="AC582" s="265">
        <v>1564178.8100000003</v>
      </c>
    </row>
    <row r="583" spans="1:29" s="90" customFormat="1" ht="15.75" x14ac:dyDescent="0.25">
      <c r="A583" s="58">
        <v>570</v>
      </c>
      <c r="B583" s="58">
        <v>106931</v>
      </c>
      <c r="C583" s="259" t="s">
        <v>1006</v>
      </c>
      <c r="D583" s="260">
        <v>39</v>
      </c>
      <c r="E583" s="260" t="s">
        <v>352</v>
      </c>
      <c r="F583" s="236" t="s">
        <v>10519</v>
      </c>
      <c r="G583" s="261">
        <v>82</v>
      </c>
      <c r="H583" s="228">
        <v>106931</v>
      </c>
      <c r="I583" s="236" t="s">
        <v>1168</v>
      </c>
      <c r="J583" s="236" t="s">
        <v>10891</v>
      </c>
      <c r="K583" s="236" t="s">
        <v>1169</v>
      </c>
      <c r="L583" s="1">
        <v>43110</v>
      </c>
      <c r="M583" s="1">
        <v>44325</v>
      </c>
      <c r="N583" s="262">
        <f t="shared" si="12"/>
        <v>0.84598431877178071</v>
      </c>
      <c r="O583" s="236" t="s">
        <v>1008</v>
      </c>
      <c r="P583" s="263" t="s">
        <v>1086</v>
      </c>
      <c r="Q583" s="263" t="s">
        <v>1092</v>
      </c>
      <c r="R583" s="236" t="s">
        <v>1170</v>
      </c>
      <c r="S583" s="264">
        <v>104</v>
      </c>
      <c r="T583" s="247">
        <v>9239240.0299999993</v>
      </c>
      <c r="U583" s="247">
        <v>1630453.96</v>
      </c>
      <c r="V583" s="247">
        <v>51595.95</v>
      </c>
      <c r="W583" s="247">
        <v>0</v>
      </c>
      <c r="X583" s="247">
        <v>4931.21</v>
      </c>
      <c r="Y583" s="247">
        <v>10926221.149999999</v>
      </c>
      <c r="Z583" s="246" t="s">
        <v>34</v>
      </c>
      <c r="AA583" s="246" t="s">
        <v>1171</v>
      </c>
      <c r="AB583" s="247">
        <v>7865171.7300000004</v>
      </c>
      <c r="AC583" s="265">
        <v>1400215.5399999998</v>
      </c>
    </row>
    <row r="584" spans="1:29" s="90" customFormat="1" ht="15.75" x14ac:dyDescent="0.25">
      <c r="A584" s="58">
        <v>571</v>
      </c>
      <c r="B584" s="58">
        <v>105478</v>
      </c>
      <c r="C584" s="259" t="s">
        <v>1006</v>
      </c>
      <c r="D584" s="260">
        <v>40</v>
      </c>
      <c r="E584" s="260" t="s">
        <v>352</v>
      </c>
      <c r="F584" s="236" t="s">
        <v>10519</v>
      </c>
      <c r="G584" s="261">
        <v>82</v>
      </c>
      <c r="H584" s="228">
        <v>105478</v>
      </c>
      <c r="I584" s="236" t="s">
        <v>1172</v>
      </c>
      <c r="J584" s="236" t="s">
        <v>10892</v>
      </c>
      <c r="K584" s="236" t="s">
        <v>1173</v>
      </c>
      <c r="L584" s="1">
        <v>43110</v>
      </c>
      <c r="M584" s="1">
        <v>44356</v>
      </c>
      <c r="N584" s="262">
        <f t="shared" si="12"/>
        <v>0.85000000284718769</v>
      </c>
      <c r="O584" s="236" t="s">
        <v>1008</v>
      </c>
      <c r="P584" s="263" t="s">
        <v>1086</v>
      </c>
      <c r="Q584" s="263" t="s">
        <v>1092</v>
      </c>
      <c r="R584" s="236" t="s">
        <v>1174</v>
      </c>
      <c r="S584" s="264">
        <v>104</v>
      </c>
      <c r="T584" s="247">
        <v>6717154.5599999996</v>
      </c>
      <c r="U584" s="247">
        <v>1185380.19</v>
      </c>
      <c r="V584" s="247">
        <v>0</v>
      </c>
      <c r="W584" s="247">
        <v>0</v>
      </c>
      <c r="X584" s="247">
        <v>0</v>
      </c>
      <c r="Y584" s="247">
        <v>7902534.75</v>
      </c>
      <c r="Z584" s="246" t="s">
        <v>34</v>
      </c>
      <c r="AA584" s="246" t="s">
        <v>1175</v>
      </c>
      <c r="AB584" s="247">
        <v>6548185.4300000006</v>
      </c>
      <c r="AC584" s="265">
        <v>1155562.1299999999</v>
      </c>
    </row>
    <row r="585" spans="1:29" s="90" customFormat="1" ht="15.75" x14ac:dyDescent="0.25">
      <c r="A585" s="58">
        <v>572</v>
      </c>
      <c r="B585" s="58">
        <v>105541</v>
      </c>
      <c r="C585" s="259" t="s">
        <v>1006</v>
      </c>
      <c r="D585" s="260">
        <v>41</v>
      </c>
      <c r="E585" s="260" t="s">
        <v>352</v>
      </c>
      <c r="F585" s="236" t="s">
        <v>10519</v>
      </c>
      <c r="G585" s="261">
        <v>82</v>
      </c>
      <c r="H585" s="228">
        <v>105541</v>
      </c>
      <c r="I585" s="236" t="s">
        <v>1176</v>
      </c>
      <c r="J585" s="236" t="s">
        <v>10893</v>
      </c>
      <c r="K585" s="236" t="s">
        <v>1177</v>
      </c>
      <c r="L585" s="1">
        <v>43116</v>
      </c>
      <c r="M585" s="1">
        <v>44211</v>
      </c>
      <c r="N585" s="262">
        <f t="shared" si="12"/>
        <v>0.83959864240875404</v>
      </c>
      <c r="O585" s="236" t="s">
        <v>1008</v>
      </c>
      <c r="P585" s="263" t="s">
        <v>1086</v>
      </c>
      <c r="Q585" s="263" t="s">
        <v>1092</v>
      </c>
      <c r="R585" s="236" t="s">
        <v>1178</v>
      </c>
      <c r="S585" s="264">
        <v>104</v>
      </c>
      <c r="T585" s="247">
        <v>11194813.93</v>
      </c>
      <c r="U585" s="247">
        <v>1975555.35</v>
      </c>
      <c r="V585" s="247">
        <v>163161.01</v>
      </c>
      <c r="W585" s="247">
        <v>0</v>
      </c>
      <c r="X585" s="247">
        <v>0</v>
      </c>
      <c r="Y585" s="247">
        <v>13333530.289999999</v>
      </c>
      <c r="Z585" s="246" t="s">
        <v>34</v>
      </c>
      <c r="AA585" s="246" t="s">
        <v>1179</v>
      </c>
      <c r="AB585" s="247">
        <v>9611384.0600000005</v>
      </c>
      <c r="AC585" s="265">
        <v>1684083.65</v>
      </c>
    </row>
    <row r="586" spans="1:29" s="90" customFormat="1" ht="16.5" customHeight="1" x14ac:dyDescent="0.25">
      <c r="A586" s="58">
        <v>573</v>
      </c>
      <c r="B586" s="58">
        <v>105646</v>
      </c>
      <c r="C586" s="259" t="s">
        <v>1006</v>
      </c>
      <c r="D586" s="260">
        <v>42</v>
      </c>
      <c r="E586" s="260" t="s">
        <v>352</v>
      </c>
      <c r="F586" s="236" t="s">
        <v>10519</v>
      </c>
      <c r="G586" s="261">
        <v>82</v>
      </c>
      <c r="H586" s="228">
        <v>105646</v>
      </c>
      <c r="I586" s="236" t="s">
        <v>1180</v>
      </c>
      <c r="J586" s="236" t="s">
        <v>10894</v>
      </c>
      <c r="K586" s="236" t="s">
        <v>1181</v>
      </c>
      <c r="L586" s="1">
        <v>43119</v>
      </c>
      <c r="M586" s="1">
        <v>44245</v>
      </c>
      <c r="N586" s="262">
        <f t="shared" si="12"/>
        <v>0.8449744667063136</v>
      </c>
      <c r="O586" s="236" t="s">
        <v>1008</v>
      </c>
      <c r="P586" s="263" t="s">
        <v>1086</v>
      </c>
      <c r="Q586" s="263" t="s">
        <v>1182</v>
      </c>
      <c r="R586" s="236" t="s">
        <v>1183</v>
      </c>
      <c r="S586" s="264">
        <v>104</v>
      </c>
      <c r="T586" s="247">
        <v>9189938.9199999999</v>
      </c>
      <c r="U586" s="247">
        <v>1611017.6</v>
      </c>
      <c r="V586" s="247">
        <v>75039.48</v>
      </c>
      <c r="W586" s="247">
        <v>0</v>
      </c>
      <c r="X586" s="247">
        <v>0</v>
      </c>
      <c r="Y586" s="247">
        <v>10875996</v>
      </c>
      <c r="Z586" s="246" t="s">
        <v>34</v>
      </c>
      <c r="AA586" s="246" t="s">
        <v>1184</v>
      </c>
      <c r="AB586" s="247">
        <v>7629165.0299999984</v>
      </c>
      <c r="AC586" s="265">
        <v>1338929.7100000004</v>
      </c>
    </row>
    <row r="587" spans="1:29" s="90" customFormat="1" ht="15.75" x14ac:dyDescent="0.25">
      <c r="A587" s="58">
        <v>574</v>
      </c>
      <c r="B587" s="58">
        <v>106112</v>
      </c>
      <c r="C587" s="259" t="s">
        <v>1006</v>
      </c>
      <c r="D587" s="260">
        <v>43</v>
      </c>
      <c r="E587" s="260" t="s">
        <v>352</v>
      </c>
      <c r="F587" s="236" t="s">
        <v>10519</v>
      </c>
      <c r="G587" s="261">
        <v>82</v>
      </c>
      <c r="H587" s="228">
        <v>106112</v>
      </c>
      <c r="I587" s="236" t="s">
        <v>1185</v>
      </c>
      <c r="J587" s="236" t="s">
        <v>10895</v>
      </c>
      <c r="K587" s="236" t="s">
        <v>1186</v>
      </c>
      <c r="L587" s="1">
        <v>43136</v>
      </c>
      <c r="M587" s="1">
        <v>44231</v>
      </c>
      <c r="N587" s="262">
        <f t="shared" si="12"/>
        <v>0.85000000579614721</v>
      </c>
      <c r="O587" s="236" t="s">
        <v>1008</v>
      </c>
      <c r="P587" s="263" t="s">
        <v>1086</v>
      </c>
      <c r="Q587" s="263" t="s">
        <v>1187</v>
      </c>
      <c r="R587" s="236" t="s">
        <v>1188</v>
      </c>
      <c r="S587" s="264">
        <v>104</v>
      </c>
      <c r="T587" s="247">
        <v>11218659.210000001</v>
      </c>
      <c r="U587" s="247">
        <v>1979763.3</v>
      </c>
      <c r="V587" s="247">
        <v>0</v>
      </c>
      <c r="W587" s="247">
        <v>0</v>
      </c>
      <c r="X587" s="247">
        <v>0</v>
      </c>
      <c r="Y587" s="247">
        <v>13198422.510000002</v>
      </c>
      <c r="Z587" s="246" t="s">
        <v>34</v>
      </c>
      <c r="AA587" s="246" t="s">
        <v>1189</v>
      </c>
      <c r="AB587" s="247">
        <v>10244944.730000004</v>
      </c>
      <c r="AC587" s="265">
        <v>1822017.6</v>
      </c>
    </row>
    <row r="588" spans="1:29" s="90" customFormat="1" ht="15.75" x14ac:dyDescent="0.25">
      <c r="A588" s="58">
        <v>575</v>
      </c>
      <c r="B588" s="58">
        <v>115031</v>
      </c>
      <c r="C588" s="259" t="s">
        <v>1006</v>
      </c>
      <c r="D588" s="260">
        <v>44</v>
      </c>
      <c r="E588" s="260" t="s">
        <v>312</v>
      </c>
      <c r="F588" s="236" t="s">
        <v>10516</v>
      </c>
      <c r="G588" s="261">
        <v>138</v>
      </c>
      <c r="H588" s="228">
        <v>115031</v>
      </c>
      <c r="I588" s="236" t="s">
        <v>1190</v>
      </c>
      <c r="J588" s="236" t="s">
        <v>10896</v>
      </c>
      <c r="K588" s="236" t="s">
        <v>1191</v>
      </c>
      <c r="L588" s="1">
        <v>43138</v>
      </c>
      <c r="M588" s="1">
        <v>44547</v>
      </c>
      <c r="N588" s="262">
        <f t="shared" si="12"/>
        <v>0.85000000245702279</v>
      </c>
      <c r="O588" s="236" t="s">
        <v>1008</v>
      </c>
      <c r="P588" s="263" t="s">
        <v>1009</v>
      </c>
      <c r="Q588" s="263" t="s">
        <v>1192</v>
      </c>
      <c r="R588" s="236" t="s">
        <v>1011</v>
      </c>
      <c r="S588" s="264">
        <v>110</v>
      </c>
      <c r="T588" s="247">
        <v>17297356.91</v>
      </c>
      <c r="U588" s="247">
        <v>2746710.07</v>
      </c>
      <c r="V588" s="247">
        <v>305764.62</v>
      </c>
      <c r="W588" s="247">
        <v>0</v>
      </c>
      <c r="X588" s="247">
        <v>0</v>
      </c>
      <c r="Y588" s="247">
        <v>20349831.600000001</v>
      </c>
      <c r="Z588" s="246" t="s">
        <v>34</v>
      </c>
      <c r="AA588" s="246" t="s">
        <v>8806</v>
      </c>
      <c r="AB588" s="247">
        <v>13692591.040000003</v>
      </c>
      <c r="AC588" s="265">
        <v>2162182.1100000003</v>
      </c>
    </row>
    <row r="589" spans="1:29" s="90" customFormat="1" ht="15.75" x14ac:dyDescent="0.25">
      <c r="A589" s="58">
        <v>576</v>
      </c>
      <c r="B589" s="58">
        <v>114614</v>
      </c>
      <c r="C589" s="259" t="s">
        <v>1006</v>
      </c>
      <c r="D589" s="260">
        <v>45</v>
      </c>
      <c r="E589" s="260" t="s">
        <v>312</v>
      </c>
      <c r="F589" s="236" t="s">
        <v>10516</v>
      </c>
      <c r="G589" s="261">
        <v>138</v>
      </c>
      <c r="H589" s="228">
        <v>114614</v>
      </c>
      <c r="I589" s="236" t="s">
        <v>1193</v>
      </c>
      <c r="J589" s="236" t="s">
        <v>10897</v>
      </c>
      <c r="K589" s="236" t="s">
        <v>1194</v>
      </c>
      <c r="L589" s="1">
        <v>43138</v>
      </c>
      <c r="M589" s="1">
        <v>44716</v>
      </c>
      <c r="N589" s="262">
        <f t="shared" si="12"/>
        <v>0.85000000149054866</v>
      </c>
      <c r="O589" s="236" t="s">
        <v>1008</v>
      </c>
      <c r="P589" s="263" t="s">
        <v>1195</v>
      </c>
      <c r="Q589" s="263" t="s">
        <v>1196</v>
      </c>
      <c r="R589" s="236" t="s">
        <v>1197</v>
      </c>
      <c r="S589" s="264">
        <v>110</v>
      </c>
      <c r="T589" s="247">
        <v>11690326.16</v>
      </c>
      <c r="U589" s="247">
        <v>1928087.91</v>
      </c>
      <c r="V589" s="247">
        <v>134910.79999999999</v>
      </c>
      <c r="W589" s="247">
        <v>0</v>
      </c>
      <c r="X589" s="247">
        <v>0</v>
      </c>
      <c r="Y589" s="247">
        <v>13753324.870000001</v>
      </c>
      <c r="Z589" s="246" t="s">
        <v>34</v>
      </c>
      <c r="AA589" s="246" t="s">
        <v>13147</v>
      </c>
      <c r="AB589" s="247">
        <v>9479926.9999999981</v>
      </c>
      <c r="AC589" s="265">
        <v>1565538.4100000001</v>
      </c>
    </row>
    <row r="590" spans="1:29" s="90" customFormat="1" ht="15.75" x14ac:dyDescent="0.25">
      <c r="A590" s="58">
        <v>577</v>
      </c>
      <c r="B590" s="58">
        <v>115088</v>
      </c>
      <c r="C590" s="259" t="s">
        <v>1006</v>
      </c>
      <c r="D590" s="260">
        <v>46</v>
      </c>
      <c r="E590" s="260" t="s">
        <v>312</v>
      </c>
      <c r="F590" s="236" t="s">
        <v>10517</v>
      </c>
      <c r="G590" s="261">
        <v>140</v>
      </c>
      <c r="H590" s="228">
        <v>115088</v>
      </c>
      <c r="I590" s="236" t="s">
        <v>1198</v>
      </c>
      <c r="J590" s="236" t="s">
        <v>10898</v>
      </c>
      <c r="K590" s="236" t="s">
        <v>1199</v>
      </c>
      <c r="L590" s="1">
        <v>43139</v>
      </c>
      <c r="M590" s="1">
        <v>44504</v>
      </c>
      <c r="N590" s="262">
        <f t="shared" si="12"/>
        <v>0.84999999995203246</v>
      </c>
      <c r="O590" s="236" t="s">
        <v>1008</v>
      </c>
      <c r="P590" s="263" t="s">
        <v>1022</v>
      </c>
      <c r="Q590" s="263" t="s">
        <v>1200</v>
      </c>
      <c r="R590" s="236" t="s">
        <v>1011</v>
      </c>
      <c r="S590" s="264">
        <v>110</v>
      </c>
      <c r="T590" s="247">
        <v>17720293.449999999</v>
      </c>
      <c r="U590" s="247">
        <v>2811394.5</v>
      </c>
      <c r="V590" s="247">
        <v>315716.11</v>
      </c>
      <c r="W590" s="247">
        <v>0</v>
      </c>
      <c r="X590" s="247">
        <v>0</v>
      </c>
      <c r="Y590" s="247">
        <v>20847404.059999999</v>
      </c>
      <c r="Z590" s="246" t="s">
        <v>34</v>
      </c>
      <c r="AA590" s="246" t="s">
        <v>8807</v>
      </c>
      <c r="AB590" s="247">
        <v>13051593.789999997</v>
      </c>
      <c r="AC590" s="265">
        <v>1890412.96</v>
      </c>
    </row>
    <row r="591" spans="1:29" s="90" customFormat="1" ht="15.75" x14ac:dyDescent="0.25">
      <c r="A591" s="58">
        <v>578</v>
      </c>
      <c r="B591" s="58">
        <v>114677</v>
      </c>
      <c r="C591" s="259" t="s">
        <v>1006</v>
      </c>
      <c r="D591" s="260">
        <v>47</v>
      </c>
      <c r="E591" s="260" t="s">
        <v>312</v>
      </c>
      <c r="F591" s="236" t="s">
        <v>10516</v>
      </c>
      <c r="G591" s="261">
        <v>138</v>
      </c>
      <c r="H591" s="228">
        <v>114677</v>
      </c>
      <c r="I591" s="236" t="s">
        <v>1201</v>
      </c>
      <c r="J591" s="236" t="s">
        <v>10899</v>
      </c>
      <c r="K591" s="236" t="s">
        <v>1202</v>
      </c>
      <c r="L591" s="1">
        <v>43140</v>
      </c>
      <c r="M591" s="1">
        <v>44706</v>
      </c>
      <c r="N591" s="262">
        <f t="shared" si="12"/>
        <v>0.85000000192811387</v>
      </c>
      <c r="O591" s="236" t="s">
        <v>1008</v>
      </c>
      <c r="P591" s="263" t="s">
        <v>1195</v>
      </c>
      <c r="Q591" s="263" t="s">
        <v>1203</v>
      </c>
      <c r="R591" s="236" t="s">
        <v>1197</v>
      </c>
      <c r="S591" s="264">
        <v>110</v>
      </c>
      <c r="T591" s="247">
        <v>11682401.140000001</v>
      </c>
      <c r="U591" s="247">
        <v>1926864.18</v>
      </c>
      <c r="V591" s="247">
        <v>134735.99</v>
      </c>
      <c r="W591" s="247">
        <v>0</v>
      </c>
      <c r="X591" s="247">
        <v>0</v>
      </c>
      <c r="Y591" s="247">
        <v>13744001.310000001</v>
      </c>
      <c r="Z591" s="246" t="s">
        <v>34</v>
      </c>
      <c r="AA591" s="246" t="s">
        <v>8808</v>
      </c>
      <c r="AB591" s="247">
        <v>9320969.540000001</v>
      </c>
      <c r="AC591" s="265">
        <v>1525411.9300000002</v>
      </c>
    </row>
    <row r="592" spans="1:29" s="90" customFormat="1" ht="15.75" x14ac:dyDescent="0.25">
      <c r="A592" s="58">
        <v>579</v>
      </c>
      <c r="B592" s="58">
        <v>115258</v>
      </c>
      <c r="C592" s="259" t="s">
        <v>1006</v>
      </c>
      <c r="D592" s="260">
        <v>48</v>
      </c>
      <c r="E592" s="260" t="s">
        <v>312</v>
      </c>
      <c r="F592" s="236" t="s">
        <v>10516</v>
      </c>
      <c r="G592" s="261">
        <v>138</v>
      </c>
      <c r="H592" s="228">
        <v>115258</v>
      </c>
      <c r="I592" s="236" t="s">
        <v>1204</v>
      </c>
      <c r="J592" s="236" t="s">
        <v>10900</v>
      </c>
      <c r="K592" s="236" t="s">
        <v>1205</v>
      </c>
      <c r="L592" s="1">
        <v>43150</v>
      </c>
      <c r="M592" s="1">
        <v>44765</v>
      </c>
      <c r="N592" s="262">
        <f t="shared" si="12"/>
        <v>0.84210627201951427</v>
      </c>
      <c r="O592" s="236" t="s">
        <v>1008</v>
      </c>
      <c r="P592" s="263" t="s">
        <v>1195</v>
      </c>
      <c r="Q592" s="263" t="s">
        <v>1206</v>
      </c>
      <c r="R592" s="236" t="s">
        <v>1207</v>
      </c>
      <c r="S592" s="264">
        <v>110</v>
      </c>
      <c r="T592" s="247">
        <v>21092227.77</v>
      </c>
      <c r="U592" s="247">
        <v>3568742.81</v>
      </c>
      <c r="V592" s="247">
        <v>386019.89</v>
      </c>
      <c r="W592" s="247">
        <v>0</v>
      </c>
      <c r="X592" s="247">
        <v>0</v>
      </c>
      <c r="Y592" s="247">
        <v>25046990.470000003</v>
      </c>
      <c r="Z592" s="246" t="s">
        <v>34</v>
      </c>
      <c r="AA592" s="246" t="s">
        <v>13148</v>
      </c>
      <c r="AB592" s="247">
        <v>12794552.430000002</v>
      </c>
      <c r="AC592" s="265">
        <v>2014064.1600000004</v>
      </c>
    </row>
    <row r="593" spans="1:29" s="90" customFormat="1" ht="15.75" x14ac:dyDescent="0.25">
      <c r="A593" s="58">
        <v>580</v>
      </c>
      <c r="B593" s="58">
        <v>114954</v>
      </c>
      <c r="C593" s="259" t="s">
        <v>1006</v>
      </c>
      <c r="D593" s="260">
        <v>49</v>
      </c>
      <c r="E593" s="260" t="s">
        <v>312</v>
      </c>
      <c r="F593" s="236" t="s">
        <v>10516</v>
      </c>
      <c r="G593" s="261">
        <v>138</v>
      </c>
      <c r="H593" s="228">
        <v>114954</v>
      </c>
      <c r="I593" s="236" t="s">
        <v>1208</v>
      </c>
      <c r="J593" s="236" t="s">
        <v>10901</v>
      </c>
      <c r="K593" s="236" t="s">
        <v>1209</v>
      </c>
      <c r="L593" s="1">
        <v>43229</v>
      </c>
      <c r="M593" s="1">
        <v>44551</v>
      </c>
      <c r="N593" s="262">
        <f t="shared" si="12"/>
        <v>0.85000000353937288</v>
      </c>
      <c r="O593" s="236" t="s">
        <v>1008</v>
      </c>
      <c r="P593" s="263" t="s">
        <v>1039</v>
      </c>
      <c r="Q593" s="263" t="s">
        <v>1210</v>
      </c>
      <c r="R593" s="236" t="s">
        <v>1211</v>
      </c>
      <c r="S593" s="264">
        <v>110</v>
      </c>
      <c r="T593" s="247">
        <v>22814776.23</v>
      </c>
      <c r="U593" s="247">
        <v>3730818.86</v>
      </c>
      <c r="V593" s="247">
        <v>295318.01</v>
      </c>
      <c r="W593" s="247">
        <v>0</v>
      </c>
      <c r="X593" s="247">
        <v>0</v>
      </c>
      <c r="Y593" s="247">
        <v>26840913.099999998</v>
      </c>
      <c r="Z593" s="246" t="s">
        <v>34</v>
      </c>
      <c r="AA593" s="246" t="s">
        <v>1212</v>
      </c>
      <c r="AB593" s="247">
        <v>17951656.609999996</v>
      </c>
      <c r="AC593" s="265">
        <v>2925919.26</v>
      </c>
    </row>
    <row r="594" spans="1:29" s="90" customFormat="1" ht="15.75" x14ac:dyDescent="0.25">
      <c r="A594" s="58">
        <v>581</v>
      </c>
      <c r="B594" s="58">
        <v>115018</v>
      </c>
      <c r="C594" s="259" t="s">
        <v>1006</v>
      </c>
      <c r="D594" s="260">
        <v>50</v>
      </c>
      <c r="E594" s="260" t="s">
        <v>312</v>
      </c>
      <c r="F594" s="236" t="s">
        <v>10517</v>
      </c>
      <c r="G594" s="261">
        <v>140</v>
      </c>
      <c r="H594" s="228">
        <v>115018</v>
      </c>
      <c r="I594" s="236" t="s">
        <v>8338</v>
      </c>
      <c r="J594" s="236" t="s">
        <v>10902</v>
      </c>
      <c r="K594" s="236" t="s">
        <v>1213</v>
      </c>
      <c r="L594" s="1">
        <v>43230</v>
      </c>
      <c r="M594" s="1">
        <v>44478</v>
      </c>
      <c r="N594" s="262">
        <f t="shared" si="12"/>
        <v>0.83823979653134573</v>
      </c>
      <c r="O594" s="236" t="s">
        <v>1008</v>
      </c>
      <c r="P594" s="263" t="s">
        <v>1009</v>
      </c>
      <c r="Q594" s="263" t="s">
        <v>1214</v>
      </c>
      <c r="R594" s="236" t="s">
        <v>1215</v>
      </c>
      <c r="S594" s="264">
        <v>110</v>
      </c>
      <c r="T594" s="247">
        <v>7961774.29</v>
      </c>
      <c r="U594" s="247">
        <v>1365464.13</v>
      </c>
      <c r="V594" s="247">
        <v>170967.61</v>
      </c>
      <c r="W594" s="247">
        <v>0</v>
      </c>
      <c r="X594" s="247">
        <v>0</v>
      </c>
      <c r="Y594" s="247">
        <v>9498206.0299999993</v>
      </c>
      <c r="Z594" s="246" t="s">
        <v>34</v>
      </c>
      <c r="AA594" s="246" t="s">
        <v>8944</v>
      </c>
      <c r="AB594" s="247">
        <v>6653090.7499999963</v>
      </c>
      <c r="AC594" s="265">
        <v>1142085.24</v>
      </c>
    </row>
    <row r="595" spans="1:29" s="90" customFormat="1" ht="15.75" x14ac:dyDescent="0.25">
      <c r="A595" s="58">
        <v>582</v>
      </c>
      <c r="B595" s="58">
        <v>117582</v>
      </c>
      <c r="C595" s="259" t="s">
        <v>1006</v>
      </c>
      <c r="D595" s="260">
        <v>51</v>
      </c>
      <c r="E595" s="260" t="s">
        <v>352</v>
      </c>
      <c r="F595" s="236" t="s">
        <v>10520</v>
      </c>
      <c r="G595" s="261">
        <v>227</v>
      </c>
      <c r="H595" s="228">
        <v>117582</v>
      </c>
      <c r="I595" s="236" t="s">
        <v>8339</v>
      </c>
      <c r="J595" s="236" t="s">
        <v>10903</v>
      </c>
      <c r="K595" s="236" t="s">
        <v>1216</v>
      </c>
      <c r="L595" s="1">
        <v>43235</v>
      </c>
      <c r="M595" s="1">
        <v>43691</v>
      </c>
      <c r="N595" s="262">
        <f t="shared" si="12"/>
        <v>0.80749999011058748</v>
      </c>
      <c r="O595" s="236" t="s">
        <v>1070</v>
      </c>
      <c r="P595" s="263" t="s">
        <v>1217</v>
      </c>
      <c r="Q595" s="263" t="s">
        <v>1218</v>
      </c>
      <c r="R595" s="236" t="s">
        <v>376</v>
      </c>
      <c r="S595" s="264">
        <v>106</v>
      </c>
      <c r="T595" s="247">
        <v>3417177.15</v>
      </c>
      <c r="U595" s="247">
        <v>603031.24</v>
      </c>
      <c r="V595" s="247">
        <v>211589.99</v>
      </c>
      <c r="W595" s="247">
        <v>0</v>
      </c>
      <c r="X595" s="247">
        <v>0</v>
      </c>
      <c r="Y595" s="247">
        <v>4231798.38</v>
      </c>
      <c r="Z595" s="246" t="s">
        <v>34</v>
      </c>
      <c r="AA595" s="246" t="s">
        <v>8945</v>
      </c>
      <c r="AB595" s="247">
        <v>1278014.49</v>
      </c>
      <c r="AC595" s="265">
        <v>225522.43999999997</v>
      </c>
    </row>
    <row r="596" spans="1:29" s="90" customFormat="1" ht="15.75" x14ac:dyDescent="0.25">
      <c r="A596" s="58">
        <v>583</v>
      </c>
      <c r="B596" s="58">
        <v>117525</v>
      </c>
      <c r="C596" s="259" t="s">
        <v>1006</v>
      </c>
      <c r="D596" s="260">
        <v>52</v>
      </c>
      <c r="E596" s="260" t="s">
        <v>352</v>
      </c>
      <c r="F596" s="236" t="s">
        <v>10520</v>
      </c>
      <c r="G596" s="261">
        <v>227</v>
      </c>
      <c r="H596" s="228">
        <v>117525</v>
      </c>
      <c r="I596" s="236" t="s">
        <v>8340</v>
      </c>
      <c r="J596" s="236" t="s">
        <v>10904</v>
      </c>
      <c r="K596" s="236" t="s">
        <v>1216</v>
      </c>
      <c r="L596" s="1">
        <v>43235</v>
      </c>
      <c r="M596" s="1">
        <v>43599</v>
      </c>
      <c r="N596" s="262">
        <f t="shared" si="12"/>
        <v>0.80749998946687118</v>
      </c>
      <c r="O596" s="236" t="s">
        <v>1008</v>
      </c>
      <c r="P596" s="263" t="s">
        <v>1086</v>
      </c>
      <c r="Q596" s="263" t="s">
        <v>1219</v>
      </c>
      <c r="R596" s="236" t="s">
        <v>1220</v>
      </c>
      <c r="S596" s="264">
        <v>106</v>
      </c>
      <c r="T596" s="247">
        <v>3095263.78</v>
      </c>
      <c r="U596" s="247">
        <v>546223.02</v>
      </c>
      <c r="V596" s="247">
        <v>191657.25</v>
      </c>
      <c r="W596" s="247">
        <v>0</v>
      </c>
      <c r="X596" s="247">
        <v>0</v>
      </c>
      <c r="Y596" s="247">
        <v>3833144.05</v>
      </c>
      <c r="Z596" s="246" t="s">
        <v>34</v>
      </c>
      <c r="AA596" s="246" t="s">
        <v>8946</v>
      </c>
      <c r="AB596" s="247">
        <v>2362864.81</v>
      </c>
      <c r="AC596" s="265">
        <v>416976.08000000007</v>
      </c>
    </row>
    <row r="597" spans="1:29" s="90" customFormat="1" ht="15.75" x14ac:dyDescent="0.25">
      <c r="A597" s="58">
        <v>584</v>
      </c>
      <c r="B597" s="58">
        <v>117617</v>
      </c>
      <c r="C597" s="259" t="s">
        <v>1006</v>
      </c>
      <c r="D597" s="260">
        <v>53</v>
      </c>
      <c r="E597" s="260" t="s">
        <v>352</v>
      </c>
      <c r="F597" s="236" t="s">
        <v>10520</v>
      </c>
      <c r="G597" s="261">
        <v>227</v>
      </c>
      <c r="H597" s="228">
        <v>117617</v>
      </c>
      <c r="I597" s="236" t="s">
        <v>8341</v>
      </c>
      <c r="J597" s="236" t="s">
        <v>10670</v>
      </c>
      <c r="K597" s="236" t="s">
        <v>1221</v>
      </c>
      <c r="L597" s="1">
        <v>43235</v>
      </c>
      <c r="M597" s="1">
        <v>43691</v>
      </c>
      <c r="N597" s="262">
        <f t="shared" si="12"/>
        <v>0.84999999964229478</v>
      </c>
      <c r="O597" s="236" t="s">
        <v>1008</v>
      </c>
      <c r="P597" s="263" t="s">
        <v>1086</v>
      </c>
      <c r="Q597" s="263" t="s">
        <v>1222</v>
      </c>
      <c r="R597" s="236" t="s">
        <v>435</v>
      </c>
      <c r="S597" s="264">
        <v>106</v>
      </c>
      <c r="T597" s="247">
        <v>3564387.95</v>
      </c>
      <c r="U597" s="247">
        <v>545141.56000000006</v>
      </c>
      <c r="V597" s="247">
        <v>83868.08</v>
      </c>
      <c r="W597" s="247">
        <v>0</v>
      </c>
      <c r="X597" s="247">
        <v>0</v>
      </c>
      <c r="Y597" s="247">
        <v>4193397.5900000003</v>
      </c>
      <c r="Z597" s="246" t="s">
        <v>34</v>
      </c>
      <c r="AA597" s="246" t="s">
        <v>8947</v>
      </c>
      <c r="AB597" s="247">
        <v>1875463.0599999998</v>
      </c>
      <c r="AC597" s="265">
        <v>286835.53000000003</v>
      </c>
    </row>
    <row r="598" spans="1:29" s="90" customFormat="1" ht="15.75" x14ac:dyDescent="0.25">
      <c r="A598" s="58">
        <v>585</v>
      </c>
      <c r="B598" s="58">
        <v>118136</v>
      </c>
      <c r="C598" s="259" t="s">
        <v>1006</v>
      </c>
      <c r="D598" s="260">
        <v>54</v>
      </c>
      <c r="E598" s="260" t="s">
        <v>352</v>
      </c>
      <c r="F598" s="236" t="s">
        <v>10520</v>
      </c>
      <c r="G598" s="261">
        <v>227</v>
      </c>
      <c r="H598" s="228">
        <v>118136</v>
      </c>
      <c r="I598" s="236" t="s">
        <v>8342</v>
      </c>
      <c r="J598" s="236" t="s">
        <v>10905</v>
      </c>
      <c r="K598" s="236" t="s">
        <v>1223</v>
      </c>
      <c r="L598" s="1">
        <v>43235</v>
      </c>
      <c r="M598" s="1">
        <v>43599</v>
      </c>
      <c r="N598" s="262">
        <f t="shared" si="12"/>
        <v>0.80750000812688727</v>
      </c>
      <c r="O598" s="236" t="s">
        <v>1008</v>
      </c>
      <c r="P598" s="263" t="s">
        <v>1086</v>
      </c>
      <c r="Q598" s="263" t="s">
        <v>1222</v>
      </c>
      <c r="R598" s="236" t="s">
        <v>744</v>
      </c>
      <c r="S598" s="264">
        <v>106</v>
      </c>
      <c r="T598" s="247">
        <v>3226765.89</v>
      </c>
      <c r="U598" s="247">
        <v>569429.23</v>
      </c>
      <c r="V598" s="247">
        <v>199799.75</v>
      </c>
      <c r="W598" s="247">
        <v>0</v>
      </c>
      <c r="X598" s="247">
        <v>0</v>
      </c>
      <c r="Y598" s="247">
        <v>3995994.87</v>
      </c>
      <c r="Z598" s="246" t="s">
        <v>34</v>
      </c>
      <c r="AA598" s="246" t="s">
        <v>8948</v>
      </c>
      <c r="AB598" s="247">
        <v>2325058.19</v>
      </c>
      <c r="AC598" s="265">
        <v>410304.39</v>
      </c>
    </row>
    <row r="599" spans="1:29" s="90" customFormat="1" ht="15.75" x14ac:dyDescent="0.25">
      <c r="A599" s="58">
        <v>586</v>
      </c>
      <c r="B599" s="58">
        <v>118164</v>
      </c>
      <c r="C599" s="259" t="s">
        <v>1006</v>
      </c>
      <c r="D599" s="260">
        <v>55</v>
      </c>
      <c r="E599" s="260" t="s">
        <v>352</v>
      </c>
      <c r="F599" s="236" t="s">
        <v>10520</v>
      </c>
      <c r="G599" s="261">
        <v>227</v>
      </c>
      <c r="H599" s="228">
        <v>118164</v>
      </c>
      <c r="I599" s="236" t="s">
        <v>8343</v>
      </c>
      <c r="J599" s="236" t="s">
        <v>10906</v>
      </c>
      <c r="K599" s="236" t="s">
        <v>1224</v>
      </c>
      <c r="L599" s="1">
        <v>43235</v>
      </c>
      <c r="M599" s="1">
        <v>43791</v>
      </c>
      <c r="N599" s="262">
        <f t="shared" si="12"/>
        <v>0.8500000047162608</v>
      </c>
      <c r="O599" s="236" t="s">
        <v>1225</v>
      </c>
      <c r="P599" s="263" t="s">
        <v>1226</v>
      </c>
      <c r="Q599" s="263" t="s">
        <v>1227</v>
      </c>
      <c r="R599" s="236" t="s">
        <v>1054</v>
      </c>
      <c r="S599" s="264">
        <v>106</v>
      </c>
      <c r="T599" s="247">
        <v>2703412.86</v>
      </c>
      <c r="U599" s="247">
        <v>477072.84</v>
      </c>
      <c r="V599" s="247">
        <v>0</v>
      </c>
      <c r="W599" s="247">
        <v>0</v>
      </c>
      <c r="X599" s="247">
        <v>0</v>
      </c>
      <c r="Y599" s="247">
        <v>3180485.6999999997</v>
      </c>
      <c r="Z599" s="246" t="s">
        <v>34</v>
      </c>
      <c r="AA599" s="246" t="s">
        <v>1228</v>
      </c>
      <c r="AB599" s="247">
        <v>1589553.74</v>
      </c>
      <c r="AC599" s="265">
        <v>280509.48</v>
      </c>
    </row>
    <row r="600" spans="1:29" s="90" customFormat="1" ht="15.75" x14ac:dyDescent="0.25">
      <c r="A600" s="58">
        <v>587</v>
      </c>
      <c r="B600" s="58">
        <v>117227</v>
      </c>
      <c r="C600" s="259" t="s">
        <v>1006</v>
      </c>
      <c r="D600" s="260">
        <v>56</v>
      </c>
      <c r="E600" s="260" t="s">
        <v>352</v>
      </c>
      <c r="F600" s="236" t="s">
        <v>10520</v>
      </c>
      <c r="G600" s="261">
        <v>227</v>
      </c>
      <c r="H600" s="228">
        <v>117227</v>
      </c>
      <c r="I600" s="236" t="s">
        <v>8344</v>
      </c>
      <c r="J600" s="236" t="s">
        <v>10907</v>
      </c>
      <c r="K600" s="236" t="s">
        <v>1229</v>
      </c>
      <c r="L600" s="1">
        <v>43236</v>
      </c>
      <c r="M600" s="1">
        <v>43631</v>
      </c>
      <c r="N600" s="262">
        <f t="shared" si="12"/>
        <v>0.85000000275067478</v>
      </c>
      <c r="O600" s="236" t="s">
        <v>1008</v>
      </c>
      <c r="P600" s="263" t="s">
        <v>1086</v>
      </c>
      <c r="Q600" s="263" t="s">
        <v>1230</v>
      </c>
      <c r="R600" s="236" t="s">
        <v>1054</v>
      </c>
      <c r="S600" s="264">
        <v>106</v>
      </c>
      <c r="T600" s="247">
        <v>2472120.73</v>
      </c>
      <c r="U600" s="247">
        <v>436256.59</v>
      </c>
      <c r="V600" s="247">
        <v>0</v>
      </c>
      <c r="W600" s="247">
        <v>0</v>
      </c>
      <c r="X600" s="247">
        <v>0</v>
      </c>
      <c r="Y600" s="247">
        <v>2908377.32</v>
      </c>
      <c r="Z600" s="246" t="s">
        <v>34</v>
      </c>
      <c r="AA600" s="246" t="s">
        <v>1231</v>
      </c>
      <c r="AB600" s="247">
        <v>2053462.25</v>
      </c>
      <c r="AC600" s="265">
        <v>362375.7</v>
      </c>
    </row>
    <row r="601" spans="1:29" s="90" customFormat="1" ht="15.75" x14ac:dyDescent="0.25">
      <c r="A601" s="58">
        <v>588</v>
      </c>
      <c r="B601" s="58">
        <v>118244</v>
      </c>
      <c r="C601" s="259" t="s">
        <v>1006</v>
      </c>
      <c r="D601" s="260">
        <v>57</v>
      </c>
      <c r="E601" s="260" t="s">
        <v>352</v>
      </c>
      <c r="F601" s="236" t="s">
        <v>10520</v>
      </c>
      <c r="G601" s="261">
        <v>227</v>
      </c>
      <c r="H601" s="228">
        <v>118244</v>
      </c>
      <c r="I601" s="236" t="s">
        <v>1232</v>
      </c>
      <c r="J601" s="236" t="s">
        <v>10908</v>
      </c>
      <c r="K601" s="236" t="s">
        <v>1233</v>
      </c>
      <c r="L601" s="1">
        <v>43236</v>
      </c>
      <c r="M601" s="1">
        <v>43600</v>
      </c>
      <c r="N601" s="262">
        <f t="shared" si="12"/>
        <v>0.80742877684348313</v>
      </c>
      <c r="O601" s="236" t="s">
        <v>1234</v>
      </c>
      <c r="P601" s="263" t="s">
        <v>1235</v>
      </c>
      <c r="Q601" s="263" t="s">
        <v>1236</v>
      </c>
      <c r="R601" s="236" t="s">
        <v>376</v>
      </c>
      <c r="S601" s="264">
        <v>106</v>
      </c>
      <c r="T601" s="247">
        <v>3665229.19</v>
      </c>
      <c r="U601" s="247">
        <v>646805.12</v>
      </c>
      <c r="V601" s="247">
        <v>227349.59</v>
      </c>
      <c r="W601" s="247">
        <v>0</v>
      </c>
      <c r="X601" s="247">
        <v>0</v>
      </c>
      <c r="Y601" s="247">
        <v>4539383.8999999994</v>
      </c>
      <c r="Z601" s="246" t="s">
        <v>34</v>
      </c>
      <c r="AA601" s="246" t="s">
        <v>1237</v>
      </c>
      <c r="AB601" s="247">
        <v>2880334.3800000004</v>
      </c>
      <c r="AC601" s="265">
        <v>504620.88</v>
      </c>
    </row>
    <row r="602" spans="1:29" s="90" customFormat="1" ht="15.75" x14ac:dyDescent="0.25">
      <c r="A602" s="58">
        <v>589</v>
      </c>
      <c r="B602" s="58">
        <v>118148</v>
      </c>
      <c r="C602" s="259" t="s">
        <v>1006</v>
      </c>
      <c r="D602" s="260">
        <v>58</v>
      </c>
      <c r="E602" s="260" t="s">
        <v>352</v>
      </c>
      <c r="F602" s="236" t="s">
        <v>10520</v>
      </c>
      <c r="G602" s="261">
        <v>227</v>
      </c>
      <c r="H602" s="228">
        <v>118148</v>
      </c>
      <c r="I602" s="236" t="s">
        <v>1238</v>
      </c>
      <c r="J602" s="236" t="s">
        <v>10909</v>
      </c>
      <c r="K602" s="236" t="s">
        <v>1239</v>
      </c>
      <c r="L602" s="1">
        <v>43236</v>
      </c>
      <c r="M602" s="1">
        <v>43753</v>
      </c>
      <c r="N602" s="262">
        <f t="shared" si="12"/>
        <v>0.85000001203826625</v>
      </c>
      <c r="O602" s="236" t="s">
        <v>1008</v>
      </c>
      <c r="P602" s="263" t="s">
        <v>1086</v>
      </c>
      <c r="Q602" s="263" t="s">
        <v>1222</v>
      </c>
      <c r="R602" s="236" t="s">
        <v>1054</v>
      </c>
      <c r="S602" s="264">
        <v>106</v>
      </c>
      <c r="T602" s="247">
        <v>2259461.6</v>
      </c>
      <c r="U602" s="247">
        <v>398728.48</v>
      </c>
      <c r="V602" s="247">
        <v>0</v>
      </c>
      <c r="W602" s="247">
        <v>0</v>
      </c>
      <c r="X602" s="247">
        <v>0</v>
      </c>
      <c r="Y602" s="247">
        <v>2658190.08</v>
      </c>
      <c r="Z602" s="246" t="s">
        <v>34</v>
      </c>
      <c r="AA602" s="246" t="s">
        <v>1240</v>
      </c>
      <c r="AB602" s="247">
        <v>1522025.4100000001</v>
      </c>
      <c r="AC602" s="265">
        <v>268592.71999999997</v>
      </c>
    </row>
    <row r="603" spans="1:29" s="90" customFormat="1" ht="15.75" x14ac:dyDescent="0.25">
      <c r="A603" s="58">
        <v>590</v>
      </c>
      <c r="B603" s="58">
        <v>118464</v>
      </c>
      <c r="C603" s="259" t="s">
        <v>1006</v>
      </c>
      <c r="D603" s="260">
        <v>59</v>
      </c>
      <c r="E603" s="260" t="s">
        <v>352</v>
      </c>
      <c r="F603" s="236" t="s">
        <v>10520</v>
      </c>
      <c r="G603" s="261">
        <v>227</v>
      </c>
      <c r="H603" s="228">
        <v>118464</v>
      </c>
      <c r="I603" s="236" t="s">
        <v>1241</v>
      </c>
      <c r="J603" s="236" t="s">
        <v>10910</v>
      </c>
      <c r="K603" s="236" t="s">
        <v>1242</v>
      </c>
      <c r="L603" s="1">
        <v>43237</v>
      </c>
      <c r="M603" s="1">
        <v>43676</v>
      </c>
      <c r="N603" s="262">
        <f t="shared" si="12"/>
        <v>0.8499999998871931</v>
      </c>
      <c r="O603" s="236" t="s">
        <v>1243</v>
      </c>
      <c r="P603" s="263" t="s">
        <v>1244</v>
      </c>
      <c r="Q603" s="263" t="s">
        <v>1245</v>
      </c>
      <c r="R603" s="236" t="s">
        <v>1054</v>
      </c>
      <c r="S603" s="264">
        <v>106</v>
      </c>
      <c r="T603" s="247">
        <v>3767504.92</v>
      </c>
      <c r="U603" s="247">
        <v>664853.81000000006</v>
      </c>
      <c r="V603" s="247">
        <v>0</v>
      </c>
      <c r="W603" s="247">
        <v>0</v>
      </c>
      <c r="X603" s="247">
        <v>0</v>
      </c>
      <c r="Y603" s="247">
        <v>4432358.7300000004</v>
      </c>
      <c r="Z603" s="246" t="s">
        <v>34</v>
      </c>
      <c r="AA603" s="246" t="s">
        <v>1246</v>
      </c>
      <c r="AB603" s="247">
        <v>2657023.4899999998</v>
      </c>
      <c r="AC603" s="265">
        <v>480083.52</v>
      </c>
    </row>
    <row r="604" spans="1:29" s="90" customFormat="1" ht="15.75" x14ac:dyDescent="0.25">
      <c r="A604" s="58">
        <v>591</v>
      </c>
      <c r="B604" s="58">
        <v>118020</v>
      </c>
      <c r="C604" s="259" t="s">
        <v>1006</v>
      </c>
      <c r="D604" s="260">
        <v>60</v>
      </c>
      <c r="E604" s="260" t="s">
        <v>352</v>
      </c>
      <c r="F604" s="236" t="s">
        <v>10520</v>
      </c>
      <c r="G604" s="261">
        <v>227</v>
      </c>
      <c r="H604" s="228">
        <v>118020</v>
      </c>
      <c r="I604" s="236" t="s">
        <v>8345</v>
      </c>
      <c r="J604" s="236" t="s">
        <v>10816</v>
      </c>
      <c r="K604" s="236" t="s">
        <v>1247</v>
      </c>
      <c r="L604" s="1">
        <v>43237</v>
      </c>
      <c r="M604" s="1">
        <v>43601</v>
      </c>
      <c r="N604" s="262">
        <f t="shared" si="12"/>
        <v>0.8074841164347526</v>
      </c>
      <c r="O604" s="236" t="s">
        <v>1008</v>
      </c>
      <c r="P604" s="263" t="s">
        <v>1086</v>
      </c>
      <c r="Q604" s="263" t="s">
        <v>1248</v>
      </c>
      <c r="R604" s="236" t="s">
        <v>405</v>
      </c>
      <c r="S604" s="264">
        <v>106</v>
      </c>
      <c r="T604" s="247">
        <v>1325833.55</v>
      </c>
      <c r="U604" s="247">
        <v>233970.61</v>
      </c>
      <c r="V604" s="247">
        <v>82127.27</v>
      </c>
      <c r="W604" s="247">
        <v>0</v>
      </c>
      <c r="X604" s="247">
        <v>0</v>
      </c>
      <c r="Y604" s="247">
        <v>1641931.4300000002</v>
      </c>
      <c r="Z604" s="246" t="s">
        <v>34</v>
      </c>
      <c r="AA604" s="246" t="s">
        <v>1249</v>
      </c>
      <c r="AB604" s="247">
        <v>1175195.1300000001</v>
      </c>
      <c r="AC604" s="265">
        <v>207387.37000000002</v>
      </c>
    </row>
    <row r="605" spans="1:29" s="90" customFormat="1" ht="15.75" x14ac:dyDescent="0.25">
      <c r="A605" s="58">
        <v>592</v>
      </c>
      <c r="B605" s="58">
        <v>117937</v>
      </c>
      <c r="C605" s="259" t="s">
        <v>1006</v>
      </c>
      <c r="D605" s="260">
        <v>61</v>
      </c>
      <c r="E605" s="260" t="s">
        <v>352</v>
      </c>
      <c r="F605" s="236" t="s">
        <v>10520</v>
      </c>
      <c r="G605" s="261">
        <v>227</v>
      </c>
      <c r="H605" s="228">
        <v>117937</v>
      </c>
      <c r="I605" s="236" t="s">
        <v>1250</v>
      </c>
      <c r="J605" s="236" t="s">
        <v>10911</v>
      </c>
      <c r="K605" s="236" t="s">
        <v>1251</v>
      </c>
      <c r="L605" s="1">
        <v>43238</v>
      </c>
      <c r="M605" s="1">
        <v>43663</v>
      </c>
      <c r="N605" s="262">
        <f t="shared" si="12"/>
        <v>0.80750001703818231</v>
      </c>
      <c r="O605" s="236" t="s">
        <v>1008</v>
      </c>
      <c r="P605" s="263" t="s">
        <v>1252</v>
      </c>
      <c r="Q605" s="263" t="s">
        <v>1253</v>
      </c>
      <c r="R605" s="236" t="s">
        <v>405</v>
      </c>
      <c r="S605" s="264">
        <v>106</v>
      </c>
      <c r="T605" s="247">
        <v>1777258.28</v>
      </c>
      <c r="U605" s="247">
        <v>313633.73</v>
      </c>
      <c r="V605" s="247">
        <v>110046.99</v>
      </c>
      <c r="W605" s="247">
        <v>0</v>
      </c>
      <c r="X605" s="247">
        <v>0</v>
      </c>
      <c r="Y605" s="247">
        <v>2200939</v>
      </c>
      <c r="Z605" s="246" t="s">
        <v>34</v>
      </c>
      <c r="AA605" s="246" t="s">
        <v>1254</v>
      </c>
      <c r="AB605" s="247">
        <v>1475729.86</v>
      </c>
      <c r="AC605" s="265">
        <v>260422.88999999998</v>
      </c>
    </row>
    <row r="606" spans="1:29" s="90" customFormat="1" ht="15.75" x14ac:dyDescent="0.25">
      <c r="A606" s="58">
        <v>593</v>
      </c>
      <c r="B606" s="58">
        <v>117547</v>
      </c>
      <c r="C606" s="259" t="s">
        <v>1006</v>
      </c>
      <c r="D606" s="260">
        <v>62</v>
      </c>
      <c r="E606" s="260" t="s">
        <v>352</v>
      </c>
      <c r="F606" s="236" t="s">
        <v>10520</v>
      </c>
      <c r="G606" s="261">
        <v>227</v>
      </c>
      <c r="H606" s="228">
        <v>117547</v>
      </c>
      <c r="I606" s="236" t="s">
        <v>1255</v>
      </c>
      <c r="J606" s="236" t="s">
        <v>10912</v>
      </c>
      <c r="K606" s="236" t="s">
        <v>1256</v>
      </c>
      <c r="L606" s="1">
        <v>43238</v>
      </c>
      <c r="M606" s="1">
        <v>43602</v>
      </c>
      <c r="N606" s="262">
        <f t="shared" si="12"/>
        <v>0.80750056827709871</v>
      </c>
      <c r="O606" s="236" t="s">
        <v>1070</v>
      </c>
      <c r="P606" s="263" t="s">
        <v>1077</v>
      </c>
      <c r="Q606" s="263" t="s">
        <v>1257</v>
      </c>
      <c r="R606" s="236" t="s">
        <v>376</v>
      </c>
      <c r="S606" s="264">
        <v>106</v>
      </c>
      <c r="T606" s="247">
        <v>2424517.63</v>
      </c>
      <c r="U606" s="247">
        <v>427856.08</v>
      </c>
      <c r="V606" s="247">
        <v>150122.79</v>
      </c>
      <c r="W606" s="247">
        <v>0</v>
      </c>
      <c r="X606" s="247">
        <v>0</v>
      </c>
      <c r="Y606" s="247">
        <v>3002496.5</v>
      </c>
      <c r="Z606" s="246" t="s">
        <v>34</v>
      </c>
      <c r="AA606" s="246" t="s">
        <v>6846</v>
      </c>
      <c r="AB606" s="247">
        <v>1383200.6199999999</v>
      </c>
      <c r="AC606" s="265">
        <v>244094.24</v>
      </c>
    </row>
    <row r="607" spans="1:29" s="90" customFormat="1" ht="15.75" x14ac:dyDescent="0.25">
      <c r="A607" s="58">
        <v>594</v>
      </c>
      <c r="B607" s="58">
        <v>117996</v>
      </c>
      <c r="C607" s="259" t="s">
        <v>1006</v>
      </c>
      <c r="D607" s="260">
        <v>63</v>
      </c>
      <c r="E607" s="260" t="s">
        <v>352</v>
      </c>
      <c r="F607" s="236" t="s">
        <v>10520</v>
      </c>
      <c r="G607" s="261">
        <v>227</v>
      </c>
      <c r="H607" s="228">
        <v>117996</v>
      </c>
      <c r="I607" s="236" t="s">
        <v>8346</v>
      </c>
      <c r="J607" s="236" t="s">
        <v>10913</v>
      </c>
      <c r="K607" s="236" t="s">
        <v>1258</v>
      </c>
      <c r="L607" s="1">
        <v>43238</v>
      </c>
      <c r="M607" s="1">
        <v>43737</v>
      </c>
      <c r="N607" s="262">
        <f t="shared" si="12"/>
        <v>0.80749893749583257</v>
      </c>
      <c r="O607" s="236" t="s">
        <v>1259</v>
      </c>
      <c r="P607" s="263" t="s">
        <v>1260</v>
      </c>
      <c r="Q607" s="263" t="s">
        <v>1261</v>
      </c>
      <c r="R607" s="236" t="s">
        <v>744</v>
      </c>
      <c r="S607" s="264">
        <v>106</v>
      </c>
      <c r="T607" s="247">
        <v>3272162.86</v>
      </c>
      <c r="U607" s="247">
        <v>577440.49</v>
      </c>
      <c r="V607" s="247">
        <v>202616.05</v>
      </c>
      <c r="W607" s="247">
        <v>0</v>
      </c>
      <c r="X607" s="247">
        <v>0</v>
      </c>
      <c r="Y607" s="247">
        <v>4052219.3999999994</v>
      </c>
      <c r="Z607" s="246" t="s">
        <v>34</v>
      </c>
      <c r="AA607" s="246" t="s">
        <v>1262</v>
      </c>
      <c r="AB607" s="247">
        <v>2149292.2800000003</v>
      </c>
      <c r="AC607" s="265">
        <v>379286.87</v>
      </c>
    </row>
    <row r="608" spans="1:29" s="90" customFormat="1" ht="15.75" x14ac:dyDescent="0.25">
      <c r="A608" s="58">
        <v>595</v>
      </c>
      <c r="B608" s="58">
        <v>121034</v>
      </c>
      <c r="C608" s="259" t="s">
        <v>1006</v>
      </c>
      <c r="D608" s="260">
        <v>64</v>
      </c>
      <c r="E608" s="260" t="s">
        <v>352</v>
      </c>
      <c r="F608" s="236" t="s">
        <v>10521</v>
      </c>
      <c r="G608" s="261">
        <v>298</v>
      </c>
      <c r="H608" s="228">
        <v>121034</v>
      </c>
      <c r="I608" s="236" t="s">
        <v>1263</v>
      </c>
      <c r="J608" s="236" t="s">
        <v>10914</v>
      </c>
      <c r="K608" s="236" t="s">
        <v>1264</v>
      </c>
      <c r="L608" s="1">
        <v>43283</v>
      </c>
      <c r="M608" s="1">
        <v>43831</v>
      </c>
      <c r="N608" s="262">
        <f t="shared" si="12"/>
        <v>0.82792420775901976</v>
      </c>
      <c r="O608" s="236" t="s">
        <v>1259</v>
      </c>
      <c r="P608" s="263" t="s">
        <v>1265</v>
      </c>
      <c r="Q608" s="263" t="s">
        <v>1266</v>
      </c>
      <c r="R608" s="236" t="s">
        <v>1267</v>
      </c>
      <c r="S608" s="264">
        <v>106</v>
      </c>
      <c r="T608" s="247">
        <v>2884035.62</v>
      </c>
      <c r="U608" s="247">
        <v>508947.45</v>
      </c>
      <c r="V608" s="247">
        <v>90470.6</v>
      </c>
      <c r="W608" s="247">
        <v>0</v>
      </c>
      <c r="X608" s="247">
        <v>0</v>
      </c>
      <c r="Y608" s="247">
        <v>3483453.6700000004</v>
      </c>
      <c r="Z608" s="246" t="s">
        <v>34</v>
      </c>
      <c r="AA608" s="246" t="s">
        <v>1268</v>
      </c>
      <c r="AB608" s="247">
        <v>2700906.3600000008</v>
      </c>
      <c r="AC608" s="265">
        <v>488592.25</v>
      </c>
    </row>
    <row r="609" spans="1:29" s="90" customFormat="1" ht="15.75" x14ac:dyDescent="0.25">
      <c r="A609" s="58">
        <v>596</v>
      </c>
      <c r="B609" s="58">
        <v>121166</v>
      </c>
      <c r="C609" s="259" t="s">
        <v>1006</v>
      </c>
      <c r="D609" s="260">
        <v>65</v>
      </c>
      <c r="E609" s="260" t="s">
        <v>352</v>
      </c>
      <c r="F609" s="236" t="s">
        <v>10521</v>
      </c>
      <c r="G609" s="261">
        <v>298</v>
      </c>
      <c r="H609" s="228">
        <v>121166</v>
      </c>
      <c r="I609" s="236" t="s">
        <v>1269</v>
      </c>
      <c r="J609" s="236" t="s">
        <v>10915</v>
      </c>
      <c r="K609" s="236" t="s">
        <v>1270</v>
      </c>
      <c r="L609" s="1">
        <v>43283</v>
      </c>
      <c r="M609" s="1">
        <v>43831</v>
      </c>
      <c r="N609" s="262">
        <f t="shared" ref="N609:N672" si="13">T609/(T609+U609+V609)</f>
        <v>0.85000000081175142</v>
      </c>
      <c r="O609" s="236" t="s">
        <v>1271</v>
      </c>
      <c r="P609" s="263" t="s">
        <v>1272</v>
      </c>
      <c r="Q609" s="263" t="s">
        <v>1273</v>
      </c>
      <c r="R609" s="236" t="s">
        <v>1124</v>
      </c>
      <c r="S609" s="264">
        <v>106</v>
      </c>
      <c r="T609" s="247">
        <v>4712033.8499999996</v>
      </c>
      <c r="U609" s="247">
        <v>831535.38</v>
      </c>
      <c r="V609" s="247">
        <v>0</v>
      </c>
      <c r="W609" s="247">
        <v>0</v>
      </c>
      <c r="X609" s="247">
        <v>0</v>
      </c>
      <c r="Y609" s="247">
        <v>5543569.2299999995</v>
      </c>
      <c r="Z609" s="246" t="s">
        <v>34</v>
      </c>
      <c r="AA609" s="246" t="s">
        <v>1274</v>
      </c>
      <c r="AB609" s="247">
        <v>4205700.5100000007</v>
      </c>
      <c r="AC609" s="265">
        <v>742182.44000000018</v>
      </c>
    </row>
    <row r="610" spans="1:29" s="90" customFormat="1" ht="15.75" x14ac:dyDescent="0.25">
      <c r="A610" s="58">
        <v>597</v>
      </c>
      <c r="B610" s="58">
        <v>121328</v>
      </c>
      <c r="C610" s="259" t="s">
        <v>1006</v>
      </c>
      <c r="D610" s="260">
        <v>66</v>
      </c>
      <c r="E610" s="260" t="s">
        <v>352</v>
      </c>
      <c r="F610" s="236" t="s">
        <v>10521</v>
      </c>
      <c r="G610" s="261">
        <v>298</v>
      </c>
      <c r="H610" s="228">
        <v>121328</v>
      </c>
      <c r="I610" s="236" t="s">
        <v>1275</v>
      </c>
      <c r="J610" s="236" t="s">
        <v>10916</v>
      </c>
      <c r="K610" s="236" t="s">
        <v>1276</v>
      </c>
      <c r="L610" s="1">
        <v>43283</v>
      </c>
      <c r="M610" s="1">
        <v>43831</v>
      </c>
      <c r="N610" s="262">
        <f t="shared" si="13"/>
        <v>0.84999999627696488</v>
      </c>
      <c r="O610" s="236" t="s">
        <v>1277</v>
      </c>
      <c r="P610" s="263" t="s">
        <v>1009</v>
      </c>
      <c r="Q610" s="263" t="s">
        <v>1278</v>
      </c>
      <c r="R610" s="236" t="s">
        <v>1054</v>
      </c>
      <c r="S610" s="264">
        <v>106</v>
      </c>
      <c r="T610" s="247">
        <v>3196316.9</v>
      </c>
      <c r="U610" s="247">
        <v>564055.93999999994</v>
      </c>
      <c r="V610" s="247">
        <v>0</v>
      </c>
      <c r="W610" s="247">
        <v>0</v>
      </c>
      <c r="X610" s="247">
        <v>4468.8</v>
      </c>
      <c r="Y610" s="247">
        <v>3764841.6399999997</v>
      </c>
      <c r="Z610" s="246" t="s">
        <v>34</v>
      </c>
      <c r="AA610" s="246" t="s">
        <v>1279</v>
      </c>
      <c r="AB610" s="247">
        <v>3054828.6399999997</v>
      </c>
      <c r="AC610" s="265">
        <v>539087.38</v>
      </c>
    </row>
    <row r="611" spans="1:29" s="90" customFormat="1" ht="15.75" x14ac:dyDescent="0.25">
      <c r="A611" s="58">
        <v>598</v>
      </c>
      <c r="B611" s="58">
        <v>121507</v>
      </c>
      <c r="C611" s="259" t="s">
        <v>1006</v>
      </c>
      <c r="D611" s="260">
        <v>67</v>
      </c>
      <c r="E611" s="260" t="s">
        <v>352</v>
      </c>
      <c r="F611" s="236" t="s">
        <v>10521</v>
      </c>
      <c r="G611" s="261">
        <v>298</v>
      </c>
      <c r="H611" s="228">
        <v>121507</v>
      </c>
      <c r="I611" s="236" t="s">
        <v>8347</v>
      </c>
      <c r="J611" s="236" t="s">
        <v>10917</v>
      </c>
      <c r="K611" s="236" t="s">
        <v>1280</v>
      </c>
      <c r="L611" s="1">
        <v>43283</v>
      </c>
      <c r="M611" s="1">
        <v>43831</v>
      </c>
      <c r="N611" s="262">
        <f t="shared" si="13"/>
        <v>0.8236538680591553</v>
      </c>
      <c r="O611" s="236" t="s">
        <v>1277</v>
      </c>
      <c r="P611" s="263" t="s">
        <v>1281</v>
      </c>
      <c r="Q611" s="263" t="s">
        <v>1282</v>
      </c>
      <c r="R611" s="236" t="s">
        <v>1283</v>
      </c>
      <c r="S611" s="264">
        <v>106</v>
      </c>
      <c r="T611" s="247">
        <v>2984262.39</v>
      </c>
      <c r="U611" s="247">
        <v>526634.53</v>
      </c>
      <c r="V611" s="247">
        <v>112302.71</v>
      </c>
      <c r="W611" s="247">
        <v>0</v>
      </c>
      <c r="X611" s="247">
        <v>0</v>
      </c>
      <c r="Y611" s="247">
        <v>3623199.63</v>
      </c>
      <c r="Z611" s="246" t="s">
        <v>34</v>
      </c>
      <c r="AA611" s="246" t="s">
        <v>1284</v>
      </c>
      <c r="AB611" s="247">
        <v>2563735.56</v>
      </c>
      <c r="AC611" s="265">
        <v>443121.52</v>
      </c>
    </row>
    <row r="612" spans="1:29" s="90" customFormat="1" ht="15.75" x14ac:dyDescent="0.25">
      <c r="A612" s="58">
        <v>599</v>
      </c>
      <c r="B612" s="58">
        <v>121576</v>
      </c>
      <c r="C612" s="259" t="s">
        <v>1006</v>
      </c>
      <c r="D612" s="260">
        <v>68</v>
      </c>
      <c r="E612" s="260" t="s">
        <v>352</v>
      </c>
      <c r="F612" s="236" t="s">
        <v>10521</v>
      </c>
      <c r="G612" s="261">
        <v>298</v>
      </c>
      <c r="H612" s="228">
        <v>121576</v>
      </c>
      <c r="I612" s="236" t="s">
        <v>1285</v>
      </c>
      <c r="J612" s="236" t="s">
        <v>10918</v>
      </c>
      <c r="K612" s="236" t="s">
        <v>1286</v>
      </c>
      <c r="L612" s="1">
        <v>43283</v>
      </c>
      <c r="M612" s="1">
        <v>43831</v>
      </c>
      <c r="N612" s="262">
        <f t="shared" si="13"/>
        <v>0.8369828533713719</v>
      </c>
      <c r="O612" s="236" t="s">
        <v>1277</v>
      </c>
      <c r="P612" s="263" t="s">
        <v>1287</v>
      </c>
      <c r="Q612" s="263" t="s">
        <v>1288</v>
      </c>
      <c r="R612" s="236" t="s">
        <v>1289</v>
      </c>
      <c r="S612" s="264">
        <v>106</v>
      </c>
      <c r="T612" s="247">
        <v>3276256.73</v>
      </c>
      <c r="U612" s="247">
        <v>578162.94999999995</v>
      </c>
      <c r="V612" s="247">
        <v>59945.73</v>
      </c>
      <c r="W612" s="247">
        <v>0</v>
      </c>
      <c r="X612" s="247">
        <v>0</v>
      </c>
      <c r="Y612" s="247">
        <v>3914365.4099999997</v>
      </c>
      <c r="Z612" s="246" t="s">
        <v>34</v>
      </c>
      <c r="AA612" s="246" t="s">
        <v>1290</v>
      </c>
      <c r="AB612" s="247">
        <v>2883524.16</v>
      </c>
      <c r="AC612" s="265">
        <v>508857.50999999989</v>
      </c>
    </row>
    <row r="613" spans="1:29" s="90" customFormat="1" ht="15.75" x14ac:dyDescent="0.25">
      <c r="A613" s="58">
        <v>600</v>
      </c>
      <c r="B613" s="58">
        <v>113890</v>
      </c>
      <c r="C613" s="259" t="s">
        <v>1006</v>
      </c>
      <c r="D613" s="260">
        <v>69</v>
      </c>
      <c r="E613" s="260" t="s">
        <v>312</v>
      </c>
      <c r="F613" s="236" t="s">
        <v>10516</v>
      </c>
      <c r="G613" s="261">
        <v>138</v>
      </c>
      <c r="H613" s="228">
        <v>113890</v>
      </c>
      <c r="I613" s="236" t="s">
        <v>8348</v>
      </c>
      <c r="J613" s="236" t="s">
        <v>10919</v>
      </c>
      <c r="K613" s="236" t="s">
        <v>1291</v>
      </c>
      <c r="L613" s="1">
        <v>43297</v>
      </c>
      <c r="M613" s="1">
        <v>44576</v>
      </c>
      <c r="N613" s="262">
        <f t="shared" si="13"/>
        <v>0.85000000477935</v>
      </c>
      <c r="O613" s="236" t="s">
        <v>1008</v>
      </c>
      <c r="P613" s="263" t="s">
        <v>1009</v>
      </c>
      <c r="Q613" s="263" t="s">
        <v>1292</v>
      </c>
      <c r="R613" s="236" t="s">
        <v>1293</v>
      </c>
      <c r="S613" s="264">
        <v>110</v>
      </c>
      <c r="T613" s="247">
        <v>13694330.85</v>
      </c>
      <c r="U613" s="247">
        <v>2391476.92</v>
      </c>
      <c r="V613" s="247">
        <v>25169.61</v>
      </c>
      <c r="W613" s="247">
        <v>0</v>
      </c>
      <c r="X613" s="247">
        <v>0</v>
      </c>
      <c r="Y613" s="247">
        <v>16110977.379999999</v>
      </c>
      <c r="Z613" s="246" t="s">
        <v>34</v>
      </c>
      <c r="AA613" s="246" t="s">
        <v>1294</v>
      </c>
      <c r="AB613" s="247">
        <v>9967155.3499999996</v>
      </c>
      <c r="AC613" s="265">
        <v>1736779.7099999997</v>
      </c>
    </row>
    <row r="614" spans="1:29" s="90" customFormat="1" ht="15.75" x14ac:dyDescent="0.25">
      <c r="A614" s="58">
        <v>601</v>
      </c>
      <c r="B614" s="58">
        <v>121688</v>
      </c>
      <c r="C614" s="259" t="s">
        <v>1006</v>
      </c>
      <c r="D614" s="260">
        <v>70</v>
      </c>
      <c r="E614" s="260" t="s">
        <v>352</v>
      </c>
      <c r="F614" s="236" t="s">
        <v>10521</v>
      </c>
      <c r="G614" s="261">
        <v>298</v>
      </c>
      <c r="H614" s="228">
        <v>121688</v>
      </c>
      <c r="I614" s="236" t="s">
        <v>8349</v>
      </c>
      <c r="J614" s="236" t="s">
        <v>10920</v>
      </c>
      <c r="K614" s="236" t="s">
        <v>1295</v>
      </c>
      <c r="L614" s="1">
        <v>43353</v>
      </c>
      <c r="M614" s="1">
        <v>43899</v>
      </c>
      <c r="N614" s="262">
        <f t="shared" si="13"/>
        <v>0.81172793171037172</v>
      </c>
      <c r="O614" s="236" t="s">
        <v>1277</v>
      </c>
      <c r="P614" s="263" t="s">
        <v>1296</v>
      </c>
      <c r="Q614" s="263" t="s">
        <v>1297</v>
      </c>
      <c r="R614" s="236" t="s">
        <v>1298</v>
      </c>
      <c r="S614" s="264">
        <v>106</v>
      </c>
      <c r="T614" s="247">
        <v>3946124.67</v>
      </c>
      <c r="U614" s="247">
        <v>696374.87</v>
      </c>
      <c r="V614" s="247">
        <v>218888.76</v>
      </c>
      <c r="W614" s="247">
        <v>0</v>
      </c>
      <c r="X614" s="247">
        <v>0</v>
      </c>
      <c r="Y614" s="247">
        <v>4861388.3</v>
      </c>
      <c r="Z614" s="246" t="s">
        <v>34</v>
      </c>
      <c r="AA614" s="246" t="s">
        <v>1299</v>
      </c>
      <c r="AB614" s="247">
        <v>3355927.92</v>
      </c>
      <c r="AC614" s="265">
        <v>592287.97</v>
      </c>
    </row>
    <row r="615" spans="1:29" s="90" customFormat="1" ht="15.75" x14ac:dyDescent="0.25">
      <c r="A615" s="58">
        <v>602</v>
      </c>
      <c r="B615" s="58">
        <v>123791</v>
      </c>
      <c r="C615" s="259" t="s">
        <v>1006</v>
      </c>
      <c r="D615" s="260">
        <v>71</v>
      </c>
      <c r="E615" s="260" t="s">
        <v>330</v>
      </c>
      <c r="F615" s="236" t="s">
        <v>10518</v>
      </c>
      <c r="G615" s="261">
        <v>390</v>
      </c>
      <c r="H615" s="228">
        <v>123791</v>
      </c>
      <c r="I615" s="236" t="s">
        <v>1300</v>
      </c>
      <c r="J615" s="236" t="s">
        <v>10867</v>
      </c>
      <c r="K615" s="236" t="s">
        <v>1301</v>
      </c>
      <c r="L615" s="1">
        <v>43357</v>
      </c>
      <c r="M615" s="1">
        <v>45230</v>
      </c>
      <c r="N615" s="262">
        <f t="shared" si="13"/>
        <v>0.94999999816092151</v>
      </c>
      <c r="O615" s="236" t="s">
        <v>1008</v>
      </c>
      <c r="P615" s="263" t="s">
        <v>1022</v>
      </c>
      <c r="Q615" s="263" t="s">
        <v>1302</v>
      </c>
      <c r="R615" s="236" t="s">
        <v>1054</v>
      </c>
      <c r="S615" s="264">
        <v>114</v>
      </c>
      <c r="T615" s="247">
        <v>2582815.25</v>
      </c>
      <c r="U615" s="247">
        <v>135937.65</v>
      </c>
      <c r="V615" s="247">
        <v>0</v>
      </c>
      <c r="W615" s="247">
        <v>0</v>
      </c>
      <c r="X615" s="247">
        <v>0</v>
      </c>
      <c r="Y615" s="247">
        <v>2718752.9</v>
      </c>
      <c r="Z615" s="246" t="s">
        <v>44</v>
      </c>
      <c r="AA615" s="246" t="s">
        <v>1303</v>
      </c>
      <c r="AB615" s="247">
        <v>1814832.99</v>
      </c>
      <c r="AC615" s="265">
        <v>91658.159999999989</v>
      </c>
    </row>
    <row r="616" spans="1:29" s="90" customFormat="1" ht="15.75" x14ac:dyDescent="0.25">
      <c r="A616" s="58">
        <v>603</v>
      </c>
      <c r="B616" s="58">
        <v>128000</v>
      </c>
      <c r="C616" s="259" t="s">
        <v>1006</v>
      </c>
      <c r="D616" s="260">
        <v>72</v>
      </c>
      <c r="E616" s="260" t="s">
        <v>312</v>
      </c>
      <c r="F616" s="236" t="s">
        <v>10522</v>
      </c>
      <c r="G616" s="261">
        <v>449</v>
      </c>
      <c r="H616" s="228">
        <v>128000</v>
      </c>
      <c r="I616" s="236" t="s">
        <v>1304</v>
      </c>
      <c r="J616" s="236" t="s">
        <v>10921</v>
      </c>
      <c r="K616" s="236" t="s">
        <v>1305</v>
      </c>
      <c r="L616" s="1">
        <v>43532</v>
      </c>
      <c r="M616" s="1">
        <v>44695</v>
      </c>
      <c r="N616" s="262">
        <f t="shared" si="13"/>
        <v>0.84594435624747211</v>
      </c>
      <c r="O616" s="236" t="s">
        <v>1306</v>
      </c>
      <c r="P616" s="263" t="s">
        <v>1307</v>
      </c>
      <c r="Q616" s="263" t="s">
        <v>1308</v>
      </c>
      <c r="R616" s="236" t="s">
        <v>1309</v>
      </c>
      <c r="S616" s="264">
        <v>113</v>
      </c>
      <c r="T616" s="247">
        <v>11398900.050000001</v>
      </c>
      <c r="U616" s="247">
        <v>2011570.55</v>
      </c>
      <c r="V616" s="247">
        <v>64292.800000000003</v>
      </c>
      <c r="W616" s="247">
        <v>0</v>
      </c>
      <c r="X616" s="247">
        <v>0</v>
      </c>
      <c r="Y616" s="247">
        <v>13474763.4</v>
      </c>
      <c r="Z616" s="246" t="s">
        <v>34</v>
      </c>
      <c r="AA616" s="246" t="s">
        <v>9961</v>
      </c>
      <c r="AB616" s="247">
        <v>9910152.1699999962</v>
      </c>
      <c r="AC616" s="265">
        <v>1748849.89</v>
      </c>
    </row>
    <row r="617" spans="1:29" s="90" customFormat="1" ht="15.75" x14ac:dyDescent="0.25">
      <c r="A617" s="58">
        <v>604</v>
      </c>
      <c r="B617" s="58">
        <v>127706</v>
      </c>
      <c r="C617" s="259" t="s">
        <v>1006</v>
      </c>
      <c r="D617" s="260">
        <v>73</v>
      </c>
      <c r="E617" s="260" t="s">
        <v>312</v>
      </c>
      <c r="F617" s="236" t="s">
        <v>10523</v>
      </c>
      <c r="G617" s="261">
        <v>436</v>
      </c>
      <c r="H617" s="228">
        <v>127706</v>
      </c>
      <c r="I617" s="236" t="s">
        <v>8350</v>
      </c>
      <c r="J617" s="236" t="s">
        <v>10922</v>
      </c>
      <c r="K617" s="236" t="s">
        <v>1310</v>
      </c>
      <c r="L617" s="1">
        <v>43609</v>
      </c>
      <c r="M617" s="1">
        <v>45200</v>
      </c>
      <c r="N617" s="262">
        <f t="shared" si="13"/>
        <v>0.85000001985509033</v>
      </c>
      <c r="O617" s="236" t="s">
        <v>38</v>
      </c>
      <c r="P617" s="263" t="s">
        <v>39</v>
      </c>
      <c r="Q617" s="263" t="s">
        <v>1311</v>
      </c>
      <c r="R617" s="236" t="s">
        <v>1312</v>
      </c>
      <c r="S617" s="264">
        <v>110</v>
      </c>
      <c r="T617" s="247">
        <v>2354559.98</v>
      </c>
      <c r="U617" s="247">
        <v>360109.11</v>
      </c>
      <c r="V617" s="247">
        <v>55401.41</v>
      </c>
      <c r="W617" s="247">
        <v>0</v>
      </c>
      <c r="X617" s="247">
        <v>0</v>
      </c>
      <c r="Y617" s="247">
        <v>2770070.5</v>
      </c>
      <c r="Z617" s="246" t="s">
        <v>44</v>
      </c>
      <c r="AA617" s="246" t="s">
        <v>1313</v>
      </c>
      <c r="AB617" s="247">
        <v>473373.45</v>
      </c>
      <c r="AC617" s="265">
        <v>65126.75</v>
      </c>
    </row>
    <row r="618" spans="1:29" s="90" customFormat="1" ht="15.75" x14ac:dyDescent="0.25">
      <c r="A618" s="58">
        <v>605</v>
      </c>
      <c r="B618" s="58">
        <v>127434</v>
      </c>
      <c r="C618" s="259" t="s">
        <v>1006</v>
      </c>
      <c r="D618" s="260">
        <v>74</v>
      </c>
      <c r="E618" s="260" t="s">
        <v>312</v>
      </c>
      <c r="F618" s="236" t="s">
        <v>10522</v>
      </c>
      <c r="G618" s="261">
        <v>449</v>
      </c>
      <c r="H618" s="228">
        <v>127434</v>
      </c>
      <c r="I618" s="236" t="s">
        <v>8351</v>
      </c>
      <c r="J618" s="236" t="s">
        <v>10923</v>
      </c>
      <c r="K618" s="236" t="s">
        <v>1314</v>
      </c>
      <c r="L618" s="1">
        <v>43619</v>
      </c>
      <c r="M618" s="1">
        <v>45181</v>
      </c>
      <c r="N618" s="262">
        <f t="shared" si="13"/>
        <v>0.83780359197220855</v>
      </c>
      <c r="O618" s="236" t="s">
        <v>1315</v>
      </c>
      <c r="P618" s="263" t="s">
        <v>1316</v>
      </c>
      <c r="Q618" s="263" t="s">
        <v>1317</v>
      </c>
      <c r="R618" s="236" t="s">
        <v>744</v>
      </c>
      <c r="S618" s="264">
        <v>113</v>
      </c>
      <c r="T618" s="247">
        <v>11489321.98</v>
      </c>
      <c r="U618" s="247">
        <v>2027527.41</v>
      </c>
      <c r="V618" s="247">
        <v>196772.86</v>
      </c>
      <c r="W618" s="247">
        <v>0</v>
      </c>
      <c r="X618" s="247">
        <v>0</v>
      </c>
      <c r="Y618" s="247">
        <v>13713622.25</v>
      </c>
      <c r="Z618" s="246" t="s">
        <v>44</v>
      </c>
      <c r="AA618" s="246" t="s">
        <v>9903</v>
      </c>
      <c r="AB618" s="247">
        <v>9517056.6699999999</v>
      </c>
      <c r="AC618" s="265">
        <v>1679480.6300000004</v>
      </c>
    </row>
    <row r="619" spans="1:29" s="90" customFormat="1" ht="15.75" x14ac:dyDescent="0.25">
      <c r="A619" s="58">
        <v>606</v>
      </c>
      <c r="B619" s="58">
        <v>128680</v>
      </c>
      <c r="C619" s="259" t="s">
        <v>1006</v>
      </c>
      <c r="D619" s="260">
        <v>75</v>
      </c>
      <c r="E619" s="260" t="s">
        <v>312</v>
      </c>
      <c r="F619" s="236" t="s">
        <v>10522</v>
      </c>
      <c r="G619" s="261">
        <v>449</v>
      </c>
      <c r="H619" s="228">
        <v>128680</v>
      </c>
      <c r="I619" s="236" t="s">
        <v>8352</v>
      </c>
      <c r="J619" s="236" t="s">
        <v>10924</v>
      </c>
      <c r="K619" s="236" t="s">
        <v>1318</v>
      </c>
      <c r="L619" s="1">
        <v>43619</v>
      </c>
      <c r="M619" s="1">
        <v>44908</v>
      </c>
      <c r="N619" s="262">
        <f t="shared" si="13"/>
        <v>0.84350464790919888</v>
      </c>
      <c r="O619" s="236" t="s">
        <v>1319</v>
      </c>
      <c r="P619" s="263" t="s">
        <v>1320</v>
      </c>
      <c r="Q619" s="263" t="s">
        <v>1321</v>
      </c>
      <c r="R619" s="236" t="s">
        <v>1322</v>
      </c>
      <c r="S619" s="264">
        <v>113</v>
      </c>
      <c r="T619" s="247">
        <v>11645986.960000001</v>
      </c>
      <c r="U619" s="247">
        <v>2024690</v>
      </c>
      <c r="V619" s="247">
        <v>135989.06</v>
      </c>
      <c r="W619" s="247">
        <v>0</v>
      </c>
      <c r="X619" s="247">
        <v>0</v>
      </c>
      <c r="Y619" s="247">
        <v>13806666.020000001</v>
      </c>
      <c r="Z619" s="246" t="s">
        <v>34</v>
      </c>
      <c r="AA619" s="246" t="s">
        <v>10063</v>
      </c>
      <c r="AB619" s="247">
        <v>8874960.0699999984</v>
      </c>
      <c r="AC619" s="265">
        <v>1393372.54</v>
      </c>
    </row>
    <row r="620" spans="1:29" s="90" customFormat="1" ht="15.75" x14ac:dyDescent="0.25">
      <c r="A620" s="58">
        <v>607</v>
      </c>
      <c r="B620" s="58">
        <v>128242</v>
      </c>
      <c r="C620" s="259" t="s">
        <v>1006</v>
      </c>
      <c r="D620" s="260">
        <v>76</v>
      </c>
      <c r="E620" s="260" t="s">
        <v>312</v>
      </c>
      <c r="F620" s="236" t="s">
        <v>10522</v>
      </c>
      <c r="G620" s="261">
        <v>449</v>
      </c>
      <c r="H620" s="228">
        <v>128242</v>
      </c>
      <c r="I620" s="236" t="s">
        <v>1323</v>
      </c>
      <c r="J620" s="236" t="s">
        <v>10925</v>
      </c>
      <c r="K620" s="236" t="s">
        <v>1324</v>
      </c>
      <c r="L620" s="1">
        <v>43668</v>
      </c>
      <c r="M620" s="1">
        <v>44855</v>
      </c>
      <c r="N620" s="262">
        <f t="shared" si="13"/>
        <v>0.84720117381073035</v>
      </c>
      <c r="O620" s="236" t="s">
        <v>1325</v>
      </c>
      <c r="P620" s="263" t="s">
        <v>1326</v>
      </c>
      <c r="Q620" s="263" t="s">
        <v>1327</v>
      </c>
      <c r="R620" s="236" t="s">
        <v>1328</v>
      </c>
      <c r="S620" s="264">
        <v>110</v>
      </c>
      <c r="T620" s="247">
        <v>10385907.220000001</v>
      </c>
      <c r="U620" s="247">
        <v>1832806.98</v>
      </c>
      <c r="V620" s="247">
        <v>40366.1</v>
      </c>
      <c r="W620" s="247">
        <v>0</v>
      </c>
      <c r="X620" s="247">
        <v>0</v>
      </c>
      <c r="Y620" s="247">
        <v>12259080.299999999</v>
      </c>
      <c r="Z620" s="246" t="s">
        <v>34</v>
      </c>
      <c r="AA620" s="246" t="s">
        <v>13149</v>
      </c>
      <c r="AB620" s="247">
        <v>10044222.980000002</v>
      </c>
      <c r="AC620" s="265">
        <v>1768441.08</v>
      </c>
    </row>
    <row r="621" spans="1:29" s="90" customFormat="1" ht="15.75" x14ac:dyDescent="0.25">
      <c r="A621" s="58">
        <v>608</v>
      </c>
      <c r="B621" s="58">
        <v>126814</v>
      </c>
      <c r="C621" s="259" t="s">
        <v>1006</v>
      </c>
      <c r="D621" s="260">
        <v>77</v>
      </c>
      <c r="E621" s="260" t="s">
        <v>312</v>
      </c>
      <c r="F621" s="236" t="s">
        <v>10523</v>
      </c>
      <c r="G621" s="261">
        <v>436</v>
      </c>
      <c r="H621" s="228">
        <v>126814</v>
      </c>
      <c r="I621" s="236" t="s">
        <v>1329</v>
      </c>
      <c r="J621" s="236" t="s">
        <v>10926</v>
      </c>
      <c r="K621" s="236" t="s">
        <v>1330</v>
      </c>
      <c r="L621" s="1">
        <v>43678</v>
      </c>
      <c r="M621" s="1">
        <v>44645</v>
      </c>
      <c r="N621" s="262">
        <f t="shared" si="13"/>
        <v>0.84999999982025853</v>
      </c>
      <c r="O621" s="236" t="s">
        <v>38</v>
      </c>
      <c r="P621" s="263" t="s">
        <v>1195</v>
      </c>
      <c r="Q621" s="263" t="s">
        <v>1331</v>
      </c>
      <c r="R621" s="236" t="s">
        <v>1054</v>
      </c>
      <c r="S621" s="264">
        <v>112</v>
      </c>
      <c r="T621" s="247">
        <v>2364506.65</v>
      </c>
      <c r="U621" s="247">
        <v>417265.88</v>
      </c>
      <c r="V621" s="247">
        <v>0</v>
      </c>
      <c r="W621" s="247">
        <v>0</v>
      </c>
      <c r="X621" s="247">
        <v>0</v>
      </c>
      <c r="Y621" s="247">
        <v>2781772.53</v>
      </c>
      <c r="Z621" s="246" t="s">
        <v>34</v>
      </c>
      <c r="AA621" s="246" t="s">
        <v>9890</v>
      </c>
      <c r="AB621" s="247">
        <v>2114497.25</v>
      </c>
      <c r="AC621" s="265">
        <v>373146.57</v>
      </c>
    </row>
    <row r="622" spans="1:29" s="90" customFormat="1" ht="15.75" x14ac:dyDescent="0.25">
      <c r="A622" s="58">
        <v>609</v>
      </c>
      <c r="B622" s="58">
        <v>127719</v>
      </c>
      <c r="C622" s="259" t="s">
        <v>1006</v>
      </c>
      <c r="D622" s="260">
        <v>78</v>
      </c>
      <c r="E622" s="260" t="s">
        <v>312</v>
      </c>
      <c r="F622" s="236" t="s">
        <v>10523</v>
      </c>
      <c r="G622" s="261">
        <v>436</v>
      </c>
      <c r="H622" s="228">
        <v>127719</v>
      </c>
      <c r="I622" s="236" t="s">
        <v>1332</v>
      </c>
      <c r="J622" s="236" t="s">
        <v>10927</v>
      </c>
      <c r="K622" s="236" t="s">
        <v>1333</v>
      </c>
      <c r="L622" s="1">
        <v>43684</v>
      </c>
      <c r="M622" s="1">
        <v>44932</v>
      </c>
      <c r="N622" s="262">
        <f t="shared" si="13"/>
        <v>0.85000003409670055</v>
      </c>
      <c r="O622" s="236" t="s">
        <v>47</v>
      </c>
      <c r="P622" s="263" t="s">
        <v>1334</v>
      </c>
      <c r="Q622" s="263" t="s">
        <v>1335</v>
      </c>
      <c r="R622" s="236" t="s">
        <v>1336</v>
      </c>
      <c r="S622" s="264">
        <v>106</v>
      </c>
      <c r="T622" s="247">
        <v>2268548.04</v>
      </c>
      <c r="U622" s="247">
        <v>366132.86</v>
      </c>
      <c r="V622" s="247">
        <v>34199.040000000001</v>
      </c>
      <c r="W622" s="247">
        <v>0</v>
      </c>
      <c r="X622" s="247">
        <v>0</v>
      </c>
      <c r="Y622" s="247">
        <v>2668879.94</v>
      </c>
      <c r="Z622" s="246" t="s">
        <v>34</v>
      </c>
      <c r="AA622" s="246" t="s">
        <v>13640</v>
      </c>
      <c r="AB622" s="247">
        <v>1756353.3799999997</v>
      </c>
      <c r="AC622" s="265">
        <v>260093.69</v>
      </c>
    </row>
    <row r="623" spans="1:29" s="90" customFormat="1" ht="15.75" x14ac:dyDescent="0.25">
      <c r="A623" s="58">
        <v>610</v>
      </c>
      <c r="B623" s="58">
        <v>127780</v>
      </c>
      <c r="C623" s="259" t="s">
        <v>1006</v>
      </c>
      <c r="D623" s="260">
        <v>79</v>
      </c>
      <c r="E623" s="260" t="s">
        <v>312</v>
      </c>
      <c r="F623" s="236" t="s">
        <v>10523</v>
      </c>
      <c r="G623" s="261">
        <v>436</v>
      </c>
      <c r="H623" s="228">
        <v>127780</v>
      </c>
      <c r="I623" s="236" t="s">
        <v>1337</v>
      </c>
      <c r="J623" s="236" t="s">
        <v>10734</v>
      </c>
      <c r="K623" s="236" t="s">
        <v>1338</v>
      </c>
      <c r="L623" s="1">
        <v>43682</v>
      </c>
      <c r="M623" s="1">
        <v>44923</v>
      </c>
      <c r="N623" s="262">
        <f t="shared" si="13"/>
        <v>0.83762015162360726</v>
      </c>
      <c r="O623" s="236" t="s">
        <v>47</v>
      </c>
      <c r="P623" s="263" t="s">
        <v>1339</v>
      </c>
      <c r="Q623" s="263" t="s">
        <v>1340</v>
      </c>
      <c r="R623" s="236" t="s">
        <v>1341</v>
      </c>
      <c r="S623" s="264">
        <v>106</v>
      </c>
      <c r="T623" s="247">
        <v>2280858</v>
      </c>
      <c r="U623" s="247">
        <v>402504.33</v>
      </c>
      <c r="V623" s="247">
        <v>39659.550000000003</v>
      </c>
      <c r="W623" s="247">
        <v>0</v>
      </c>
      <c r="X623" s="247">
        <v>0</v>
      </c>
      <c r="Y623" s="247">
        <v>2723021.88</v>
      </c>
      <c r="Z623" s="246" t="s">
        <v>34</v>
      </c>
      <c r="AA623" s="246"/>
      <c r="AB623" s="247">
        <v>1718314.2300000007</v>
      </c>
      <c r="AC623" s="265">
        <v>282859.78000000003</v>
      </c>
    </row>
    <row r="624" spans="1:29" s="90" customFormat="1" ht="15.75" x14ac:dyDescent="0.25">
      <c r="A624" s="58">
        <v>611</v>
      </c>
      <c r="B624" s="58">
        <v>126733</v>
      </c>
      <c r="C624" s="259" t="s">
        <v>1006</v>
      </c>
      <c r="D624" s="260">
        <v>80</v>
      </c>
      <c r="E624" s="260" t="s">
        <v>312</v>
      </c>
      <c r="F624" s="236" t="s">
        <v>10523</v>
      </c>
      <c r="G624" s="261">
        <v>436</v>
      </c>
      <c r="H624" s="228">
        <v>126733</v>
      </c>
      <c r="I624" s="236" t="s">
        <v>8353</v>
      </c>
      <c r="J624" s="236" t="s">
        <v>10928</v>
      </c>
      <c r="K624" s="236" t="s">
        <v>1342</v>
      </c>
      <c r="L624" s="1">
        <v>43684</v>
      </c>
      <c r="M624" s="1">
        <v>44536</v>
      </c>
      <c r="N624" s="262">
        <f t="shared" si="13"/>
        <v>0.85000000452559465</v>
      </c>
      <c r="O624" s="236" t="s">
        <v>38</v>
      </c>
      <c r="P624" s="263" t="s">
        <v>1195</v>
      </c>
      <c r="Q624" s="263" t="s">
        <v>1343</v>
      </c>
      <c r="R624" s="236" t="s">
        <v>1344</v>
      </c>
      <c r="S624" s="264">
        <v>110</v>
      </c>
      <c r="T624" s="247">
        <v>2347757.77</v>
      </c>
      <c r="U624" s="247">
        <v>359069.62</v>
      </c>
      <c r="V624" s="247">
        <v>55240.56</v>
      </c>
      <c r="W624" s="247">
        <v>0</v>
      </c>
      <c r="X624" s="247">
        <v>0</v>
      </c>
      <c r="Y624" s="247">
        <v>2762067.95</v>
      </c>
      <c r="Z624" s="246" t="s">
        <v>34</v>
      </c>
      <c r="AA624" s="246" t="s">
        <v>1345</v>
      </c>
      <c r="AB624" s="247">
        <v>1625759.0500000003</v>
      </c>
      <c r="AC624" s="265">
        <v>248645.49999999997</v>
      </c>
    </row>
    <row r="625" spans="1:29" s="90" customFormat="1" ht="15.75" x14ac:dyDescent="0.25">
      <c r="A625" s="58">
        <v>612</v>
      </c>
      <c r="B625" s="58">
        <v>127717</v>
      </c>
      <c r="C625" s="259" t="s">
        <v>1006</v>
      </c>
      <c r="D625" s="260">
        <v>81</v>
      </c>
      <c r="E625" s="260" t="s">
        <v>312</v>
      </c>
      <c r="F625" s="236" t="s">
        <v>10523</v>
      </c>
      <c r="G625" s="261">
        <v>436</v>
      </c>
      <c r="H625" s="228">
        <v>127717</v>
      </c>
      <c r="I625" s="236" t="s">
        <v>8354</v>
      </c>
      <c r="J625" s="236" t="s">
        <v>10929</v>
      </c>
      <c r="K625" s="236" t="s">
        <v>1346</v>
      </c>
      <c r="L625" s="1">
        <v>43685</v>
      </c>
      <c r="M625" s="1">
        <v>45051</v>
      </c>
      <c r="N625" s="262">
        <f t="shared" si="13"/>
        <v>0.85000002055910362</v>
      </c>
      <c r="O625" s="236" t="s">
        <v>47</v>
      </c>
      <c r="P625" s="263" t="s">
        <v>1334</v>
      </c>
      <c r="Q625" s="263" t="s">
        <v>1347</v>
      </c>
      <c r="R625" s="236" t="s">
        <v>1336</v>
      </c>
      <c r="S625" s="264">
        <v>106</v>
      </c>
      <c r="T625" s="247">
        <v>2273931.87</v>
      </c>
      <c r="U625" s="247">
        <v>365171.68</v>
      </c>
      <c r="V625" s="247">
        <v>36110.35</v>
      </c>
      <c r="W625" s="247">
        <v>0</v>
      </c>
      <c r="X625" s="247">
        <v>2756.8</v>
      </c>
      <c r="Y625" s="247">
        <v>2677970.7000000002</v>
      </c>
      <c r="Z625" s="246" t="s">
        <v>44</v>
      </c>
      <c r="AA625" s="246" t="s">
        <v>13940</v>
      </c>
      <c r="AB625" s="247">
        <v>866008.14</v>
      </c>
      <c r="AC625" s="265">
        <v>123102.89000000001</v>
      </c>
    </row>
    <row r="626" spans="1:29" s="90" customFormat="1" ht="15.75" x14ac:dyDescent="0.25">
      <c r="A626" s="58">
        <v>613</v>
      </c>
      <c r="B626" s="58">
        <v>129139</v>
      </c>
      <c r="C626" s="259" t="s">
        <v>1006</v>
      </c>
      <c r="D626" s="260">
        <v>82</v>
      </c>
      <c r="E626" s="260" t="s">
        <v>352</v>
      </c>
      <c r="F626" s="236" t="s">
        <v>10524</v>
      </c>
      <c r="G626" s="261">
        <v>469</v>
      </c>
      <c r="H626" s="228">
        <v>129139</v>
      </c>
      <c r="I626" s="236" t="s">
        <v>8355</v>
      </c>
      <c r="J626" s="236" t="s">
        <v>10930</v>
      </c>
      <c r="K626" s="236" t="s">
        <v>1348</v>
      </c>
      <c r="L626" s="1">
        <v>43689</v>
      </c>
      <c r="M626" s="1">
        <v>44322</v>
      </c>
      <c r="N626" s="262">
        <f t="shared" si="13"/>
        <v>0.42499902795243183</v>
      </c>
      <c r="O626" s="236" t="s">
        <v>1349</v>
      </c>
      <c r="P626" s="263" t="s">
        <v>1350</v>
      </c>
      <c r="Q626" s="263" t="s">
        <v>1351</v>
      </c>
      <c r="R626" s="236" t="s">
        <v>1352</v>
      </c>
      <c r="S626" s="264">
        <v>106</v>
      </c>
      <c r="T626" s="247">
        <v>778798.84</v>
      </c>
      <c r="U626" s="247">
        <v>137435.04999999999</v>
      </c>
      <c r="V626" s="247">
        <v>916238.16</v>
      </c>
      <c r="W626" s="247">
        <v>0</v>
      </c>
      <c r="X626" s="247">
        <v>124634.82</v>
      </c>
      <c r="Y626" s="247">
        <v>1957106.8699999999</v>
      </c>
      <c r="Z626" s="246" t="s">
        <v>34</v>
      </c>
      <c r="AA626" s="246" t="s">
        <v>1353</v>
      </c>
      <c r="AB626" s="247">
        <v>687012.87</v>
      </c>
      <c r="AC626" s="265">
        <v>121237.56</v>
      </c>
    </row>
    <row r="627" spans="1:29" s="90" customFormat="1" ht="15.75" x14ac:dyDescent="0.25">
      <c r="A627" s="58">
        <v>614</v>
      </c>
      <c r="B627" s="58">
        <v>128480</v>
      </c>
      <c r="C627" s="259" t="s">
        <v>1006</v>
      </c>
      <c r="D627" s="260">
        <v>83</v>
      </c>
      <c r="E627" s="260" t="s">
        <v>312</v>
      </c>
      <c r="F627" s="236" t="s">
        <v>10522</v>
      </c>
      <c r="G627" s="261">
        <v>449</v>
      </c>
      <c r="H627" s="228">
        <v>128480</v>
      </c>
      <c r="I627" s="236" t="s">
        <v>8356</v>
      </c>
      <c r="J627" s="236" t="s">
        <v>10931</v>
      </c>
      <c r="K627" s="236" t="s">
        <v>1354</v>
      </c>
      <c r="L627" s="1">
        <v>43689</v>
      </c>
      <c r="M627" s="1">
        <v>44908</v>
      </c>
      <c r="N627" s="262">
        <f t="shared" si="13"/>
        <v>0.85000000021635524</v>
      </c>
      <c r="O627" s="236" t="s">
        <v>1306</v>
      </c>
      <c r="P627" s="263" t="s">
        <v>1355</v>
      </c>
      <c r="Q627" s="263" t="s">
        <v>1356</v>
      </c>
      <c r="R627" s="236" t="s">
        <v>1357</v>
      </c>
      <c r="S627" s="264">
        <v>113</v>
      </c>
      <c r="T627" s="247">
        <v>11786172.439999999</v>
      </c>
      <c r="U627" s="247">
        <v>2079912.78</v>
      </c>
      <c r="V627" s="247">
        <v>0</v>
      </c>
      <c r="W627" s="247">
        <v>0</v>
      </c>
      <c r="X627" s="247">
        <v>0</v>
      </c>
      <c r="Y627" s="247">
        <v>13866085.219999999</v>
      </c>
      <c r="Z627" s="246" t="s">
        <v>34</v>
      </c>
      <c r="AA627" s="246" t="s">
        <v>13941</v>
      </c>
      <c r="AB627" s="247">
        <v>10813033.530000001</v>
      </c>
      <c r="AC627" s="265">
        <v>1797259.3</v>
      </c>
    </row>
    <row r="628" spans="1:29" s="90" customFormat="1" ht="15.75" x14ac:dyDescent="0.25">
      <c r="A628" s="58">
        <v>615</v>
      </c>
      <c r="B628" s="58">
        <v>128024</v>
      </c>
      <c r="C628" s="259" t="s">
        <v>1006</v>
      </c>
      <c r="D628" s="260">
        <v>84</v>
      </c>
      <c r="E628" s="260" t="s">
        <v>312</v>
      </c>
      <c r="F628" s="236" t="s">
        <v>10522</v>
      </c>
      <c r="G628" s="261">
        <v>449</v>
      </c>
      <c r="H628" s="228">
        <v>128024</v>
      </c>
      <c r="I628" s="236" t="s">
        <v>1358</v>
      </c>
      <c r="J628" s="236" t="s">
        <v>10932</v>
      </c>
      <c r="K628" s="236" t="s">
        <v>1359</v>
      </c>
      <c r="L628" s="1">
        <v>43710</v>
      </c>
      <c r="M628" s="1">
        <v>44805</v>
      </c>
      <c r="N628" s="262">
        <f t="shared" si="13"/>
        <v>0.84999999952867089</v>
      </c>
      <c r="O628" s="236" t="s">
        <v>1360</v>
      </c>
      <c r="P628" s="263" t="s">
        <v>1361</v>
      </c>
      <c r="Q628" s="263" t="s">
        <v>1362</v>
      </c>
      <c r="R628" s="236" t="s">
        <v>1363</v>
      </c>
      <c r="S628" s="264">
        <v>113</v>
      </c>
      <c r="T628" s="247">
        <v>11722169.699999999</v>
      </c>
      <c r="U628" s="247">
        <v>2068618.19</v>
      </c>
      <c r="V628" s="247">
        <v>0</v>
      </c>
      <c r="W628" s="247">
        <v>0</v>
      </c>
      <c r="X628" s="247">
        <v>0</v>
      </c>
      <c r="Y628" s="247">
        <v>13790787.889999999</v>
      </c>
      <c r="Z628" s="246" t="s">
        <v>34</v>
      </c>
      <c r="AA628" s="246" t="s">
        <v>1364</v>
      </c>
      <c r="AB628" s="247">
        <v>11175632.389999999</v>
      </c>
      <c r="AC628" s="265">
        <v>1957189.45</v>
      </c>
    </row>
    <row r="629" spans="1:29" s="90" customFormat="1" ht="15.75" x14ac:dyDescent="0.25">
      <c r="A629" s="58">
        <v>616</v>
      </c>
      <c r="B629" s="58">
        <v>128025</v>
      </c>
      <c r="C629" s="259" t="s">
        <v>1006</v>
      </c>
      <c r="D629" s="260">
        <v>85</v>
      </c>
      <c r="E629" s="260" t="s">
        <v>312</v>
      </c>
      <c r="F629" s="236" t="s">
        <v>10522</v>
      </c>
      <c r="G629" s="261">
        <v>449</v>
      </c>
      <c r="H629" s="228">
        <v>128025</v>
      </c>
      <c r="I629" s="236" t="s">
        <v>1365</v>
      </c>
      <c r="J629" s="236" t="s">
        <v>10932</v>
      </c>
      <c r="K629" s="236" t="s">
        <v>1366</v>
      </c>
      <c r="L629" s="1">
        <v>43710</v>
      </c>
      <c r="M629" s="1">
        <v>44805</v>
      </c>
      <c r="N629" s="262">
        <f t="shared" si="13"/>
        <v>0.8500000024290697</v>
      </c>
      <c r="O629" s="236" t="s">
        <v>1367</v>
      </c>
      <c r="P629" s="263" t="s">
        <v>1368</v>
      </c>
      <c r="Q629" s="263" t="s">
        <v>1369</v>
      </c>
      <c r="R629" s="236" t="s">
        <v>1363</v>
      </c>
      <c r="S629" s="264">
        <v>113</v>
      </c>
      <c r="T629" s="247">
        <v>11722594.74</v>
      </c>
      <c r="U629" s="247">
        <v>2068693.15</v>
      </c>
      <c r="V629" s="247">
        <v>0</v>
      </c>
      <c r="W629" s="247">
        <v>0</v>
      </c>
      <c r="X629" s="247">
        <v>0</v>
      </c>
      <c r="Y629" s="247">
        <v>13791287.890000001</v>
      </c>
      <c r="Z629" s="246" t="s">
        <v>34</v>
      </c>
      <c r="AA629" s="246" t="s">
        <v>1364</v>
      </c>
      <c r="AB629" s="247">
        <v>11342338.290000001</v>
      </c>
      <c r="AC629" s="265">
        <v>1960231.7600000002</v>
      </c>
    </row>
    <row r="630" spans="1:29" s="90" customFormat="1" ht="15.75" x14ac:dyDescent="0.25">
      <c r="A630" s="58">
        <v>617</v>
      </c>
      <c r="B630" s="58">
        <v>128449</v>
      </c>
      <c r="C630" s="259" t="s">
        <v>1006</v>
      </c>
      <c r="D630" s="260">
        <v>86</v>
      </c>
      <c r="E630" s="260" t="s">
        <v>312</v>
      </c>
      <c r="F630" s="236" t="s">
        <v>10522</v>
      </c>
      <c r="G630" s="261">
        <v>449</v>
      </c>
      <c r="H630" s="228">
        <v>128449</v>
      </c>
      <c r="I630" s="236" t="s">
        <v>8357</v>
      </c>
      <c r="J630" s="236" t="s">
        <v>10933</v>
      </c>
      <c r="K630" s="236" t="s">
        <v>1370</v>
      </c>
      <c r="L630" s="1">
        <v>43721</v>
      </c>
      <c r="M630" s="1">
        <v>44907</v>
      </c>
      <c r="N630" s="262">
        <f t="shared" si="13"/>
        <v>0.85000000000000009</v>
      </c>
      <c r="O630" s="236" t="s">
        <v>1371</v>
      </c>
      <c r="P630" s="263" t="s">
        <v>1372</v>
      </c>
      <c r="Q630" s="263" t="s">
        <v>1373</v>
      </c>
      <c r="R630" s="236" t="s">
        <v>1374</v>
      </c>
      <c r="S630" s="264">
        <v>110</v>
      </c>
      <c r="T630" s="247">
        <v>9503126.6500000004</v>
      </c>
      <c r="U630" s="247">
        <v>1669866.17</v>
      </c>
      <c r="V630" s="247">
        <v>7156.18</v>
      </c>
      <c r="W630" s="247">
        <v>0</v>
      </c>
      <c r="X630" s="247">
        <v>0</v>
      </c>
      <c r="Y630" s="247">
        <v>11180149</v>
      </c>
      <c r="Z630" s="246" t="s">
        <v>34</v>
      </c>
      <c r="AA630" s="246" t="s">
        <v>1375</v>
      </c>
      <c r="AB630" s="247">
        <v>8593338.0000000019</v>
      </c>
      <c r="AC630" s="265">
        <v>1508370.54</v>
      </c>
    </row>
    <row r="631" spans="1:29" s="90" customFormat="1" ht="15.75" x14ac:dyDescent="0.25">
      <c r="A631" s="58">
        <v>618</v>
      </c>
      <c r="B631" s="58">
        <v>128488</v>
      </c>
      <c r="C631" s="259" t="s">
        <v>1006</v>
      </c>
      <c r="D631" s="260">
        <v>87</v>
      </c>
      <c r="E631" s="260" t="s">
        <v>312</v>
      </c>
      <c r="F631" s="236" t="s">
        <v>10522</v>
      </c>
      <c r="G631" s="261">
        <v>449</v>
      </c>
      <c r="H631" s="228">
        <v>128488</v>
      </c>
      <c r="I631" s="236" t="s">
        <v>1376</v>
      </c>
      <c r="J631" s="236" t="s">
        <v>10934</v>
      </c>
      <c r="K631" s="236" t="s">
        <v>1377</v>
      </c>
      <c r="L631" s="1">
        <v>43717</v>
      </c>
      <c r="M631" s="1">
        <v>44903</v>
      </c>
      <c r="N631" s="262">
        <f t="shared" si="13"/>
        <v>0.84875070700058564</v>
      </c>
      <c r="O631" s="236" t="s">
        <v>1371</v>
      </c>
      <c r="P631" s="263" t="s">
        <v>1378</v>
      </c>
      <c r="Q631" s="263" t="s">
        <v>1379</v>
      </c>
      <c r="R631" s="236" t="s">
        <v>1380</v>
      </c>
      <c r="S631" s="264">
        <v>110</v>
      </c>
      <c r="T631" s="247">
        <v>9516924.5500000007</v>
      </c>
      <c r="U631" s="247">
        <v>1667784.33</v>
      </c>
      <c r="V631" s="247">
        <v>28153.119999999999</v>
      </c>
      <c r="W631" s="247">
        <v>0</v>
      </c>
      <c r="X631" s="247">
        <v>0</v>
      </c>
      <c r="Y631" s="247">
        <v>11212862</v>
      </c>
      <c r="Z631" s="246" t="s">
        <v>34</v>
      </c>
      <c r="AA631" s="246" t="s">
        <v>8945</v>
      </c>
      <c r="AB631" s="247">
        <v>8492514.6399999969</v>
      </c>
      <c r="AC631" s="265">
        <v>1476878.97</v>
      </c>
    </row>
    <row r="632" spans="1:29" s="90" customFormat="1" ht="16.5" customHeight="1" x14ac:dyDescent="0.25">
      <c r="A632" s="58">
        <v>619</v>
      </c>
      <c r="B632" s="58">
        <v>127900</v>
      </c>
      <c r="C632" s="259" t="s">
        <v>1006</v>
      </c>
      <c r="D632" s="260">
        <v>88</v>
      </c>
      <c r="E632" s="260" t="s">
        <v>312</v>
      </c>
      <c r="F632" s="236" t="s">
        <v>10522</v>
      </c>
      <c r="G632" s="261">
        <v>449</v>
      </c>
      <c r="H632" s="228">
        <v>127900</v>
      </c>
      <c r="I632" s="236" t="s">
        <v>1381</v>
      </c>
      <c r="J632" s="236" t="s">
        <v>10935</v>
      </c>
      <c r="K632" s="236" t="s">
        <v>1382</v>
      </c>
      <c r="L632" s="1">
        <v>43724</v>
      </c>
      <c r="M632" s="1">
        <v>44929</v>
      </c>
      <c r="N632" s="262">
        <f t="shared" si="13"/>
        <v>0.8445670629784916</v>
      </c>
      <c r="O632" s="236" t="s">
        <v>47</v>
      </c>
      <c r="P632" s="263" t="s">
        <v>1383</v>
      </c>
      <c r="Q632" s="263" t="s">
        <v>1384</v>
      </c>
      <c r="R632" s="236" t="s">
        <v>1385</v>
      </c>
      <c r="S632" s="264">
        <v>113</v>
      </c>
      <c r="T632" s="247">
        <v>11701804.130000001</v>
      </c>
      <c r="U632" s="247">
        <v>2065024.24</v>
      </c>
      <c r="V632" s="247">
        <v>88559.37</v>
      </c>
      <c r="W632" s="247">
        <v>0</v>
      </c>
      <c r="X632" s="247">
        <v>0</v>
      </c>
      <c r="Y632" s="247">
        <v>13855387.74</v>
      </c>
      <c r="Z632" s="246" t="s">
        <v>34</v>
      </c>
      <c r="AA632" s="246" t="s">
        <v>9718</v>
      </c>
      <c r="AB632" s="247">
        <v>10814671.659999996</v>
      </c>
      <c r="AC632" s="265">
        <v>1842091.33</v>
      </c>
    </row>
    <row r="633" spans="1:29" s="90" customFormat="1" ht="16.5" customHeight="1" x14ac:dyDescent="0.25">
      <c r="A633" s="58">
        <v>620</v>
      </c>
      <c r="B633" s="58">
        <v>128463</v>
      </c>
      <c r="C633" s="259" t="s">
        <v>1006</v>
      </c>
      <c r="D633" s="260">
        <v>89</v>
      </c>
      <c r="E633" s="260" t="s">
        <v>312</v>
      </c>
      <c r="F633" s="236" t="s">
        <v>10522</v>
      </c>
      <c r="G633" s="261">
        <v>449</v>
      </c>
      <c r="H633" s="228">
        <v>128463</v>
      </c>
      <c r="I633" s="236" t="s">
        <v>8358</v>
      </c>
      <c r="J633" s="236" t="s">
        <v>10936</v>
      </c>
      <c r="K633" s="236" t="s">
        <v>1386</v>
      </c>
      <c r="L633" s="1">
        <v>43718</v>
      </c>
      <c r="M633" s="1">
        <v>44837</v>
      </c>
      <c r="N633" s="262">
        <f t="shared" si="13"/>
        <v>0.85000000440465784</v>
      </c>
      <c r="O633" s="236" t="s">
        <v>38</v>
      </c>
      <c r="P633" s="263" t="s">
        <v>39</v>
      </c>
      <c r="Q633" s="263" t="s">
        <v>1311</v>
      </c>
      <c r="R633" s="236" t="s">
        <v>1387</v>
      </c>
      <c r="S633" s="264">
        <v>73</v>
      </c>
      <c r="T633" s="247">
        <v>9648876.7100000009</v>
      </c>
      <c r="U633" s="247">
        <v>1702742.89</v>
      </c>
      <c r="V633" s="247">
        <v>0</v>
      </c>
      <c r="W633" s="247">
        <v>0</v>
      </c>
      <c r="X633" s="247">
        <v>0</v>
      </c>
      <c r="Y633" s="247">
        <v>11351619.600000001</v>
      </c>
      <c r="Z633" s="246" t="s">
        <v>34</v>
      </c>
      <c r="AA633" s="246" t="s">
        <v>7225</v>
      </c>
      <c r="AB633" s="247">
        <v>9198124.25</v>
      </c>
      <c r="AC633" s="265">
        <v>1546678.63</v>
      </c>
    </row>
    <row r="634" spans="1:29" s="90" customFormat="1" ht="16.5" customHeight="1" x14ac:dyDescent="0.25">
      <c r="A634" s="58">
        <v>621</v>
      </c>
      <c r="B634" s="58">
        <v>128721</v>
      </c>
      <c r="C634" s="259" t="s">
        <v>1006</v>
      </c>
      <c r="D634" s="260">
        <v>90</v>
      </c>
      <c r="E634" s="260" t="s">
        <v>312</v>
      </c>
      <c r="F634" s="236" t="s">
        <v>10522</v>
      </c>
      <c r="G634" s="261">
        <v>449</v>
      </c>
      <c r="H634" s="228">
        <v>128721</v>
      </c>
      <c r="I634" s="236" t="s">
        <v>1388</v>
      </c>
      <c r="J634" s="236" t="s">
        <v>10937</v>
      </c>
      <c r="K634" s="236" t="s">
        <v>1389</v>
      </c>
      <c r="L634" s="1">
        <v>43731</v>
      </c>
      <c r="M634" s="1">
        <v>44844</v>
      </c>
      <c r="N634" s="262">
        <f t="shared" si="13"/>
        <v>0.84256417069811473</v>
      </c>
      <c r="O634" s="236" t="s">
        <v>38</v>
      </c>
      <c r="P634" s="263" t="s">
        <v>1390</v>
      </c>
      <c r="Q634" s="263" t="s">
        <v>1391</v>
      </c>
      <c r="R634" s="236" t="s">
        <v>1392</v>
      </c>
      <c r="S634" s="264">
        <v>73</v>
      </c>
      <c r="T634" s="247">
        <v>8111898.21</v>
      </c>
      <c r="U634" s="247">
        <v>1431511.46</v>
      </c>
      <c r="V634" s="247">
        <v>84222.85</v>
      </c>
      <c r="W634" s="247">
        <v>0</v>
      </c>
      <c r="X634" s="247">
        <v>0</v>
      </c>
      <c r="Y634" s="247">
        <v>9627632.5199999996</v>
      </c>
      <c r="Z634" s="246" t="s">
        <v>34</v>
      </c>
      <c r="AA634" s="246" t="s">
        <v>10064</v>
      </c>
      <c r="AB634" s="247">
        <v>7749219.5</v>
      </c>
      <c r="AC634" s="265">
        <v>1332212.25</v>
      </c>
    </row>
    <row r="635" spans="1:29" s="90" customFormat="1" ht="16.5" customHeight="1" x14ac:dyDescent="0.25">
      <c r="A635" s="58">
        <v>622</v>
      </c>
      <c r="B635" s="58">
        <v>128655</v>
      </c>
      <c r="C635" s="259" t="s">
        <v>1006</v>
      </c>
      <c r="D635" s="260">
        <v>91</v>
      </c>
      <c r="E635" s="260" t="s">
        <v>312</v>
      </c>
      <c r="F635" s="236" t="s">
        <v>10522</v>
      </c>
      <c r="G635" s="261">
        <v>449</v>
      </c>
      <c r="H635" s="228">
        <v>128655</v>
      </c>
      <c r="I635" s="236" t="s">
        <v>8359</v>
      </c>
      <c r="J635" s="236" t="s">
        <v>10911</v>
      </c>
      <c r="K635" s="236" t="s">
        <v>1393</v>
      </c>
      <c r="L635" s="1">
        <v>43717</v>
      </c>
      <c r="M635" s="1">
        <v>44909</v>
      </c>
      <c r="N635" s="262">
        <f t="shared" si="13"/>
        <v>0.83814518595943877</v>
      </c>
      <c r="O635" s="236" t="s">
        <v>38</v>
      </c>
      <c r="P635" s="263" t="s">
        <v>39</v>
      </c>
      <c r="Q635" s="263" t="s">
        <v>1311</v>
      </c>
      <c r="R635" s="236" t="s">
        <v>1220</v>
      </c>
      <c r="S635" s="264">
        <v>113</v>
      </c>
      <c r="T635" s="247">
        <v>11286628.699999999</v>
      </c>
      <c r="U635" s="247">
        <v>1991758.05</v>
      </c>
      <c r="V635" s="247">
        <v>187810.86</v>
      </c>
      <c r="W635" s="247">
        <v>0</v>
      </c>
      <c r="X635" s="247">
        <v>0</v>
      </c>
      <c r="Y635" s="247">
        <v>13466197.609999999</v>
      </c>
      <c r="Z635" s="246" t="s">
        <v>34</v>
      </c>
      <c r="AA635" s="246" t="s">
        <v>1394</v>
      </c>
      <c r="AB635" s="247">
        <v>10133713.179999998</v>
      </c>
      <c r="AC635" s="265">
        <v>1693246.59</v>
      </c>
    </row>
    <row r="636" spans="1:29" s="90" customFormat="1" ht="16.5" customHeight="1" x14ac:dyDescent="0.25">
      <c r="A636" s="58">
        <v>623</v>
      </c>
      <c r="B636" s="58">
        <v>128107</v>
      </c>
      <c r="C636" s="259" t="s">
        <v>1006</v>
      </c>
      <c r="D636" s="260">
        <v>92</v>
      </c>
      <c r="E636" s="260" t="s">
        <v>312</v>
      </c>
      <c r="F636" s="236" t="s">
        <v>10522</v>
      </c>
      <c r="G636" s="261">
        <v>449</v>
      </c>
      <c r="H636" s="228">
        <v>128107</v>
      </c>
      <c r="I636" s="236" t="s">
        <v>1395</v>
      </c>
      <c r="J636" s="236" t="s">
        <v>10938</v>
      </c>
      <c r="K636" s="236" t="s">
        <v>1396</v>
      </c>
      <c r="L636" s="1">
        <v>43735</v>
      </c>
      <c r="M636" s="1">
        <v>44830</v>
      </c>
      <c r="N636" s="262">
        <f t="shared" si="13"/>
        <v>0.84711493584921682</v>
      </c>
      <c r="O636" s="236" t="s">
        <v>1360</v>
      </c>
      <c r="P636" s="263" t="s">
        <v>1397</v>
      </c>
      <c r="Q636" s="263" t="s">
        <v>1398</v>
      </c>
      <c r="R636" s="236" t="s">
        <v>1399</v>
      </c>
      <c r="S636" s="264">
        <v>113</v>
      </c>
      <c r="T636" s="247">
        <v>11478275.18</v>
      </c>
      <c r="U636" s="247">
        <v>1946691.62</v>
      </c>
      <c r="V636" s="247">
        <v>124877.14</v>
      </c>
      <c r="W636" s="247">
        <v>0</v>
      </c>
      <c r="X636" s="247">
        <v>0</v>
      </c>
      <c r="Y636" s="247">
        <v>13549843.940000001</v>
      </c>
      <c r="Z636" s="246" t="s">
        <v>34</v>
      </c>
      <c r="AA636" s="246" t="s">
        <v>10065</v>
      </c>
      <c r="AB636" s="247">
        <v>10964065.829999998</v>
      </c>
      <c r="AC636" s="265">
        <v>1877844.9500000002</v>
      </c>
    </row>
    <row r="637" spans="1:29" s="93" customFormat="1" ht="15.75" x14ac:dyDescent="0.25">
      <c r="A637" s="91">
        <v>624</v>
      </c>
      <c r="B637" s="91">
        <v>128589</v>
      </c>
      <c r="C637" s="266" t="s">
        <v>1006</v>
      </c>
      <c r="D637" s="267">
        <v>93</v>
      </c>
      <c r="E637" s="267" t="s">
        <v>312</v>
      </c>
      <c r="F637" s="268" t="s">
        <v>10522</v>
      </c>
      <c r="G637" s="269">
        <v>449</v>
      </c>
      <c r="H637" s="270">
        <v>128589</v>
      </c>
      <c r="I637" s="268" t="s">
        <v>8360</v>
      </c>
      <c r="J637" s="268" t="s">
        <v>10939</v>
      </c>
      <c r="K637" s="268" t="s">
        <v>1400</v>
      </c>
      <c r="L637" s="60" t="s">
        <v>6847</v>
      </c>
      <c r="M637" s="60" t="s">
        <v>1052</v>
      </c>
      <c r="N637" s="271">
        <f t="shared" si="13"/>
        <v>0.84553012468637567</v>
      </c>
      <c r="O637" s="268" t="s">
        <v>1401</v>
      </c>
      <c r="P637" s="272" t="s">
        <v>1402</v>
      </c>
      <c r="Q637" s="272" t="s">
        <v>1403</v>
      </c>
      <c r="R637" s="268" t="s">
        <v>1404</v>
      </c>
      <c r="S637" s="273">
        <v>113</v>
      </c>
      <c r="T637" s="274">
        <v>11175818.359999999</v>
      </c>
      <c r="U637" s="274">
        <v>1972203.18</v>
      </c>
      <c r="V637" s="274">
        <v>69506.77</v>
      </c>
      <c r="W637" s="274">
        <v>0</v>
      </c>
      <c r="X637" s="274">
        <v>0</v>
      </c>
      <c r="Y637" s="274">
        <v>13217528.309999999</v>
      </c>
      <c r="Z637" s="225" t="s">
        <v>145</v>
      </c>
      <c r="AA637" s="225" t="s">
        <v>1405</v>
      </c>
      <c r="AB637" s="274">
        <v>159647.29000000004</v>
      </c>
      <c r="AC637" s="275">
        <v>-9.0949470177292824E-13</v>
      </c>
    </row>
    <row r="638" spans="1:29" s="93" customFormat="1" ht="15.75" x14ac:dyDescent="0.25">
      <c r="A638" s="91">
        <v>625</v>
      </c>
      <c r="B638" s="91">
        <v>126910</v>
      </c>
      <c r="C638" s="266" t="s">
        <v>1006</v>
      </c>
      <c r="D638" s="267">
        <v>94</v>
      </c>
      <c r="E638" s="267" t="s">
        <v>312</v>
      </c>
      <c r="F638" s="268" t="s">
        <v>10522</v>
      </c>
      <c r="G638" s="269">
        <v>449</v>
      </c>
      <c r="H638" s="270">
        <v>126910</v>
      </c>
      <c r="I638" s="268" t="s">
        <v>8361</v>
      </c>
      <c r="J638" s="268" t="s">
        <v>10940</v>
      </c>
      <c r="K638" s="268" t="s">
        <v>1406</v>
      </c>
      <c r="L638" s="60" t="s">
        <v>6848</v>
      </c>
      <c r="M638" s="60" t="s">
        <v>1052</v>
      </c>
      <c r="N638" s="271">
        <f t="shared" si="13"/>
        <v>0.84135079882174579</v>
      </c>
      <c r="O638" s="268" t="s">
        <v>1360</v>
      </c>
      <c r="P638" s="272" t="s">
        <v>1407</v>
      </c>
      <c r="Q638" s="272" t="s">
        <v>1408</v>
      </c>
      <c r="R638" s="268" t="s">
        <v>1404</v>
      </c>
      <c r="S638" s="273">
        <v>113</v>
      </c>
      <c r="T638" s="274">
        <v>11120577.960000001</v>
      </c>
      <c r="U638" s="274">
        <v>1962454.84</v>
      </c>
      <c r="V638" s="274">
        <v>134495.46</v>
      </c>
      <c r="W638" s="274">
        <v>0</v>
      </c>
      <c r="X638" s="274">
        <v>0</v>
      </c>
      <c r="Y638" s="274">
        <v>13217528.260000002</v>
      </c>
      <c r="Z638" s="225" t="s">
        <v>145</v>
      </c>
      <c r="AA638" s="225" t="s">
        <v>1409</v>
      </c>
      <c r="AB638" s="274">
        <v>86200</v>
      </c>
      <c r="AC638" s="275">
        <v>1.8189894035458565E-12</v>
      </c>
    </row>
    <row r="639" spans="1:29" s="90" customFormat="1" ht="16.5" customHeight="1" x14ac:dyDescent="0.25">
      <c r="A639" s="58">
        <v>626</v>
      </c>
      <c r="B639" s="58">
        <v>128459</v>
      </c>
      <c r="C639" s="259" t="s">
        <v>1006</v>
      </c>
      <c r="D639" s="260">
        <v>95</v>
      </c>
      <c r="E639" s="260" t="s">
        <v>312</v>
      </c>
      <c r="F639" s="236" t="s">
        <v>10522</v>
      </c>
      <c r="G639" s="261">
        <v>449</v>
      </c>
      <c r="H639" s="228">
        <v>128459</v>
      </c>
      <c r="I639" s="236" t="s">
        <v>1410</v>
      </c>
      <c r="J639" s="236" t="s">
        <v>10941</v>
      </c>
      <c r="K639" s="236" t="s">
        <v>1411</v>
      </c>
      <c r="L639" s="1">
        <v>43738</v>
      </c>
      <c r="M639" s="1">
        <v>44983</v>
      </c>
      <c r="N639" s="262">
        <f t="shared" si="13"/>
        <v>0.8499999994463906</v>
      </c>
      <c r="O639" s="236" t="s">
        <v>38</v>
      </c>
      <c r="P639" s="263" t="s">
        <v>1412</v>
      </c>
      <c r="Q639" s="263" t="s">
        <v>1413</v>
      </c>
      <c r="R639" s="236" t="s">
        <v>1414</v>
      </c>
      <c r="S639" s="264">
        <v>73</v>
      </c>
      <c r="T639" s="247">
        <v>10747649.74</v>
      </c>
      <c r="U639" s="247">
        <v>1860852.13</v>
      </c>
      <c r="V639" s="247">
        <v>35791.949999999997</v>
      </c>
      <c r="W639" s="247">
        <v>0</v>
      </c>
      <c r="X639" s="247">
        <v>0.05</v>
      </c>
      <c r="Y639" s="247">
        <v>12644293.869999999</v>
      </c>
      <c r="Z639" s="246" t="s">
        <v>34</v>
      </c>
      <c r="AA639" s="246" t="s">
        <v>13150</v>
      </c>
      <c r="AB639" s="247">
        <v>9423980.5899999999</v>
      </c>
      <c r="AC639" s="265">
        <v>1636231.4900000002</v>
      </c>
    </row>
    <row r="640" spans="1:29" s="90" customFormat="1" ht="16.5" customHeight="1" x14ac:dyDescent="0.25">
      <c r="A640" s="58">
        <v>627</v>
      </c>
      <c r="B640" s="58">
        <v>128536</v>
      </c>
      <c r="C640" s="259" t="s">
        <v>1006</v>
      </c>
      <c r="D640" s="260">
        <v>96</v>
      </c>
      <c r="E640" s="260" t="s">
        <v>312</v>
      </c>
      <c r="F640" s="236" t="s">
        <v>10522</v>
      </c>
      <c r="G640" s="261">
        <v>449</v>
      </c>
      <c r="H640" s="228">
        <v>128536</v>
      </c>
      <c r="I640" s="236" t="s">
        <v>1415</v>
      </c>
      <c r="J640" s="236" t="s">
        <v>10942</v>
      </c>
      <c r="K640" s="236" t="s">
        <v>1416</v>
      </c>
      <c r="L640" s="1">
        <v>43739</v>
      </c>
      <c r="M640" s="1">
        <v>44957</v>
      </c>
      <c r="N640" s="262">
        <f t="shared" si="13"/>
        <v>0.83725716954589513</v>
      </c>
      <c r="O640" s="236" t="s">
        <v>47</v>
      </c>
      <c r="P640" s="263" t="s">
        <v>1417</v>
      </c>
      <c r="Q640" s="263" t="s">
        <v>1418</v>
      </c>
      <c r="R640" s="236" t="s">
        <v>1419</v>
      </c>
      <c r="S640" s="264">
        <v>73</v>
      </c>
      <c r="T640" s="247">
        <v>11611130.310000001</v>
      </c>
      <c r="U640" s="247">
        <v>2049022.97</v>
      </c>
      <c r="V640" s="247">
        <v>207903.91</v>
      </c>
      <c r="W640" s="247">
        <v>0</v>
      </c>
      <c r="X640" s="247">
        <v>0</v>
      </c>
      <c r="Y640" s="247">
        <v>13868057.190000001</v>
      </c>
      <c r="Z640" s="246" t="s">
        <v>34</v>
      </c>
      <c r="AA640" s="246" t="s">
        <v>13942</v>
      </c>
      <c r="AB640" s="247">
        <v>11331464.480000002</v>
      </c>
      <c r="AC640" s="265">
        <v>1896779.4000000001</v>
      </c>
    </row>
    <row r="641" spans="1:29" s="90" customFormat="1" ht="15.75" x14ac:dyDescent="0.25">
      <c r="A641" s="58">
        <v>628</v>
      </c>
      <c r="B641" s="58">
        <v>128619</v>
      </c>
      <c r="C641" s="259" t="s">
        <v>1006</v>
      </c>
      <c r="D641" s="260">
        <v>97</v>
      </c>
      <c r="E641" s="260" t="s">
        <v>312</v>
      </c>
      <c r="F641" s="236" t="s">
        <v>10522</v>
      </c>
      <c r="G641" s="261">
        <v>449</v>
      </c>
      <c r="H641" s="228">
        <v>128619</v>
      </c>
      <c r="I641" s="236" t="s">
        <v>1420</v>
      </c>
      <c r="J641" s="236" t="s">
        <v>10942</v>
      </c>
      <c r="K641" s="236" t="s">
        <v>1421</v>
      </c>
      <c r="L641" s="1">
        <v>43739</v>
      </c>
      <c r="M641" s="1">
        <v>44957</v>
      </c>
      <c r="N641" s="262">
        <f t="shared" si="13"/>
        <v>0.83725716954589513</v>
      </c>
      <c r="O641" s="236" t="s">
        <v>38</v>
      </c>
      <c r="P641" s="263" t="s">
        <v>1412</v>
      </c>
      <c r="Q641" s="263" t="s">
        <v>1413</v>
      </c>
      <c r="R641" s="236" t="s">
        <v>1419</v>
      </c>
      <c r="S641" s="264">
        <v>73</v>
      </c>
      <c r="T641" s="247">
        <v>11611130.310000001</v>
      </c>
      <c r="U641" s="247">
        <v>2049022.97</v>
      </c>
      <c r="V641" s="247">
        <v>207903.91</v>
      </c>
      <c r="W641" s="247">
        <v>0</v>
      </c>
      <c r="X641" s="247">
        <v>0</v>
      </c>
      <c r="Y641" s="247">
        <v>13868057.190000001</v>
      </c>
      <c r="Z641" s="246" t="s">
        <v>34</v>
      </c>
      <c r="AA641" s="246" t="s">
        <v>13943</v>
      </c>
      <c r="AB641" s="247">
        <v>10835137.98</v>
      </c>
      <c r="AC641" s="265">
        <v>1828235.3399999999</v>
      </c>
    </row>
    <row r="642" spans="1:29" s="90" customFormat="1" ht="15.75" x14ac:dyDescent="0.25">
      <c r="A642" s="58">
        <v>629</v>
      </c>
      <c r="B642" s="58">
        <v>128496</v>
      </c>
      <c r="C642" s="259" t="s">
        <v>1006</v>
      </c>
      <c r="D642" s="260">
        <v>98</v>
      </c>
      <c r="E642" s="260" t="s">
        <v>312</v>
      </c>
      <c r="F642" s="236" t="s">
        <v>10522</v>
      </c>
      <c r="G642" s="261">
        <v>449</v>
      </c>
      <c r="H642" s="228">
        <v>128496</v>
      </c>
      <c r="I642" s="236" t="s">
        <v>8362</v>
      </c>
      <c r="J642" s="236" t="s">
        <v>10943</v>
      </c>
      <c r="K642" s="236" t="s">
        <v>1422</v>
      </c>
      <c r="L642" s="1">
        <v>43747</v>
      </c>
      <c r="M642" s="1">
        <v>44928</v>
      </c>
      <c r="N642" s="262">
        <f t="shared" si="13"/>
        <v>0.84766246106403675</v>
      </c>
      <c r="O642" s="236" t="s">
        <v>1423</v>
      </c>
      <c r="P642" s="263" t="s">
        <v>1424</v>
      </c>
      <c r="Q642" s="263" t="s">
        <v>1425</v>
      </c>
      <c r="R642" s="236" t="s">
        <v>1426</v>
      </c>
      <c r="S642" s="264">
        <v>113</v>
      </c>
      <c r="T642" s="247">
        <v>11404506.289999999</v>
      </c>
      <c r="U642" s="247">
        <v>2012559.89</v>
      </c>
      <c r="V642" s="247">
        <v>36999.339999999997</v>
      </c>
      <c r="W642" s="247">
        <v>0</v>
      </c>
      <c r="X642" s="247">
        <v>0</v>
      </c>
      <c r="Y642" s="247">
        <v>13454065.52</v>
      </c>
      <c r="Z642" s="246" t="s">
        <v>34</v>
      </c>
      <c r="AA642" s="246" t="s">
        <v>1427</v>
      </c>
      <c r="AB642" s="247">
        <v>10959471.129999999</v>
      </c>
      <c r="AC642" s="265">
        <v>1916395.8699999996</v>
      </c>
    </row>
    <row r="643" spans="1:29" s="93" customFormat="1" ht="16.5" customHeight="1" x14ac:dyDescent="0.25">
      <c r="A643" s="91">
        <v>630</v>
      </c>
      <c r="B643" s="91">
        <v>128675</v>
      </c>
      <c r="C643" s="266" t="s">
        <v>1006</v>
      </c>
      <c r="D643" s="267">
        <v>99</v>
      </c>
      <c r="E643" s="267" t="s">
        <v>312</v>
      </c>
      <c r="F643" s="268" t="s">
        <v>10522</v>
      </c>
      <c r="G643" s="269">
        <v>449</v>
      </c>
      <c r="H643" s="270">
        <v>128675</v>
      </c>
      <c r="I643" s="268" t="s">
        <v>8363</v>
      </c>
      <c r="J643" s="268" t="s">
        <v>10944</v>
      </c>
      <c r="K643" s="268" t="s">
        <v>1428</v>
      </c>
      <c r="L643" s="60" t="s">
        <v>1429</v>
      </c>
      <c r="M643" s="60" t="s">
        <v>1052</v>
      </c>
      <c r="N643" s="271">
        <f t="shared" si="13"/>
        <v>0.8411275541606984</v>
      </c>
      <c r="O643" s="268" t="s">
        <v>38</v>
      </c>
      <c r="P643" s="272" t="s">
        <v>1412</v>
      </c>
      <c r="Q643" s="272" t="s">
        <v>1413</v>
      </c>
      <c r="R643" s="268" t="s">
        <v>1430</v>
      </c>
      <c r="S643" s="273">
        <v>73</v>
      </c>
      <c r="T643" s="274">
        <v>11223732.220000001</v>
      </c>
      <c r="U643" s="274">
        <v>1963698.16</v>
      </c>
      <c r="V643" s="274">
        <v>156244.03</v>
      </c>
      <c r="W643" s="274">
        <v>0</v>
      </c>
      <c r="X643" s="274">
        <v>0</v>
      </c>
      <c r="Y643" s="274">
        <v>13343674.41</v>
      </c>
      <c r="Z643" s="225" t="s">
        <v>145</v>
      </c>
      <c r="AA643" s="225"/>
      <c r="AB643" s="274">
        <v>1334367.44</v>
      </c>
      <c r="AC643" s="275">
        <v>0</v>
      </c>
    </row>
    <row r="644" spans="1:29" s="90" customFormat="1" ht="15.75" x14ac:dyDescent="0.25">
      <c r="A644" s="58">
        <v>631</v>
      </c>
      <c r="B644" s="58">
        <v>127419</v>
      </c>
      <c r="C644" s="259" t="s">
        <v>1006</v>
      </c>
      <c r="D644" s="260">
        <v>100</v>
      </c>
      <c r="E644" s="260" t="s">
        <v>312</v>
      </c>
      <c r="F644" s="236" t="s">
        <v>10522</v>
      </c>
      <c r="G644" s="261">
        <v>449</v>
      </c>
      <c r="H644" s="228">
        <v>127419</v>
      </c>
      <c r="I644" s="236" t="s">
        <v>8364</v>
      </c>
      <c r="J644" s="236" t="s">
        <v>10945</v>
      </c>
      <c r="K644" s="236" t="s">
        <v>1431</v>
      </c>
      <c r="L644" s="1">
        <v>43740</v>
      </c>
      <c r="M644" s="1">
        <v>44835</v>
      </c>
      <c r="N644" s="262">
        <f t="shared" si="13"/>
        <v>0.84660910278929302</v>
      </c>
      <c r="O644" s="236" t="s">
        <v>1432</v>
      </c>
      <c r="P644" s="263" t="s">
        <v>1433</v>
      </c>
      <c r="Q644" s="263" t="s">
        <v>1434</v>
      </c>
      <c r="R644" s="236" t="s">
        <v>1435</v>
      </c>
      <c r="S644" s="264">
        <v>73</v>
      </c>
      <c r="T644" s="247">
        <v>10927847.99</v>
      </c>
      <c r="U644" s="247">
        <v>1928443.68</v>
      </c>
      <c r="V644" s="247">
        <v>51492.99</v>
      </c>
      <c r="W644" s="247">
        <v>0</v>
      </c>
      <c r="X644" s="247">
        <v>0</v>
      </c>
      <c r="Y644" s="247">
        <v>12907784.66</v>
      </c>
      <c r="Z644" s="246" t="s">
        <v>34</v>
      </c>
      <c r="AA644" s="246" t="s">
        <v>10066</v>
      </c>
      <c r="AB644" s="247">
        <v>10093635.100000007</v>
      </c>
      <c r="AC644" s="265">
        <v>1789547.9699999997</v>
      </c>
    </row>
    <row r="645" spans="1:29" s="90" customFormat="1" ht="15.75" x14ac:dyDescent="0.25">
      <c r="A645" s="58">
        <v>632</v>
      </c>
      <c r="B645" s="58">
        <v>127802</v>
      </c>
      <c r="C645" s="259" t="s">
        <v>1006</v>
      </c>
      <c r="D645" s="260">
        <v>101</v>
      </c>
      <c r="E645" s="260" t="s">
        <v>352</v>
      </c>
      <c r="F645" s="236" t="s">
        <v>10524</v>
      </c>
      <c r="G645" s="261">
        <v>464</v>
      </c>
      <c r="H645" s="228">
        <v>127802</v>
      </c>
      <c r="I645" s="236" t="s">
        <v>8365</v>
      </c>
      <c r="J645" s="236" t="s">
        <v>10946</v>
      </c>
      <c r="K645" s="236" t="s">
        <v>1436</v>
      </c>
      <c r="L645" s="1">
        <v>43756</v>
      </c>
      <c r="M645" s="1">
        <v>44561</v>
      </c>
      <c r="N645" s="262">
        <f t="shared" si="13"/>
        <v>0.85000000403832654</v>
      </c>
      <c r="O645" s="236" t="s">
        <v>1371</v>
      </c>
      <c r="P645" s="263" t="s">
        <v>1372</v>
      </c>
      <c r="Q645" s="263" t="s">
        <v>1373</v>
      </c>
      <c r="R645" s="236" t="s">
        <v>1054</v>
      </c>
      <c r="S645" s="264">
        <v>106</v>
      </c>
      <c r="T645" s="247">
        <v>2104832.23</v>
      </c>
      <c r="U645" s="247">
        <v>371440.97</v>
      </c>
      <c r="V645" s="247">
        <v>0</v>
      </c>
      <c r="W645" s="247">
        <v>0</v>
      </c>
      <c r="X645" s="247">
        <v>0</v>
      </c>
      <c r="Y645" s="247">
        <v>2476273.2000000002</v>
      </c>
      <c r="Z645" s="246" t="s">
        <v>34</v>
      </c>
      <c r="AA645" s="246" t="s">
        <v>8946</v>
      </c>
      <c r="AB645" s="247">
        <v>2100666.8500000006</v>
      </c>
      <c r="AC645" s="265">
        <v>370705.91999999998</v>
      </c>
    </row>
    <row r="646" spans="1:29" s="90" customFormat="1" ht="15.75" x14ac:dyDescent="0.25">
      <c r="A646" s="58">
        <v>633</v>
      </c>
      <c r="B646" s="58">
        <v>128162</v>
      </c>
      <c r="C646" s="259" t="s">
        <v>1006</v>
      </c>
      <c r="D646" s="260">
        <v>102</v>
      </c>
      <c r="E646" s="260" t="s">
        <v>352</v>
      </c>
      <c r="F646" s="236" t="s">
        <v>10524</v>
      </c>
      <c r="G646" s="261">
        <v>464</v>
      </c>
      <c r="H646" s="228">
        <v>128162</v>
      </c>
      <c r="I646" s="236" t="s">
        <v>8366</v>
      </c>
      <c r="J646" s="236" t="s">
        <v>10947</v>
      </c>
      <c r="K646" s="236" t="s">
        <v>1437</v>
      </c>
      <c r="L646" s="1">
        <v>43754</v>
      </c>
      <c r="M646" s="1">
        <v>44392</v>
      </c>
      <c r="N646" s="262">
        <f t="shared" si="13"/>
        <v>0.84999999899056955</v>
      </c>
      <c r="O646" s="236" t="s">
        <v>1438</v>
      </c>
      <c r="P646" s="263" t="s">
        <v>1439</v>
      </c>
      <c r="Q646" s="263" t="s">
        <v>1440</v>
      </c>
      <c r="R646" s="236" t="s">
        <v>1441</v>
      </c>
      <c r="S646" s="264">
        <v>106</v>
      </c>
      <c r="T646" s="247">
        <v>3789265.46</v>
      </c>
      <c r="U646" s="247">
        <v>668693.91</v>
      </c>
      <c r="V646" s="247">
        <v>0</v>
      </c>
      <c r="W646" s="247">
        <v>0</v>
      </c>
      <c r="X646" s="247">
        <v>0</v>
      </c>
      <c r="Y646" s="247">
        <v>4457959.37</v>
      </c>
      <c r="Z646" s="246" t="s">
        <v>34</v>
      </c>
      <c r="AA646" s="246" t="s">
        <v>1442</v>
      </c>
      <c r="AB646" s="247">
        <v>3698968.3600000003</v>
      </c>
      <c r="AC646" s="265">
        <v>652759.43999999994</v>
      </c>
    </row>
    <row r="647" spans="1:29" s="90" customFormat="1" ht="15.75" x14ac:dyDescent="0.25">
      <c r="A647" s="58">
        <v>634</v>
      </c>
      <c r="B647" s="58">
        <v>127047</v>
      </c>
      <c r="C647" s="259" t="s">
        <v>1006</v>
      </c>
      <c r="D647" s="260">
        <v>103</v>
      </c>
      <c r="E647" s="260" t="s">
        <v>312</v>
      </c>
      <c r="F647" s="236" t="s">
        <v>10522</v>
      </c>
      <c r="G647" s="261">
        <v>449</v>
      </c>
      <c r="H647" s="228">
        <v>127047</v>
      </c>
      <c r="I647" s="236" t="s">
        <v>8367</v>
      </c>
      <c r="J647" s="236" t="s">
        <v>10878</v>
      </c>
      <c r="K647" s="236" t="s">
        <v>1443</v>
      </c>
      <c r="L647" s="1">
        <v>43770</v>
      </c>
      <c r="M647" s="1">
        <v>44998</v>
      </c>
      <c r="N647" s="262">
        <f t="shared" si="13"/>
        <v>0.85000000054644442</v>
      </c>
      <c r="O647" s="236" t="s">
        <v>1325</v>
      </c>
      <c r="P647" s="263" t="s">
        <v>1444</v>
      </c>
      <c r="Q647" s="263" t="s">
        <v>1445</v>
      </c>
      <c r="R647" s="236" t="s">
        <v>435</v>
      </c>
      <c r="S647" s="264">
        <v>73</v>
      </c>
      <c r="T647" s="247">
        <v>11666330.119999999</v>
      </c>
      <c r="U647" s="247">
        <v>1978461.85</v>
      </c>
      <c r="V647" s="247">
        <v>80302.28</v>
      </c>
      <c r="W647" s="247">
        <v>0</v>
      </c>
      <c r="X647" s="247">
        <v>0</v>
      </c>
      <c r="Y647" s="247">
        <v>13725094.25</v>
      </c>
      <c r="Z647" s="246" t="s">
        <v>34</v>
      </c>
      <c r="AA647" s="246" t="s">
        <v>13944</v>
      </c>
      <c r="AB647" s="247">
        <v>11324297.580000002</v>
      </c>
      <c r="AC647" s="265">
        <v>1754837.06</v>
      </c>
    </row>
    <row r="648" spans="1:29" s="90" customFormat="1" ht="15.75" x14ac:dyDescent="0.25">
      <c r="A648" s="58">
        <v>635</v>
      </c>
      <c r="B648" s="58">
        <v>128516</v>
      </c>
      <c r="C648" s="259" t="s">
        <v>1006</v>
      </c>
      <c r="D648" s="260">
        <v>104</v>
      </c>
      <c r="E648" s="260" t="s">
        <v>352</v>
      </c>
      <c r="F648" s="236" t="s">
        <v>10524</v>
      </c>
      <c r="G648" s="261">
        <v>464</v>
      </c>
      <c r="H648" s="228">
        <v>128516</v>
      </c>
      <c r="I648" s="236" t="s">
        <v>8368</v>
      </c>
      <c r="J648" s="236" t="s">
        <v>10948</v>
      </c>
      <c r="K648" s="236" t="s">
        <v>1446</v>
      </c>
      <c r="L648" s="1">
        <v>43773</v>
      </c>
      <c r="M648" s="1">
        <v>44649</v>
      </c>
      <c r="N648" s="262">
        <f t="shared" si="13"/>
        <v>0.83618418336897671</v>
      </c>
      <c r="O648" s="236" t="s">
        <v>1371</v>
      </c>
      <c r="P648" s="263" t="s">
        <v>1447</v>
      </c>
      <c r="Q648" s="263" t="s">
        <v>1448</v>
      </c>
      <c r="R648" s="236" t="s">
        <v>1449</v>
      </c>
      <c r="S648" s="264">
        <v>106</v>
      </c>
      <c r="T648" s="247">
        <v>3873508.02</v>
      </c>
      <c r="U648" s="247">
        <v>683560.2</v>
      </c>
      <c r="V648" s="247">
        <v>75294</v>
      </c>
      <c r="W648" s="247">
        <v>0</v>
      </c>
      <c r="X648" s="247">
        <v>0</v>
      </c>
      <c r="Y648" s="247">
        <v>4632362.22</v>
      </c>
      <c r="Z648" s="246" t="s">
        <v>34</v>
      </c>
      <c r="AA648" s="246" t="s">
        <v>9962</v>
      </c>
      <c r="AB648" s="247">
        <v>2823002.6800000006</v>
      </c>
      <c r="AC648" s="265">
        <v>498176.64000000007</v>
      </c>
    </row>
    <row r="649" spans="1:29" s="90" customFormat="1" ht="15.75" x14ac:dyDescent="0.25">
      <c r="A649" s="58">
        <v>636</v>
      </c>
      <c r="B649" s="58">
        <v>128288</v>
      </c>
      <c r="C649" s="259" t="s">
        <v>1006</v>
      </c>
      <c r="D649" s="260">
        <v>105</v>
      </c>
      <c r="E649" s="260" t="s">
        <v>352</v>
      </c>
      <c r="F649" s="236" t="s">
        <v>10524</v>
      </c>
      <c r="G649" s="261">
        <v>464</v>
      </c>
      <c r="H649" s="228">
        <v>128288</v>
      </c>
      <c r="I649" s="236" t="s">
        <v>1450</v>
      </c>
      <c r="J649" s="236" t="s">
        <v>10949</v>
      </c>
      <c r="K649" s="236" t="s">
        <v>1451</v>
      </c>
      <c r="L649" s="1">
        <v>43773</v>
      </c>
      <c r="M649" s="1">
        <v>44319</v>
      </c>
      <c r="N649" s="262">
        <f t="shared" si="13"/>
        <v>0.8247574750848411</v>
      </c>
      <c r="O649" s="236" t="s">
        <v>38</v>
      </c>
      <c r="P649" s="263" t="s">
        <v>1452</v>
      </c>
      <c r="Q649" s="263" t="s">
        <v>1453</v>
      </c>
      <c r="R649" s="236" t="s">
        <v>1454</v>
      </c>
      <c r="S649" s="264">
        <v>106</v>
      </c>
      <c r="T649" s="247">
        <v>3009138.18</v>
      </c>
      <c r="U649" s="247">
        <v>531024.35</v>
      </c>
      <c r="V649" s="247">
        <v>108350.24</v>
      </c>
      <c r="W649" s="247">
        <v>0</v>
      </c>
      <c r="X649" s="247">
        <v>0</v>
      </c>
      <c r="Y649" s="247">
        <v>3648512.77</v>
      </c>
      <c r="Z649" s="246" t="s">
        <v>34</v>
      </c>
      <c r="AA649" s="246" t="s">
        <v>1455</v>
      </c>
      <c r="AB649" s="247">
        <v>2640978.84</v>
      </c>
      <c r="AC649" s="265">
        <v>467231.56</v>
      </c>
    </row>
    <row r="650" spans="1:29" s="90" customFormat="1" ht="15.75" x14ac:dyDescent="0.25">
      <c r="A650" s="58">
        <v>637</v>
      </c>
      <c r="B650" s="58">
        <v>128258</v>
      </c>
      <c r="C650" s="259" t="s">
        <v>1006</v>
      </c>
      <c r="D650" s="260">
        <v>106</v>
      </c>
      <c r="E650" s="260" t="s">
        <v>352</v>
      </c>
      <c r="F650" s="236" t="s">
        <v>10524</v>
      </c>
      <c r="G650" s="261">
        <v>464</v>
      </c>
      <c r="H650" s="228">
        <v>128258</v>
      </c>
      <c r="I650" s="236" t="s">
        <v>1456</v>
      </c>
      <c r="J650" s="236" t="s">
        <v>10950</v>
      </c>
      <c r="K650" s="236" t="s">
        <v>1457</v>
      </c>
      <c r="L650" s="1">
        <v>43787</v>
      </c>
      <c r="M650" s="1">
        <v>44772</v>
      </c>
      <c r="N650" s="262">
        <f t="shared" si="13"/>
        <v>0.83078660896535228</v>
      </c>
      <c r="O650" s="236" t="s">
        <v>1306</v>
      </c>
      <c r="P650" s="263" t="s">
        <v>1458</v>
      </c>
      <c r="Q650" s="263" t="s">
        <v>1459</v>
      </c>
      <c r="R650" s="236" t="s">
        <v>1460</v>
      </c>
      <c r="S650" s="264">
        <v>106</v>
      </c>
      <c r="T650" s="247">
        <v>3204975.98</v>
      </c>
      <c r="U650" s="247">
        <v>565584</v>
      </c>
      <c r="V650" s="247">
        <v>87200.78</v>
      </c>
      <c r="W650" s="247">
        <v>0</v>
      </c>
      <c r="X650" s="247">
        <v>0</v>
      </c>
      <c r="Y650" s="247">
        <v>3857760.7600000002</v>
      </c>
      <c r="Z650" s="246" t="s">
        <v>34</v>
      </c>
      <c r="AA650" s="246" t="s">
        <v>10067</v>
      </c>
      <c r="AB650" s="247">
        <v>2791460.54</v>
      </c>
      <c r="AC650" s="265">
        <v>492610.73000000004</v>
      </c>
    </row>
    <row r="651" spans="1:29" s="90" customFormat="1" ht="15.75" x14ac:dyDescent="0.25">
      <c r="A651" s="58">
        <v>638</v>
      </c>
      <c r="B651" s="58">
        <v>128800</v>
      </c>
      <c r="C651" s="259" t="s">
        <v>1006</v>
      </c>
      <c r="D651" s="260">
        <v>107</v>
      </c>
      <c r="E651" s="260" t="s">
        <v>352</v>
      </c>
      <c r="F651" s="236" t="s">
        <v>10524</v>
      </c>
      <c r="G651" s="261">
        <v>464</v>
      </c>
      <c r="H651" s="228">
        <v>128800</v>
      </c>
      <c r="I651" s="236" t="s">
        <v>1461</v>
      </c>
      <c r="J651" s="236" t="s">
        <v>10951</v>
      </c>
      <c r="K651" s="236" t="s">
        <v>1462</v>
      </c>
      <c r="L651" s="1">
        <v>43805</v>
      </c>
      <c r="M651" s="1">
        <v>44352</v>
      </c>
      <c r="N651" s="262">
        <f t="shared" si="13"/>
        <v>0.85000000432423439</v>
      </c>
      <c r="O651" s="236" t="s">
        <v>38</v>
      </c>
      <c r="P651" s="263" t="s">
        <v>1412</v>
      </c>
      <c r="Q651" s="263" t="s">
        <v>1413</v>
      </c>
      <c r="R651" s="236" t="s">
        <v>1463</v>
      </c>
      <c r="S651" s="264">
        <v>106</v>
      </c>
      <c r="T651" s="247">
        <v>3931331.79</v>
      </c>
      <c r="U651" s="247">
        <v>693764.41</v>
      </c>
      <c r="V651" s="247">
        <v>0</v>
      </c>
      <c r="W651" s="247">
        <v>0</v>
      </c>
      <c r="X651" s="247">
        <v>0</v>
      </c>
      <c r="Y651" s="247">
        <v>4625096.2</v>
      </c>
      <c r="Z651" s="246" t="s">
        <v>34</v>
      </c>
      <c r="AA651" s="246" t="s">
        <v>1409</v>
      </c>
      <c r="AB651" s="247">
        <v>3657960.89</v>
      </c>
      <c r="AC651" s="265">
        <v>645522.50999999978</v>
      </c>
    </row>
    <row r="652" spans="1:29" s="90" customFormat="1" ht="15.75" x14ac:dyDescent="0.25">
      <c r="A652" s="58">
        <v>639</v>
      </c>
      <c r="B652" s="58">
        <v>125457</v>
      </c>
      <c r="C652" s="259" t="s">
        <v>1006</v>
      </c>
      <c r="D652" s="260">
        <v>108</v>
      </c>
      <c r="E652" s="260" t="s">
        <v>312</v>
      </c>
      <c r="F652" s="236" t="s">
        <v>10523</v>
      </c>
      <c r="G652" s="261">
        <v>436</v>
      </c>
      <c r="H652" s="228">
        <v>125457</v>
      </c>
      <c r="I652" s="236" t="s">
        <v>8369</v>
      </c>
      <c r="J652" s="236" t="s">
        <v>10952</v>
      </c>
      <c r="K652" s="236" t="s">
        <v>1464</v>
      </c>
      <c r="L652" s="1">
        <v>43909</v>
      </c>
      <c r="M652" s="1">
        <v>44904</v>
      </c>
      <c r="N652" s="262">
        <f t="shared" si="13"/>
        <v>0.85000000525680153</v>
      </c>
      <c r="O652" s="236" t="s">
        <v>55</v>
      </c>
      <c r="P652" s="263" t="s">
        <v>1465</v>
      </c>
      <c r="Q652" s="263" t="s">
        <v>1466</v>
      </c>
      <c r="R652" s="236" t="s">
        <v>1467</v>
      </c>
      <c r="S652" s="264">
        <v>107</v>
      </c>
      <c r="T652" s="247">
        <v>1859495.72</v>
      </c>
      <c r="U652" s="247">
        <v>303050.77</v>
      </c>
      <c r="V652" s="247">
        <v>25095.52</v>
      </c>
      <c r="W652" s="247">
        <v>0</v>
      </c>
      <c r="X652" s="247">
        <v>0</v>
      </c>
      <c r="Y652" s="247">
        <v>2187642.0100000002</v>
      </c>
      <c r="Z652" s="246" t="s">
        <v>34</v>
      </c>
      <c r="AA652" s="246" t="s">
        <v>9963</v>
      </c>
      <c r="AB652" s="247">
        <v>1290513.3099999996</v>
      </c>
      <c r="AC652" s="265">
        <v>217401.31000000003</v>
      </c>
    </row>
    <row r="653" spans="1:29" s="90" customFormat="1" ht="15.75" x14ac:dyDescent="0.25">
      <c r="A653" s="58">
        <v>640</v>
      </c>
      <c r="B653" s="58">
        <v>126590</v>
      </c>
      <c r="C653" s="259" t="s">
        <v>1006</v>
      </c>
      <c r="D653" s="260">
        <v>109</v>
      </c>
      <c r="E653" s="260" t="s">
        <v>312</v>
      </c>
      <c r="F653" s="236" t="s">
        <v>10523</v>
      </c>
      <c r="G653" s="261">
        <v>436</v>
      </c>
      <c r="H653" s="228">
        <v>126590</v>
      </c>
      <c r="I653" s="236" t="s">
        <v>1468</v>
      </c>
      <c r="J653" s="236" t="s">
        <v>10953</v>
      </c>
      <c r="K653" s="236" t="s">
        <v>1469</v>
      </c>
      <c r="L653" s="1">
        <v>43903</v>
      </c>
      <c r="M653" s="1">
        <v>45230</v>
      </c>
      <c r="N653" s="262">
        <f t="shared" si="13"/>
        <v>0.84999999892580591</v>
      </c>
      <c r="O653" s="236" t="s">
        <v>47</v>
      </c>
      <c r="P653" s="263" t="s">
        <v>1334</v>
      </c>
      <c r="Q653" s="263" t="s">
        <v>1470</v>
      </c>
      <c r="R653" s="236" t="s">
        <v>1471</v>
      </c>
      <c r="S653" s="264">
        <v>106</v>
      </c>
      <c r="T653" s="247">
        <v>2373872.67</v>
      </c>
      <c r="U653" s="247">
        <v>363062.82</v>
      </c>
      <c r="V653" s="247">
        <v>55855.89</v>
      </c>
      <c r="W653" s="247">
        <v>0</v>
      </c>
      <c r="X653" s="247">
        <v>78540</v>
      </c>
      <c r="Y653" s="247">
        <v>2871331.38</v>
      </c>
      <c r="Z653" s="246" t="s">
        <v>44</v>
      </c>
      <c r="AA653" s="246" t="s">
        <v>10133</v>
      </c>
      <c r="AB653" s="247">
        <v>755956.01</v>
      </c>
      <c r="AC653" s="265">
        <v>115616.81999999999</v>
      </c>
    </row>
    <row r="654" spans="1:29" s="90" customFormat="1" ht="15.75" x14ac:dyDescent="0.25">
      <c r="A654" s="58">
        <v>641</v>
      </c>
      <c r="B654" s="58">
        <v>127490</v>
      </c>
      <c r="C654" s="259" t="s">
        <v>1006</v>
      </c>
      <c r="D654" s="260">
        <v>110</v>
      </c>
      <c r="E654" s="260" t="s">
        <v>312</v>
      </c>
      <c r="F654" s="236" t="s">
        <v>10523</v>
      </c>
      <c r="G654" s="261">
        <v>436</v>
      </c>
      <c r="H654" s="228">
        <v>127490</v>
      </c>
      <c r="I654" s="236" t="s">
        <v>1472</v>
      </c>
      <c r="J654" s="236" t="s">
        <v>10954</v>
      </c>
      <c r="K654" s="236" t="s">
        <v>1473</v>
      </c>
      <c r="L654" s="1">
        <v>43903</v>
      </c>
      <c r="M654" s="1">
        <v>45181</v>
      </c>
      <c r="N654" s="262">
        <f t="shared" si="13"/>
        <v>0.84999999925857572</v>
      </c>
      <c r="O654" s="236" t="s">
        <v>47</v>
      </c>
      <c r="P654" s="263" t="s">
        <v>1474</v>
      </c>
      <c r="Q654" s="263" t="s">
        <v>1475</v>
      </c>
      <c r="R654" s="236" t="s">
        <v>1471</v>
      </c>
      <c r="S654" s="264">
        <v>110</v>
      </c>
      <c r="T654" s="247">
        <v>2292884.2799999998</v>
      </c>
      <c r="U654" s="247">
        <v>350676.42</v>
      </c>
      <c r="V654" s="247">
        <v>53950.22</v>
      </c>
      <c r="W654" s="247">
        <v>0</v>
      </c>
      <c r="X654" s="247">
        <v>0</v>
      </c>
      <c r="Y654" s="247">
        <v>2697510.92</v>
      </c>
      <c r="Z654" s="246" t="s">
        <v>44</v>
      </c>
      <c r="AA654" s="246" t="s">
        <v>8947</v>
      </c>
      <c r="AB654" s="247">
        <v>806833.28</v>
      </c>
      <c r="AC654" s="265">
        <v>123397.90999999999</v>
      </c>
    </row>
    <row r="655" spans="1:29" s="90" customFormat="1" ht="15.75" x14ac:dyDescent="0.25">
      <c r="A655" s="58">
        <v>642</v>
      </c>
      <c r="B655" s="58">
        <v>127708</v>
      </c>
      <c r="C655" s="259" t="s">
        <v>1006</v>
      </c>
      <c r="D655" s="260">
        <v>111</v>
      </c>
      <c r="E655" s="260" t="s">
        <v>312</v>
      </c>
      <c r="F655" s="236" t="s">
        <v>10523</v>
      </c>
      <c r="G655" s="261">
        <v>436</v>
      </c>
      <c r="H655" s="228">
        <v>127708</v>
      </c>
      <c r="I655" s="236" t="s">
        <v>1476</v>
      </c>
      <c r="J655" s="236" t="s">
        <v>10955</v>
      </c>
      <c r="K655" s="236" t="s">
        <v>1477</v>
      </c>
      <c r="L655" s="1">
        <v>43906</v>
      </c>
      <c r="M655" s="1">
        <v>45291</v>
      </c>
      <c r="N655" s="262">
        <f t="shared" si="13"/>
        <v>0.84999999666772041</v>
      </c>
      <c r="O655" s="236" t="s">
        <v>38</v>
      </c>
      <c r="P655" s="263" t="s">
        <v>1478</v>
      </c>
      <c r="Q655" s="263" t="s">
        <v>1479</v>
      </c>
      <c r="R655" s="236" t="s">
        <v>1471</v>
      </c>
      <c r="S655" s="264">
        <v>110</v>
      </c>
      <c r="T655" s="247">
        <v>2295725.67</v>
      </c>
      <c r="U655" s="247">
        <v>351110.61</v>
      </c>
      <c r="V655" s="247">
        <v>54017.46</v>
      </c>
      <c r="W655" s="247">
        <v>0</v>
      </c>
      <c r="X655" s="247">
        <v>0</v>
      </c>
      <c r="Y655" s="247">
        <v>2700853.7399999998</v>
      </c>
      <c r="Z655" s="246" t="s">
        <v>44</v>
      </c>
      <c r="AA655" s="246"/>
      <c r="AB655" s="247">
        <v>337986.1</v>
      </c>
      <c r="AC655" s="265">
        <v>51691.99</v>
      </c>
    </row>
    <row r="656" spans="1:29" s="90" customFormat="1" ht="16.5" customHeight="1" x14ac:dyDescent="0.25">
      <c r="A656" s="58">
        <v>643</v>
      </c>
      <c r="B656" s="58">
        <v>129141</v>
      </c>
      <c r="C656" s="259" t="s">
        <v>1006</v>
      </c>
      <c r="D656" s="260">
        <v>112</v>
      </c>
      <c r="E656" s="260" t="s">
        <v>312</v>
      </c>
      <c r="F656" s="236" t="s">
        <v>10526</v>
      </c>
      <c r="G656" s="261">
        <v>476</v>
      </c>
      <c r="H656" s="228">
        <v>129141</v>
      </c>
      <c r="I656" s="236" t="s">
        <v>8370</v>
      </c>
      <c r="J656" s="236" t="s">
        <v>10956</v>
      </c>
      <c r="K656" s="236" t="s">
        <v>1480</v>
      </c>
      <c r="L656" s="1">
        <v>43963</v>
      </c>
      <c r="M656" s="1">
        <v>44937</v>
      </c>
      <c r="N656" s="262">
        <f t="shared" si="13"/>
        <v>0.85000000688637412</v>
      </c>
      <c r="O656" s="236" t="s">
        <v>38</v>
      </c>
      <c r="P656" s="263" t="s">
        <v>1478</v>
      </c>
      <c r="Q656" s="263" t="s">
        <v>1481</v>
      </c>
      <c r="R656" s="236" t="s">
        <v>1188</v>
      </c>
      <c r="S656" s="264">
        <v>106</v>
      </c>
      <c r="T656" s="247">
        <v>5060718.43</v>
      </c>
      <c r="U656" s="247">
        <v>893067.91</v>
      </c>
      <c r="V656" s="247">
        <v>0</v>
      </c>
      <c r="W656" s="247">
        <v>0</v>
      </c>
      <c r="X656" s="247">
        <v>0</v>
      </c>
      <c r="Y656" s="247">
        <v>5953786.3399999999</v>
      </c>
      <c r="Z656" s="246" t="s">
        <v>34</v>
      </c>
      <c r="AA656" s="246" t="s">
        <v>13151</v>
      </c>
      <c r="AB656" s="247">
        <v>5017172.0699999984</v>
      </c>
      <c r="AC656" s="265">
        <v>828910.36</v>
      </c>
    </row>
    <row r="657" spans="1:29" s="93" customFormat="1" ht="15.75" x14ac:dyDescent="0.25">
      <c r="A657" s="91">
        <v>644</v>
      </c>
      <c r="B657" s="91">
        <v>134034</v>
      </c>
      <c r="C657" s="266" t="s">
        <v>1006</v>
      </c>
      <c r="D657" s="267">
        <v>113</v>
      </c>
      <c r="E657" s="267" t="s">
        <v>352</v>
      </c>
      <c r="F657" s="268" t="s">
        <v>10520</v>
      </c>
      <c r="G657" s="269">
        <v>685</v>
      </c>
      <c r="H657" s="270">
        <v>134034</v>
      </c>
      <c r="I657" s="268" t="s">
        <v>8371</v>
      </c>
      <c r="J657" s="268" t="s">
        <v>10957</v>
      </c>
      <c r="K657" s="268" t="s">
        <v>1482</v>
      </c>
      <c r="L657" s="60">
        <v>44008</v>
      </c>
      <c r="M657" s="60">
        <v>44877</v>
      </c>
      <c r="N657" s="271">
        <f t="shared" si="13"/>
        <v>0.4249149288256322</v>
      </c>
      <c r="O657" s="268" t="s">
        <v>38</v>
      </c>
      <c r="P657" s="272" t="s">
        <v>1412</v>
      </c>
      <c r="Q657" s="272" t="s">
        <v>1483</v>
      </c>
      <c r="R657" s="268" t="s">
        <v>1352</v>
      </c>
      <c r="S657" s="273">
        <v>106</v>
      </c>
      <c r="T657" s="274">
        <v>893602.69</v>
      </c>
      <c r="U657" s="274">
        <v>157694.59</v>
      </c>
      <c r="V657" s="274">
        <v>1051718.24</v>
      </c>
      <c r="W657" s="274">
        <v>0</v>
      </c>
      <c r="X657" s="274">
        <v>182237.73</v>
      </c>
      <c r="Y657" s="274">
        <v>2285253.25</v>
      </c>
      <c r="Z657" s="225" t="s">
        <v>145</v>
      </c>
      <c r="AA657" s="225"/>
      <c r="AB657" s="274">
        <v>0</v>
      </c>
      <c r="AC657" s="275">
        <v>0</v>
      </c>
    </row>
    <row r="658" spans="1:29" s="90" customFormat="1" ht="15.75" x14ac:dyDescent="0.25">
      <c r="A658" s="58">
        <v>645</v>
      </c>
      <c r="B658" s="58">
        <v>128329</v>
      </c>
      <c r="C658" s="259" t="s">
        <v>1006</v>
      </c>
      <c r="D658" s="260">
        <v>114</v>
      </c>
      <c r="E658" s="260" t="s">
        <v>330</v>
      </c>
      <c r="F658" s="236" t="s">
        <v>10530</v>
      </c>
      <c r="G658" s="261">
        <v>303</v>
      </c>
      <c r="H658" s="228">
        <v>128329</v>
      </c>
      <c r="I658" s="236" t="s">
        <v>8372</v>
      </c>
      <c r="J658" s="236" t="s">
        <v>10958</v>
      </c>
      <c r="K658" s="236" t="s">
        <v>1484</v>
      </c>
      <c r="L658" s="1">
        <v>44034</v>
      </c>
      <c r="M658" s="1">
        <v>45128</v>
      </c>
      <c r="N658" s="262">
        <f t="shared" si="13"/>
        <v>0.95000000066159351</v>
      </c>
      <c r="O658" s="236" t="s">
        <v>38</v>
      </c>
      <c r="P658" s="263" t="s">
        <v>39</v>
      </c>
      <c r="Q658" s="263" t="s">
        <v>1485</v>
      </c>
      <c r="R658" s="236" t="s">
        <v>1486</v>
      </c>
      <c r="S658" s="264">
        <v>114</v>
      </c>
      <c r="T658" s="247">
        <v>4307780.1900000004</v>
      </c>
      <c r="U658" s="247">
        <v>175928.12</v>
      </c>
      <c r="V658" s="247">
        <v>50797.15</v>
      </c>
      <c r="W658" s="247">
        <v>0</v>
      </c>
      <c r="X658" s="247">
        <v>0</v>
      </c>
      <c r="Y658" s="247">
        <v>4534505.46</v>
      </c>
      <c r="Z658" s="246" t="s">
        <v>44</v>
      </c>
      <c r="AA658" s="246" t="s">
        <v>13152</v>
      </c>
      <c r="AB658" s="247">
        <v>2547804.06</v>
      </c>
      <c r="AC658" s="265">
        <v>100770.38</v>
      </c>
    </row>
    <row r="659" spans="1:29" s="90" customFormat="1" ht="15.75" x14ac:dyDescent="0.25">
      <c r="A659" s="58">
        <v>646</v>
      </c>
      <c r="B659" s="58">
        <v>129663</v>
      </c>
      <c r="C659" s="259" t="s">
        <v>1006</v>
      </c>
      <c r="D659" s="260">
        <v>115</v>
      </c>
      <c r="E659" s="260" t="s">
        <v>330</v>
      </c>
      <c r="F659" s="236" t="s">
        <v>10530</v>
      </c>
      <c r="G659" s="261">
        <v>303</v>
      </c>
      <c r="H659" s="228">
        <v>129663</v>
      </c>
      <c r="I659" s="236" t="s">
        <v>1487</v>
      </c>
      <c r="J659" s="236" t="s">
        <v>10959</v>
      </c>
      <c r="K659" s="236" t="s">
        <v>1488</v>
      </c>
      <c r="L659" s="1">
        <v>44019</v>
      </c>
      <c r="M659" s="1">
        <v>45278</v>
      </c>
      <c r="N659" s="262">
        <f t="shared" si="13"/>
        <v>0.95000000258408168</v>
      </c>
      <c r="O659" s="236" t="s">
        <v>38</v>
      </c>
      <c r="P659" s="263" t="s">
        <v>1022</v>
      </c>
      <c r="Q659" s="263" t="s">
        <v>1489</v>
      </c>
      <c r="R659" s="236" t="s">
        <v>1490</v>
      </c>
      <c r="S659" s="264">
        <v>114</v>
      </c>
      <c r="T659" s="247">
        <v>4411625.25</v>
      </c>
      <c r="U659" s="247">
        <v>171822.47</v>
      </c>
      <c r="V659" s="247">
        <v>60368.32</v>
      </c>
      <c r="W659" s="247">
        <v>0</v>
      </c>
      <c r="X659" s="247">
        <v>0</v>
      </c>
      <c r="Y659" s="247">
        <v>4643816.04</v>
      </c>
      <c r="Z659" s="246" t="s">
        <v>44</v>
      </c>
      <c r="AA659" s="246" t="s">
        <v>14535</v>
      </c>
      <c r="AB659" s="247">
        <v>2086851.23</v>
      </c>
      <c r="AC659" s="265">
        <v>94137.49000000002</v>
      </c>
    </row>
    <row r="660" spans="1:29" s="90" customFormat="1" ht="15.75" x14ac:dyDescent="0.25">
      <c r="A660" s="58">
        <v>647</v>
      </c>
      <c r="B660" s="58">
        <v>129724</v>
      </c>
      <c r="C660" s="259" t="s">
        <v>1006</v>
      </c>
      <c r="D660" s="260">
        <v>116</v>
      </c>
      <c r="E660" s="260" t="s">
        <v>330</v>
      </c>
      <c r="F660" s="236" t="s">
        <v>10530</v>
      </c>
      <c r="G660" s="261">
        <v>303</v>
      </c>
      <c r="H660" s="228">
        <v>129724</v>
      </c>
      <c r="I660" s="236" t="s">
        <v>1492</v>
      </c>
      <c r="J660" s="236" t="s">
        <v>10960</v>
      </c>
      <c r="K660" s="236" t="s">
        <v>1493</v>
      </c>
      <c r="L660" s="1">
        <v>44034</v>
      </c>
      <c r="M660" s="1">
        <v>45128</v>
      </c>
      <c r="N660" s="262">
        <f t="shared" si="13"/>
        <v>0.95000000530506978</v>
      </c>
      <c r="O660" s="236" t="s">
        <v>38</v>
      </c>
      <c r="P660" s="263" t="s">
        <v>1478</v>
      </c>
      <c r="Q660" s="263" t="s">
        <v>1494</v>
      </c>
      <c r="R660" s="236" t="s">
        <v>1486</v>
      </c>
      <c r="S660" s="264">
        <v>119</v>
      </c>
      <c r="T660" s="247">
        <v>4029164.77</v>
      </c>
      <c r="U660" s="247">
        <v>165451.53</v>
      </c>
      <c r="V660" s="247">
        <v>46609.75</v>
      </c>
      <c r="W660" s="247">
        <v>0</v>
      </c>
      <c r="X660" s="247">
        <v>0</v>
      </c>
      <c r="Y660" s="247">
        <v>4241226.05</v>
      </c>
      <c r="Z660" s="246" t="s">
        <v>44</v>
      </c>
      <c r="AA660" s="246" t="s">
        <v>14536</v>
      </c>
      <c r="AB660" s="247">
        <v>2769571.9999999995</v>
      </c>
      <c r="AC660" s="265">
        <v>99544.84</v>
      </c>
    </row>
    <row r="661" spans="1:29" s="90" customFormat="1" ht="15.75" x14ac:dyDescent="0.25">
      <c r="A661" s="58">
        <v>648</v>
      </c>
      <c r="B661" s="58">
        <v>130380</v>
      </c>
      <c r="C661" s="259" t="s">
        <v>1006</v>
      </c>
      <c r="D661" s="260">
        <v>117</v>
      </c>
      <c r="E661" s="260" t="s">
        <v>330</v>
      </c>
      <c r="F661" s="236" t="s">
        <v>10530</v>
      </c>
      <c r="G661" s="261">
        <v>303</v>
      </c>
      <c r="H661" s="228">
        <v>130380</v>
      </c>
      <c r="I661" s="236" t="s">
        <v>8373</v>
      </c>
      <c r="J661" s="236" t="s">
        <v>10961</v>
      </c>
      <c r="K661" s="236" t="s">
        <v>1495</v>
      </c>
      <c r="L661" s="1">
        <v>44035</v>
      </c>
      <c r="M661" s="1">
        <v>45129</v>
      </c>
      <c r="N661" s="262">
        <f t="shared" si="13"/>
        <v>0.94999999522743495</v>
      </c>
      <c r="O661" s="236" t="s">
        <v>38</v>
      </c>
      <c r="P661" s="263" t="s">
        <v>1478</v>
      </c>
      <c r="Q661" s="263" t="s">
        <v>1496</v>
      </c>
      <c r="R661" s="236" t="s">
        <v>1486</v>
      </c>
      <c r="S661" s="264">
        <v>119</v>
      </c>
      <c r="T661" s="247">
        <v>3682506.1</v>
      </c>
      <c r="U661" s="247">
        <v>125522.48</v>
      </c>
      <c r="V661" s="247">
        <v>68293.649999999994</v>
      </c>
      <c r="W661" s="247">
        <v>0</v>
      </c>
      <c r="X661" s="247">
        <v>0</v>
      </c>
      <c r="Y661" s="247">
        <v>3876322.23</v>
      </c>
      <c r="Z661" s="246" t="s">
        <v>44</v>
      </c>
      <c r="AA661" s="246" t="s">
        <v>14094</v>
      </c>
      <c r="AB661" s="247">
        <v>2206419.7599999998</v>
      </c>
      <c r="AC661" s="265">
        <v>67521.31</v>
      </c>
    </row>
    <row r="662" spans="1:29" s="90" customFormat="1" ht="15.75" x14ac:dyDescent="0.25">
      <c r="A662" s="58">
        <v>649</v>
      </c>
      <c r="B662" s="58">
        <v>132407</v>
      </c>
      <c r="C662" s="259" t="s">
        <v>1006</v>
      </c>
      <c r="D662" s="260">
        <v>118</v>
      </c>
      <c r="E662" s="260" t="s">
        <v>854</v>
      </c>
      <c r="F662" s="236" t="s">
        <v>10527</v>
      </c>
      <c r="G662" s="261">
        <v>633</v>
      </c>
      <c r="H662" s="228">
        <v>132407</v>
      </c>
      <c r="I662" s="236" t="s">
        <v>1497</v>
      </c>
      <c r="J662" s="236" t="s">
        <v>10962</v>
      </c>
      <c r="K662" s="236" t="s">
        <v>1498</v>
      </c>
      <c r="L662" s="1">
        <v>44046</v>
      </c>
      <c r="M662" s="1">
        <v>45158</v>
      </c>
      <c r="N662" s="262">
        <f t="shared" si="13"/>
        <v>0.85000001110880941</v>
      </c>
      <c r="O662" s="236" t="s">
        <v>38</v>
      </c>
      <c r="P662" s="263" t="s">
        <v>1499</v>
      </c>
      <c r="Q662" s="263" t="s">
        <v>1500</v>
      </c>
      <c r="R662" s="236" t="s">
        <v>1501</v>
      </c>
      <c r="S662" s="264">
        <v>118</v>
      </c>
      <c r="T662" s="247">
        <v>1989412.14</v>
      </c>
      <c r="U662" s="247">
        <v>322672.71999999997</v>
      </c>
      <c r="V662" s="247">
        <v>28399.98</v>
      </c>
      <c r="W662" s="247">
        <v>0</v>
      </c>
      <c r="X662" s="247">
        <v>0</v>
      </c>
      <c r="Y662" s="247">
        <v>2340484.8400000003</v>
      </c>
      <c r="Z662" s="246" t="s">
        <v>44</v>
      </c>
      <c r="AA662" s="246" t="s">
        <v>13153</v>
      </c>
      <c r="AB662" s="247">
        <v>225953.73000000004</v>
      </c>
      <c r="AC662" s="265">
        <v>13345.73</v>
      </c>
    </row>
    <row r="663" spans="1:29" s="90" customFormat="1" ht="15.75" x14ac:dyDescent="0.25">
      <c r="A663" s="58">
        <v>650</v>
      </c>
      <c r="B663" s="58">
        <v>133030</v>
      </c>
      <c r="C663" s="259" t="s">
        <v>1006</v>
      </c>
      <c r="D663" s="260">
        <v>119</v>
      </c>
      <c r="E663" s="260" t="s">
        <v>854</v>
      </c>
      <c r="F663" s="236" t="s">
        <v>10527</v>
      </c>
      <c r="G663" s="261">
        <v>633</v>
      </c>
      <c r="H663" s="228">
        <v>133030</v>
      </c>
      <c r="I663" s="236" t="s">
        <v>1502</v>
      </c>
      <c r="J663" s="236" t="s">
        <v>10963</v>
      </c>
      <c r="K663" s="236" t="s">
        <v>1498</v>
      </c>
      <c r="L663" s="1">
        <v>44027</v>
      </c>
      <c r="M663" s="1">
        <v>44840</v>
      </c>
      <c r="N663" s="262">
        <f t="shared" si="13"/>
        <v>0.85000000294955425</v>
      </c>
      <c r="O663" s="236" t="s">
        <v>38</v>
      </c>
      <c r="P663" s="263" t="s">
        <v>39</v>
      </c>
      <c r="Q663" s="263" t="s">
        <v>1503</v>
      </c>
      <c r="R663" s="236" t="s">
        <v>1504</v>
      </c>
      <c r="S663" s="264">
        <v>118</v>
      </c>
      <c r="T663" s="247">
        <v>2017253.99</v>
      </c>
      <c r="U663" s="247">
        <v>308521.15000000002</v>
      </c>
      <c r="V663" s="247">
        <v>47464.84</v>
      </c>
      <c r="W663" s="247">
        <v>0</v>
      </c>
      <c r="X663" s="247">
        <v>0</v>
      </c>
      <c r="Y663" s="247">
        <v>2373239.98</v>
      </c>
      <c r="Z663" s="246" t="s">
        <v>34</v>
      </c>
      <c r="AA663" s="246" t="s">
        <v>13154</v>
      </c>
      <c r="AB663" s="247">
        <v>1990255.7699999996</v>
      </c>
      <c r="AC663" s="265">
        <v>294583.71000000002</v>
      </c>
    </row>
    <row r="664" spans="1:29" s="90" customFormat="1" ht="15.75" x14ac:dyDescent="0.25">
      <c r="A664" s="58">
        <v>651</v>
      </c>
      <c r="B664" s="58">
        <v>131146</v>
      </c>
      <c r="C664" s="259" t="s">
        <v>1006</v>
      </c>
      <c r="D664" s="260">
        <v>120</v>
      </c>
      <c r="E664" s="260" t="s">
        <v>854</v>
      </c>
      <c r="F664" s="236" t="s">
        <v>10527</v>
      </c>
      <c r="G664" s="261">
        <v>633</v>
      </c>
      <c r="H664" s="228">
        <v>131146</v>
      </c>
      <c r="I664" s="236" t="s">
        <v>1505</v>
      </c>
      <c r="J664" s="236" t="s">
        <v>10964</v>
      </c>
      <c r="K664" s="236" t="s">
        <v>1506</v>
      </c>
      <c r="L664" s="1">
        <v>44039</v>
      </c>
      <c r="M664" s="1">
        <v>44817</v>
      </c>
      <c r="N664" s="262">
        <f t="shared" si="13"/>
        <v>0.85000001536295555</v>
      </c>
      <c r="O664" s="236" t="s">
        <v>38</v>
      </c>
      <c r="P664" s="263" t="s">
        <v>1507</v>
      </c>
      <c r="Q664" s="263" t="s">
        <v>1057</v>
      </c>
      <c r="R664" s="236" t="s">
        <v>1508</v>
      </c>
      <c r="S664" s="264">
        <v>118</v>
      </c>
      <c r="T664" s="247">
        <v>2019468.21</v>
      </c>
      <c r="U664" s="247">
        <v>0</v>
      </c>
      <c r="V664" s="247">
        <v>356376.7</v>
      </c>
      <c r="W664" s="247">
        <v>0</v>
      </c>
      <c r="X664" s="247">
        <v>0</v>
      </c>
      <c r="Y664" s="247">
        <v>2375844.91</v>
      </c>
      <c r="Z664" s="246" t="s">
        <v>34</v>
      </c>
      <c r="AA664" s="246"/>
      <c r="AB664" s="247">
        <v>1775460.52</v>
      </c>
      <c r="AC664" s="265">
        <v>0</v>
      </c>
    </row>
    <row r="665" spans="1:29" s="90" customFormat="1" ht="15.75" x14ac:dyDescent="0.25">
      <c r="A665" s="58">
        <v>652</v>
      </c>
      <c r="B665" s="58">
        <v>131304</v>
      </c>
      <c r="C665" s="259" t="s">
        <v>1006</v>
      </c>
      <c r="D665" s="260">
        <v>121</v>
      </c>
      <c r="E665" s="260" t="s">
        <v>854</v>
      </c>
      <c r="F665" s="236" t="s">
        <v>10527</v>
      </c>
      <c r="G665" s="261">
        <v>633</v>
      </c>
      <c r="H665" s="228">
        <v>131304</v>
      </c>
      <c r="I665" s="236" t="s">
        <v>1509</v>
      </c>
      <c r="J665" s="236" t="s">
        <v>10957</v>
      </c>
      <c r="K665" s="236" t="s">
        <v>1510</v>
      </c>
      <c r="L665" s="1">
        <v>44020</v>
      </c>
      <c r="M665" s="1">
        <v>44847</v>
      </c>
      <c r="N665" s="262">
        <f t="shared" si="13"/>
        <v>0.8074941824130073</v>
      </c>
      <c r="O665" s="236" t="s">
        <v>1511</v>
      </c>
      <c r="P665" s="263" t="s">
        <v>1071</v>
      </c>
      <c r="Q665" s="263" t="s">
        <v>1512</v>
      </c>
      <c r="R665" s="236" t="s">
        <v>744</v>
      </c>
      <c r="S665" s="264">
        <v>118</v>
      </c>
      <c r="T665" s="247">
        <v>1916498.23</v>
      </c>
      <c r="U665" s="247">
        <v>338205.55</v>
      </c>
      <c r="V665" s="247">
        <v>118685.74</v>
      </c>
      <c r="W665" s="247">
        <v>0</v>
      </c>
      <c r="X665" s="247">
        <v>0</v>
      </c>
      <c r="Y665" s="247">
        <v>2373389.5200000005</v>
      </c>
      <c r="Z665" s="246" t="s">
        <v>34</v>
      </c>
      <c r="AA665" s="246" t="s">
        <v>10134</v>
      </c>
      <c r="AB665" s="247">
        <v>1116074.24</v>
      </c>
      <c r="AC665" s="265">
        <v>196954.25000000003</v>
      </c>
    </row>
    <row r="666" spans="1:29" s="90" customFormat="1" ht="15.75" x14ac:dyDescent="0.25">
      <c r="A666" s="58">
        <v>653</v>
      </c>
      <c r="B666" s="58">
        <v>130606</v>
      </c>
      <c r="C666" s="259" t="s">
        <v>1006</v>
      </c>
      <c r="D666" s="260">
        <v>122</v>
      </c>
      <c r="E666" s="260" t="s">
        <v>854</v>
      </c>
      <c r="F666" s="236" t="s">
        <v>10527</v>
      </c>
      <c r="G666" s="261">
        <v>633</v>
      </c>
      <c r="H666" s="228">
        <v>130606</v>
      </c>
      <c r="I666" s="236" t="s">
        <v>1513</v>
      </c>
      <c r="J666" s="236" t="s">
        <v>10965</v>
      </c>
      <c r="K666" s="236" t="s">
        <v>1514</v>
      </c>
      <c r="L666" s="1">
        <v>44046</v>
      </c>
      <c r="M666" s="1">
        <v>44775</v>
      </c>
      <c r="N666" s="262">
        <f t="shared" si="13"/>
        <v>0.84334058664201561</v>
      </c>
      <c r="O666" s="236" t="s">
        <v>38</v>
      </c>
      <c r="P666" s="263" t="s">
        <v>39</v>
      </c>
      <c r="Q666" s="263" t="s">
        <v>1515</v>
      </c>
      <c r="R666" s="236" t="s">
        <v>1516</v>
      </c>
      <c r="S666" s="264">
        <v>118</v>
      </c>
      <c r="T666" s="247">
        <v>1996030.4</v>
      </c>
      <c r="U666" s="247">
        <v>352240.66</v>
      </c>
      <c r="V666" s="247">
        <v>18543.05</v>
      </c>
      <c r="W666" s="247">
        <v>0</v>
      </c>
      <c r="X666" s="247">
        <v>0</v>
      </c>
      <c r="Y666" s="247">
        <v>2366814.11</v>
      </c>
      <c r="Z666" s="246" t="s">
        <v>34</v>
      </c>
      <c r="AA666" s="246" t="s">
        <v>13945</v>
      </c>
      <c r="AB666" s="247">
        <v>1732408.9600000009</v>
      </c>
      <c r="AC666" s="265">
        <v>285002.25999999995</v>
      </c>
    </row>
    <row r="667" spans="1:29" s="90" customFormat="1" ht="15.75" x14ac:dyDescent="0.25">
      <c r="A667" s="58">
        <v>654</v>
      </c>
      <c r="B667" s="58">
        <v>131115</v>
      </c>
      <c r="C667" s="259" t="s">
        <v>1006</v>
      </c>
      <c r="D667" s="260">
        <v>123</v>
      </c>
      <c r="E667" s="260" t="s">
        <v>854</v>
      </c>
      <c r="F667" s="236" t="s">
        <v>10527</v>
      </c>
      <c r="G667" s="261">
        <v>633</v>
      </c>
      <c r="H667" s="228">
        <v>131115</v>
      </c>
      <c r="I667" s="236" t="s">
        <v>1517</v>
      </c>
      <c r="J667" s="236" t="s">
        <v>10957</v>
      </c>
      <c r="K667" s="236" t="s">
        <v>1510</v>
      </c>
      <c r="L667" s="1">
        <v>44020</v>
      </c>
      <c r="M667" s="1">
        <v>44847</v>
      </c>
      <c r="N667" s="262">
        <f t="shared" si="13"/>
        <v>0.80749417819962399</v>
      </c>
      <c r="O667" s="236" t="s">
        <v>1511</v>
      </c>
      <c r="P667" s="263" t="s">
        <v>1071</v>
      </c>
      <c r="Q667" s="263" t="s">
        <v>1512</v>
      </c>
      <c r="R667" s="236" t="s">
        <v>744</v>
      </c>
      <c r="S667" s="264">
        <v>118</v>
      </c>
      <c r="T667" s="247">
        <v>1916498.22</v>
      </c>
      <c r="U667" s="247">
        <v>338205.55</v>
      </c>
      <c r="V667" s="247">
        <v>118685.75</v>
      </c>
      <c r="W667" s="247">
        <v>0</v>
      </c>
      <c r="X667" s="247">
        <v>0</v>
      </c>
      <c r="Y667" s="247">
        <v>2373389.5200000005</v>
      </c>
      <c r="Z667" s="246" t="s">
        <v>34</v>
      </c>
      <c r="AA667" s="246" t="s">
        <v>9904</v>
      </c>
      <c r="AB667" s="247">
        <v>1068487.75</v>
      </c>
      <c r="AC667" s="265">
        <v>188556.57</v>
      </c>
    </row>
    <row r="668" spans="1:29" s="90" customFormat="1" ht="15.75" x14ac:dyDescent="0.25">
      <c r="A668" s="58">
        <v>655</v>
      </c>
      <c r="B668" s="58">
        <v>131611</v>
      </c>
      <c r="C668" s="259" t="s">
        <v>1006</v>
      </c>
      <c r="D668" s="260">
        <v>124</v>
      </c>
      <c r="E668" s="260" t="s">
        <v>854</v>
      </c>
      <c r="F668" s="236" t="s">
        <v>10527</v>
      </c>
      <c r="G668" s="261">
        <v>633</v>
      </c>
      <c r="H668" s="228">
        <v>131611</v>
      </c>
      <c r="I668" s="236" t="s">
        <v>1518</v>
      </c>
      <c r="J668" s="236" t="s">
        <v>10966</v>
      </c>
      <c r="K668" s="236" t="s">
        <v>1519</v>
      </c>
      <c r="L668" s="1">
        <v>44043</v>
      </c>
      <c r="M668" s="1">
        <v>44772</v>
      </c>
      <c r="N668" s="262">
        <f t="shared" si="13"/>
        <v>0.8243900711772626</v>
      </c>
      <c r="O668" s="236" t="s">
        <v>38</v>
      </c>
      <c r="P668" s="263" t="s">
        <v>1478</v>
      </c>
      <c r="Q668" s="263" t="s">
        <v>1520</v>
      </c>
      <c r="R668" s="236" t="s">
        <v>1521</v>
      </c>
      <c r="S668" s="264">
        <v>118</v>
      </c>
      <c r="T668" s="247">
        <v>1957563.91</v>
      </c>
      <c r="U668" s="247">
        <v>203901.74</v>
      </c>
      <c r="V668" s="247">
        <v>213094.62</v>
      </c>
      <c r="W668" s="247">
        <v>0</v>
      </c>
      <c r="X668" s="247">
        <v>50914.3</v>
      </c>
      <c r="Y668" s="247">
        <v>2425474.5699999998</v>
      </c>
      <c r="Z668" s="246" t="s">
        <v>34</v>
      </c>
      <c r="AA668" s="246" t="s">
        <v>10266</v>
      </c>
      <c r="AB668" s="247">
        <v>1354870.7399999998</v>
      </c>
      <c r="AC668" s="265">
        <v>139995.35999999999</v>
      </c>
    </row>
    <row r="669" spans="1:29" s="90" customFormat="1" ht="15.75" x14ac:dyDescent="0.25">
      <c r="A669" s="58">
        <v>656</v>
      </c>
      <c r="B669" s="58">
        <v>132666</v>
      </c>
      <c r="C669" s="259" t="s">
        <v>1006</v>
      </c>
      <c r="D669" s="260">
        <v>125</v>
      </c>
      <c r="E669" s="260" t="s">
        <v>854</v>
      </c>
      <c r="F669" s="236" t="s">
        <v>10527</v>
      </c>
      <c r="G669" s="261">
        <v>633</v>
      </c>
      <c r="H669" s="228">
        <v>132666</v>
      </c>
      <c r="I669" s="236" t="s">
        <v>1522</v>
      </c>
      <c r="J669" s="236" t="s">
        <v>10967</v>
      </c>
      <c r="K669" s="236" t="s">
        <v>1523</v>
      </c>
      <c r="L669" s="1">
        <v>44043</v>
      </c>
      <c r="M669" s="1">
        <v>44772</v>
      </c>
      <c r="N669" s="262">
        <f t="shared" si="13"/>
        <v>0.85000000674998955</v>
      </c>
      <c r="O669" s="236" t="s">
        <v>38</v>
      </c>
      <c r="P669" s="263" t="s">
        <v>39</v>
      </c>
      <c r="Q669" s="263" t="s">
        <v>1503</v>
      </c>
      <c r="R669" s="236" t="s">
        <v>1054</v>
      </c>
      <c r="S669" s="264">
        <v>118</v>
      </c>
      <c r="T669" s="247">
        <v>2014817.95</v>
      </c>
      <c r="U669" s="247">
        <v>355556.09</v>
      </c>
      <c r="V669" s="247">
        <v>0</v>
      </c>
      <c r="W669" s="247">
        <v>0</v>
      </c>
      <c r="X669" s="247">
        <v>0</v>
      </c>
      <c r="Y669" s="247">
        <v>2370374.04</v>
      </c>
      <c r="Z669" s="246" t="s">
        <v>34</v>
      </c>
      <c r="AA669" s="246"/>
      <c r="AB669" s="247">
        <v>1491469.4400000002</v>
      </c>
      <c r="AC669" s="265">
        <v>179540.22</v>
      </c>
    </row>
    <row r="670" spans="1:29" s="90" customFormat="1" ht="15.75" x14ac:dyDescent="0.25">
      <c r="A670" s="58">
        <v>657</v>
      </c>
      <c r="B670" s="58">
        <v>130647</v>
      </c>
      <c r="C670" s="259" t="s">
        <v>1006</v>
      </c>
      <c r="D670" s="260">
        <v>126</v>
      </c>
      <c r="E670" s="260" t="s">
        <v>854</v>
      </c>
      <c r="F670" s="236" t="s">
        <v>10527</v>
      </c>
      <c r="G670" s="261">
        <v>633</v>
      </c>
      <c r="H670" s="228">
        <v>130647</v>
      </c>
      <c r="I670" s="236" t="s">
        <v>1524</v>
      </c>
      <c r="J670" s="236" t="s">
        <v>10968</v>
      </c>
      <c r="K670" s="236" t="s">
        <v>1525</v>
      </c>
      <c r="L670" s="1">
        <v>44043</v>
      </c>
      <c r="M670" s="1">
        <v>44909</v>
      </c>
      <c r="N670" s="262">
        <f t="shared" si="13"/>
        <v>0.85000000800243325</v>
      </c>
      <c r="O670" s="236" t="s">
        <v>38</v>
      </c>
      <c r="P670" s="263" t="s">
        <v>39</v>
      </c>
      <c r="Q670" s="263" t="s">
        <v>40</v>
      </c>
      <c r="R670" s="236" t="s">
        <v>1526</v>
      </c>
      <c r="S670" s="264">
        <v>118</v>
      </c>
      <c r="T670" s="247">
        <v>2018136.2</v>
      </c>
      <c r="U670" s="247">
        <v>325900.38</v>
      </c>
      <c r="V670" s="247">
        <v>30241.279999999999</v>
      </c>
      <c r="W670" s="247">
        <v>0</v>
      </c>
      <c r="X670" s="247">
        <v>0</v>
      </c>
      <c r="Y670" s="247">
        <v>2374277.86</v>
      </c>
      <c r="Z670" s="246" t="s">
        <v>34</v>
      </c>
      <c r="AA670" s="246" t="s">
        <v>10135</v>
      </c>
      <c r="AB670" s="247">
        <v>1381214.9500000002</v>
      </c>
      <c r="AC670" s="265">
        <v>208424.24</v>
      </c>
    </row>
    <row r="671" spans="1:29" s="90" customFormat="1" ht="15.75" x14ac:dyDescent="0.25">
      <c r="A671" s="58">
        <v>658</v>
      </c>
      <c r="B671" s="58">
        <v>132079</v>
      </c>
      <c r="C671" s="259" t="s">
        <v>1006</v>
      </c>
      <c r="D671" s="260">
        <v>127</v>
      </c>
      <c r="E671" s="260" t="s">
        <v>854</v>
      </c>
      <c r="F671" s="236" t="s">
        <v>10527</v>
      </c>
      <c r="G671" s="261">
        <v>633</v>
      </c>
      <c r="H671" s="228">
        <v>132079</v>
      </c>
      <c r="I671" s="236" t="s">
        <v>1527</v>
      </c>
      <c r="J671" s="236" t="s">
        <v>10969</v>
      </c>
      <c r="K671" s="236" t="s">
        <v>1528</v>
      </c>
      <c r="L671" s="1">
        <v>44043</v>
      </c>
      <c r="M671" s="1">
        <v>44804</v>
      </c>
      <c r="N671" s="262">
        <f t="shared" si="13"/>
        <v>0.85000000569132805</v>
      </c>
      <c r="O671" s="236" t="s">
        <v>38</v>
      </c>
      <c r="P671" s="263" t="s">
        <v>39</v>
      </c>
      <c r="Q671" s="263" t="s">
        <v>40</v>
      </c>
      <c r="R671" s="236" t="s">
        <v>1529</v>
      </c>
      <c r="S671" s="264">
        <v>118</v>
      </c>
      <c r="T671" s="247">
        <v>2016225.42</v>
      </c>
      <c r="U671" s="247">
        <v>355804.47</v>
      </c>
      <c r="V671" s="247">
        <v>0</v>
      </c>
      <c r="W671" s="247">
        <v>0</v>
      </c>
      <c r="X671" s="247">
        <v>0</v>
      </c>
      <c r="Y671" s="247">
        <v>2372029.8899999997</v>
      </c>
      <c r="Z671" s="246" t="s">
        <v>34</v>
      </c>
      <c r="AA671" s="246" t="s">
        <v>9964</v>
      </c>
      <c r="AB671" s="247">
        <v>1899025.3400000003</v>
      </c>
      <c r="AC671" s="265">
        <v>326219.94</v>
      </c>
    </row>
    <row r="672" spans="1:29" s="90" customFormat="1" ht="15.75" x14ac:dyDescent="0.25">
      <c r="A672" s="58">
        <v>659</v>
      </c>
      <c r="B672" s="58">
        <v>133000</v>
      </c>
      <c r="C672" s="259" t="s">
        <v>1006</v>
      </c>
      <c r="D672" s="260">
        <v>128</v>
      </c>
      <c r="E672" s="260" t="s">
        <v>854</v>
      </c>
      <c r="F672" s="236" t="s">
        <v>10527</v>
      </c>
      <c r="G672" s="261">
        <v>633</v>
      </c>
      <c r="H672" s="228">
        <v>133000</v>
      </c>
      <c r="I672" s="236" t="s">
        <v>1530</v>
      </c>
      <c r="J672" s="236" t="s">
        <v>10970</v>
      </c>
      <c r="K672" s="236" t="s">
        <v>1498</v>
      </c>
      <c r="L672" s="1">
        <v>44043</v>
      </c>
      <c r="M672" s="1">
        <v>44902</v>
      </c>
      <c r="N672" s="262">
        <f t="shared" si="13"/>
        <v>0.84999999957158157</v>
      </c>
      <c r="O672" s="236" t="s">
        <v>38</v>
      </c>
      <c r="P672" s="263" t="s">
        <v>1531</v>
      </c>
      <c r="Q672" s="263" t="s">
        <v>1532</v>
      </c>
      <c r="R672" s="236" t="s">
        <v>1504</v>
      </c>
      <c r="S672" s="264">
        <v>118</v>
      </c>
      <c r="T672" s="247">
        <v>1984041.15</v>
      </c>
      <c r="U672" s="247">
        <v>303441.59000000003</v>
      </c>
      <c r="V672" s="247">
        <v>46683.32</v>
      </c>
      <c r="W672" s="247">
        <v>0</v>
      </c>
      <c r="X672" s="247">
        <v>0</v>
      </c>
      <c r="Y672" s="247">
        <v>2334166.0599999996</v>
      </c>
      <c r="Z672" s="246" t="s">
        <v>34</v>
      </c>
      <c r="AA672" s="246"/>
      <c r="AB672" s="247">
        <v>1202541.8900000001</v>
      </c>
      <c r="AC672" s="265">
        <v>183918.18</v>
      </c>
    </row>
    <row r="673" spans="1:29" s="90" customFormat="1" ht="15.75" x14ac:dyDescent="0.25">
      <c r="A673" s="58">
        <v>660</v>
      </c>
      <c r="B673" s="58">
        <v>132248</v>
      </c>
      <c r="C673" s="259" t="s">
        <v>1006</v>
      </c>
      <c r="D673" s="260">
        <v>129</v>
      </c>
      <c r="E673" s="260" t="s">
        <v>854</v>
      </c>
      <c r="F673" s="236" t="s">
        <v>10527</v>
      </c>
      <c r="G673" s="261">
        <v>633</v>
      </c>
      <c r="H673" s="228">
        <v>132248</v>
      </c>
      <c r="I673" s="236" t="s">
        <v>1533</v>
      </c>
      <c r="J673" s="236" t="s">
        <v>10971</v>
      </c>
      <c r="K673" s="236" t="s">
        <v>1534</v>
      </c>
      <c r="L673" s="1">
        <v>44088</v>
      </c>
      <c r="M673" s="1">
        <v>44817</v>
      </c>
      <c r="N673" s="262">
        <f t="shared" ref="N673:N736" si="14">T673/(T673+U673+V673)</f>
        <v>0.84999998821347367</v>
      </c>
      <c r="O673" s="236" t="s">
        <v>38</v>
      </c>
      <c r="P673" s="263" t="s">
        <v>1507</v>
      </c>
      <c r="Q673" s="263" t="s">
        <v>1057</v>
      </c>
      <c r="R673" s="236" t="s">
        <v>1504</v>
      </c>
      <c r="S673" s="264">
        <v>118</v>
      </c>
      <c r="T673" s="247">
        <v>2019254.77</v>
      </c>
      <c r="U673" s="247">
        <v>308827.23</v>
      </c>
      <c r="V673" s="247">
        <v>47511.88</v>
      </c>
      <c r="W673" s="247">
        <v>0</v>
      </c>
      <c r="X673" s="247">
        <v>0</v>
      </c>
      <c r="Y673" s="247">
        <v>2375593.88</v>
      </c>
      <c r="Z673" s="246" t="s">
        <v>34</v>
      </c>
      <c r="AA673" s="246"/>
      <c r="AB673" s="247">
        <v>1825023.9700000002</v>
      </c>
      <c r="AC673" s="265">
        <v>242788.66</v>
      </c>
    </row>
    <row r="674" spans="1:29" s="90" customFormat="1" ht="15.75" x14ac:dyDescent="0.25">
      <c r="A674" s="58">
        <v>661</v>
      </c>
      <c r="B674" s="58">
        <v>130472</v>
      </c>
      <c r="C674" s="259" t="s">
        <v>1006</v>
      </c>
      <c r="D674" s="260">
        <v>130</v>
      </c>
      <c r="E674" s="260" t="s">
        <v>854</v>
      </c>
      <c r="F674" s="236" t="s">
        <v>10527</v>
      </c>
      <c r="G674" s="261">
        <v>633</v>
      </c>
      <c r="H674" s="228">
        <v>130472</v>
      </c>
      <c r="I674" s="236" t="s">
        <v>1535</v>
      </c>
      <c r="J674" s="236" t="s">
        <v>10972</v>
      </c>
      <c r="K674" s="236" t="s">
        <v>1536</v>
      </c>
      <c r="L674" s="1">
        <v>44022</v>
      </c>
      <c r="M674" s="1">
        <v>44570</v>
      </c>
      <c r="N674" s="262">
        <f t="shared" si="14"/>
        <v>0.85000000189764402</v>
      </c>
      <c r="O674" s="236" t="s">
        <v>38</v>
      </c>
      <c r="P674" s="263" t="s">
        <v>1412</v>
      </c>
      <c r="Q674" s="263" t="s">
        <v>1537</v>
      </c>
      <c r="R674" s="236" t="s">
        <v>1538</v>
      </c>
      <c r="S674" s="264">
        <v>118</v>
      </c>
      <c r="T674" s="247">
        <v>2015657.22</v>
      </c>
      <c r="U674" s="247">
        <v>355704.21</v>
      </c>
      <c r="V674" s="247">
        <v>0</v>
      </c>
      <c r="W674" s="247">
        <v>0</v>
      </c>
      <c r="X674" s="247">
        <v>0</v>
      </c>
      <c r="Y674" s="247">
        <v>2371361.4300000002</v>
      </c>
      <c r="Z674" s="246" t="s">
        <v>34</v>
      </c>
      <c r="AA674" s="246" t="s">
        <v>9099</v>
      </c>
      <c r="AB674" s="247">
        <v>1886191.7599999993</v>
      </c>
      <c r="AC674" s="265">
        <v>332929.37</v>
      </c>
    </row>
    <row r="675" spans="1:29" s="90" customFormat="1" ht="15.75" x14ac:dyDescent="0.25">
      <c r="A675" s="58">
        <v>662</v>
      </c>
      <c r="B675" s="58">
        <v>130904</v>
      </c>
      <c r="C675" s="259" t="s">
        <v>1006</v>
      </c>
      <c r="D675" s="260">
        <v>131</v>
      </c>
      <c r="E675" s="260" t="s">
        <v>854</v>
      </c>
      <c r="F675" s="236" t="s">
        <v>10527</v>
      </c>
      <c r="G675" s="261">
        <v>633</v>
      </c>
      <c r="H675" s="228">
        <v>130904</v>
      </c>
      <c r="I675" s="236" t="s">
        <v>1539</v>
      </c>
      <c r="J675" s="236" t="s">
        <v>10973</v>
      </c>
      <c r="K675" s="236" t="s">
        <v>1540</v>
      </c>
      <c r="L675" s="1">
        <v>44046</v>
      </c>
      <c r="M675" s="1">
        <v>44897</v>
      </c>
      <c r="N675" s="262">
        <f t="shared" si="14"/>
        <v>0.84999999936864679</v>
      </c>
      <c r="O675" s="236" t="s">
        <v>38</v>
      </c>
      <c r="P675" s="263" t="s">
        <v>39</v>
      </c>
      <c r="Q675" s="263" t="s">
        <v>40</v>
      </c>
      <c r="R675" s="236" t="s">
        <v>1526</v>
      </c>
      <c r="S675" s="264">
        <v>118</v>
      </c>
      <c r="T675" s="247">
        <v>2019471.81</v>
      </c>
      <c r="U675" s="247">
        <v>329465.38</v>
      </c>
      <c r="V675" s="247">
        <v>26912</v>
      </c>
      <c r="W675" s="247">
        <v>0</v>
      </c>
      <c r="X675" s="247">
        <v>0</v>
      </c>
      <c r="Y675" s="247">
        <v>2375849.19</v>
      </c>
      <c r="Z675" s="246" t="s">
        <v>34</v>
      </c>
      <c r="AA675" s="246" t="s">
        <v>45</v>
      </c>
      <c r="AB675" s="247">
        <v>1708075.2100000002</v>
      </c>
      <c r="AC675" s="265">
        <v>247422.97</v>
      </c>
    </row>
    <row r="676" spans="1:29" s="90" customFormat="1" ht="15.75" x14ac:dyDescent="0.25">
      <c r="A676" s="58">
        <v>663</v>
      </c>
      <c r="B676" s="58">
        <v>131538</v>
      </c>
      <c r="C676" s="259" t="s">
        <v>1006</v>
      </c>
      <c r="D676" s="260">
        <v>132</v>
      </c>
      <c r="E676" s="260" t="s">
        <v>854</v>
      </c>
      <c r="F676" s="236" t="s">
        <v>10527</v>
      </c>
      <c r="G676" s="261">
        <v>633</v>
      </c>
      <c r="H676" s="228">
        <v>131538</v>
      </c>
      <c r="I676" s="236" t="s">
        <v>1541</v>
      </c>
      <c r="J676" s="236" t="s">
        <v>10974</v>
      </c>
      <c r="K676" s="236" t="s">
        <v>1542</v>
      </c>
      <c r="L676" s="1">
        <v>44022</v>
      </c>
      <c r="M676" s="1">
        <v>44570</v>
      </c>
      <c r="N676" s="262">
        <f t="shared" si="14"/>
        <v>0.84999998124035703</v>
      </c>
      <c r="O676" s="236" t="s">
        <v>1543</v>
      </c>
      <c r="P676" s="263" t="s">
        <v>1544</v>
      </c>
      <c r="Q676" s="263" t="s">
        <v>1545</v>
      </c>
      <c r="R676" s="236" t="s">
        <v>1538</v>
      </c>
      <c r="S676" s="264">
        <v>118</v>
      </c>
      <c r="T676" s="247">
        <v>2016296.32</v>
      </c>
      <c r="U676" s="247">
        <v>355817.05</v>
      </c>
      <c r="V676" s="247">
        <v>0</v>
      </c>
      <c r="W676" s="247">
        <v>0</v>
      </c>
      <c r="X676" s="247">
        <v>0</v>
      </c>
      <c r="Y676" s="247">
        <v>2372113.37</v>
      </c>
      <c r="Z676" s="246" t="s">
        <v>34</v>
      </c>
      <c r="AA676" s="246" t="s">
        <v>1546</v>
      </c>
      <c r="AB676" s="247">
        <v>1892085.8499999994</v>
      </c>
      <c r="AC676" s="265">
        <v>333897.45999999996</v>
      </c>
    </row>
    <row r="677" spans="1:29" s="90" customFormat="1" ht="15.75" x14ac:dyDescent="0.25">
      <c r="A677" s="58">
        <v>664</v>
      </c>
      <c r="B677" s="58">
        <v>132280</v>
      </c>
      <c r="C677" s="259" t="s">
        <v>1006</v>
      </c>
      <c r="D677" s="260">
        <v>133</v>
      </c>
      <c r="E677" s="260" t="s">
        <v>854</v>
      </c>
      <c r="F677" s="236" t="s">
        <v>10527</v>
      </c>
      <c r="G677" s="261">
        <v>633</v>
      </c>
      <c r="H677" s="228">
        <v>132280</v>
      </c>
      <c r="I677" s="236" t="s">
        <v>1547</v>
      </c>
      <c r="J677" s="236" t="s">
        <v>10975</v>
      </c>
      <c r="K677" s="236" t="s">
        <v>1548</v>
      </c>
      <c r="L677" s="1">
        <v>44041</v>
      </c>
      <c r="M677" s="1">
        <v>45205</v>
      </c>
      <c r="N677" s="262">
        <f t="shared" si="14"/>
        <v>0.85000001400646241</v>
      </c>
      <c r="O677" s="236" t="s">
        <v>38</v>
      </c>
      <c r="P677" s="263" t="s">
        <v>1478</v>
      </c>
      <c r="Q677" s="263" t="s">
        <v>1479</v>
      </c>
      <c r="R677" s="236" t="s">
        <v>1504</v>
      </c>
      <c r="S677" s="264">
        <v>118</v>
      </c>
      <c r="T677" s="247">
        <v>1850931.36</v>
      </c>
      <c r="U677" s="247">
        <v>283083.15000000002</v>
      </c>
      <c r="V677" s="247">
        <v>43551.76</v>
      </c>
      <c r="W677" s="247">
        <v>0</v>
      </c>
      <c r="X677" s="247">
        <v>0</v>
      </c>
      <c r="Y677" s="247">
        <v>2177566.27</v>
      </c>
      <c r="Z677" s="246" t="s">
        <v>44</v>
      </c>
      <c r="AA677" s="246"/>
      <c r="AB677" s="247">
        <v>0</v>
      </c>
      <c r="AC677" s="265">
        <v>0</v>
      </c>
    </row>
    <row r="678" spans="1:29" s="90" customFormat="1" ht="15.75" x14ac:dyDescent="0.25">
      <c r="A678" s="58">
        <v>665</v>
      </c>
      <c r="B678" s="58">
        <v>131498</v>
      </c>
      <c r="C678" s="259" t="s">
        <v>1006</v>
      </c>
      <c r="D678" s="260">
        <v>134</v>
      </c>
      <c r="E678" s="260" t="s">
        <v>854</v>
      </c>
      <c r="F678" s="236" t="s">
        <v>10527</v>
      </c>
      <c r="G678" s="261">
        <v>633</v>
      </c>
      <c r="H678" s="228">
        <v>131498</v>
      </c>
      <c r="I678" s="236" t="s">
        <v>1549</v>
      </c>
      <c r="J678" s="236" t="s">
        <v>10976</v>
      </c>
      <c r="K678" s="236" t="s">
        <v>1550</v>
      </c>
      <c r="L678" s="1">
        <v>44046</v>
      </c>
      <c r="M678" s="1">
        <v>44651</v>
      </c>
      <c r="N678" s="262">
        <f t="shared" si="14"/>
        <v>0.849999988092632</v>
      </c>
      <c r="O678" s="236" t="s">
        <v>38</v>
      </c>
      <c r="P678" s="263" t="s">
        <v>39</v>
      </c>
      <c r="Q678" s="263" t="s">
        <v>1551</v>
      </c>
      <c r="R678" s="236" t="s">
        <v>1552</v>
      </c>
      <c r="S678" s="264">
        <v>118</v>
      </c>
      <c r="T678" s="247">
        <v>1748917.11</v>
      </c>
      <c r="U678" s="247">
        <v>308632.46000000002</v>
      </c>
      <c r="V678" s="247">
        <v>0</v>
      </c>
      <c r="W678" s="247">
        <v>0</v>
      </c>
      <c r="X678" s="247">
        <v>0</v>
      </c>
      <c r="Y678" s="247">
        <v>2057549.57</v>
      </c>
      <c r="Z678" s="246" t="s">
        <v>34</v>
      </c>
      <c r="AA678" s="246" t="s">
        <v>9965</v>
      </c>
      <c r="AB678" s="247">
        <v>1602539.33</v>
      </c>
      <c r="AC678" s="265">
        <v>278569.84000000003</v>
      </c>
    </row>
    <row r="679" spans="1:29" s="90" customFormat="1" ht="15.75" x14ac:dyDescent="0.25">
      <c r="A679" s="58">
        <v>666</v>
      </c>
      <c r="B679" s="58">
        <v>131270</v>
      </c>
      <c r="C679" s="259" t="s">
        <v>1006</v>
      </c>
      <c r="D679" s="260">
        <v>135</v>
      </c>
      <c r="E679" s="260" t="s">
        <v>854</v>
      </c>
      <c r="F679" s="236" t="s">
        <v>10527</v>
      </c>
      <c r="G679" s="261">
        <v>633</v>
      </c>
      <c r="H679" s="228">
        <v>131270</v>
      </c>
      <c r="I679" s="236" t="s">
        <v>1553</v>
      </c>
      <c r="J679" s="236" t="s">
        <v>10977</v>
      </c>
      <c r="K679" s="236" t="s">
        <v>1554</v>
      </c>
      <c r="L679" s="1">
        <v>44060</v>
      </c>
      <c r="M679" s="1">
        <v>44894</v>
      </c>
      <c r="N679" s="262">
        <f t="shared" si="14"/>
        <v>0.80749150567082839</v>
      </c>
      <c r="O679" s="236" t="s">
        <v>1371</v>
      </c>
      <c r="P679" s="263" t="s">
        <v>1555</v>
      </c>
      <c r="Q679" s="263" t="s">
        <v>1556</v>
      </c>
      <c r="R679" s="236" t="s">
        <v>1557</v>
      </c>
      <c r="S679" s="264">
        <v>118</v>
      </c>
      <c r="T679" s="247">
        <v>1886463.86</v>
      </c>
      <c r="U679" s="247">
        <v>332905.38</v>
      </c>
      <c r="V679" s="247">
        <v>116833.49</v>
      </c>
      <c r="W679" s="247">
        <v>0</v>
      </c>
      <c r="X679" s="247">
        <v>0</v>
      </c>
      <c r="Y679" s="247">
        <v>2336202.7300000004</v>
      </c>
      <c r="Z679" s="246" t="s">
        <v>34</v>
      </c>
      <c r="AA679" s="246"/>
      <c r="AB679" s="247">
        <v>251027.15999999997</v>
      </c>
      <c r="AC679" s="265">
        <v>44299.02</v>
      </c>
    </row>
    <row r="680" spans="1:29" s="90" customFormat="1" ht="15.75" x14ac:dyDescent="0.25">
      <c r="A680" s="58">
        <v>667</v>
      </c>
      <c r="B680" s="58">
        <v>133039</v>
      </c>
      <c r="C680" s="259" t="s">
        <v>1006</v>
      </c>
      <c r="D680" s="260">
        <v>136</v>
      </c>
      <c r="E680" s="260" t="s">
        <v>854</v>
      </c>
      <c r="F680" s="236" t="s">
        <v>10527</v>
      </c>
      <c r="G680" s="261">
        <v>633</v>
      </c>
      <c r="H680" s="228">
        <v>133039</v>
      </c>
      <c r="I680" s="236" t="s">
        <v>1558</v>
      </c>
      <c r="J680" s="236" t="s">
        <v>10978</v>
      </c>
      <c r="K680" s="236" t="s">
        <v>1559</v>
      </c>
      <c r="L680" s="1">
        <v>44061</v>
      </c>
      <c r="M680" s="1">
        <v>44849</v>
      </c>
      <c r="N680" s="262">
        <f t="shared" si="14"/>
        <v>0.85000000223358629</v>
      </c>
      <c r="O680" s="236" t="s">
        <v>38</v>
      </c>
      <c r="P680" s="263" t="s">
        <v>1499</v>
      </c>
      <c r="Q680" s="263" t="s">
        <v>1560</v>
      </c>
      <c r="R680" s="236" t="s">
        <v>1054</v>
      </c>
      <c r="S680" s="264">
        <v>118</v>
      </c>
      <c r="T680" s="247">
        <v>1522215.67</v>
      </c>
      <c r="U680" s="247">
        <v>268626.28999999998</v>
      </c>
      <c r="V680" s="247">
        <v>0</v>
      </c>
      <c r="W680" s="247">
        <v>0</v>
      </c>
      <c r="X680" s="247">
        <v>10</v>
      </c>
      <c r="Y680" s="247">
        <v>1790851.96</v>
      </c>
      <c r="Z680" s="246" t="s">
        <v>34</v>
      </c>
      <c r="AA680" s="246" t="s">
        <v>9905</v>
      </c>
      <c r="AB680" s="247">
        <v>1282307.3799999994</v>
      </c>
      <c r="AC680" s="265">
        <v>239909.41999999998</v>
      </c>
    </row>
    <row r="681" spans="1:29" s="90" customFormat="1" ht="15.75" x14ac:dyDescent="0.25">
      <c r="A681" s="58">
        <v>668</v>
      </c>
      <c r="B681" s="58">
        <v>132935</v>
      </c>
      <c r="C681" s="259" t="s">
        <v>1006</v>
      </c>
      <c r="D681" s="260">
        <v>137</v>
      </c>
      <c r="E681" s="260" t="s">
        <v>854</v>
      </c>
      <c r="F681" s="236" t="s">
        <v>10527</v>
      </c>
      <c r="G681" s="261">
        <v>633</v>
      </c>
      <c r="H681" s="228">
        <v>132935</v>
      </c>
      <c r="I681" s="236" t="s">
        <v>1561</v>
      </c>
      <c r="J681" s="236" t="s">
        <v>10979</v>
      </c>
      <c r="K681" s="236" t="s">
        <v>1562</v>
      </c>
      <c r="L681" s="1">
        <v>44067</v>
      </c>
      <c r="M681" s="1">
        <v>44469</v>
      </c>
      <c r="N681" s="262">
        <f t="shared" si="14"/>
        <v>0.83276854239041675</v>
      </c>
      <c r="O681" s="236" t="s">
        <v>38</v>
      </c>
      <c r="P681" s="263" t="s">
        <v>1412</v>
      </c>
      <c r="Q681" s="263" t="s">
        <v>1563</v>
      </c>
      <c r="R681" s="236" t="s">
        <v>1564</v>
      </c>
      <c r="S681" s="264">
        <v>118</v>
      </c>
      <c r="T681" s="247">
        <v>1975864.01</v>
      </c>
      <c r="U681" s="247">
        <v>333280.82</v>
      </c>
      <c r="V681" s="247">
        <v>63500.04</v>
      </c>
      <c r="W681" s="247">
        <v>0</v>
      </c>
      <c r="X681" s="247">
        <v>0</v>
      </c>
      <c r="Y681" s="247">
        <v>2372644.87</v>
      </c>
      <c r="Z681" s="246" t="s">
        <v>34</v>
      </c>
      <c r="AA681" s="246" t="s">
        <v>7226</v>
      </c>
      <c r="AB681" s="247">
        <v>1290984.8499999999</v>
      </c>
      <c r="AC681" s="265">
        <v>218616.49000000002</v>
      </c>
    </row>
    <row r="682" spans="1:29" s="90" customFormat="1" ht="15.75" x14ac:dyDescent="0.25">
      <c r="A682" s="58">
        <v>669</v>
      </c>
      <c r="B682" s="58">
        <v>132683</v>
      </c>
      <c r="C682" s="259" t="s">
        <v>1006</v>
      </c>
      <c r="D682" s="260">
        <v>138</v>
      </c>
      <c r="E682" s="260" t="s">
        <v>854</v>
      </c>
      <c r="F682" s="236" t="s">
        <v>10527</v>
      </c>
      <c r="G682" s="261">
        <v>633</v>
      </c>
      <c r="H682" s="228">
        <v>132683</v>
      </c>
      <c r="I682" s="236" t="s">
        <v>1565</v>
      </c>
      <c r="J682" s="236" t="s">
        <v>10980</v>
      </c>
      <c r="K682" s="236" t="s">
        <v>1566</v>
      </c>
      <c r="L682" s="1">
        <v>44057</v>
      </c>
      <c r="M682" s="1">
        <v>44786</v>
      </c>
      <c r="N682" s="262">
        <f t="shared" si="14"/>
        <v>0.83339250078530691</v>
      </c>
      <c r="O682" s="236" t="s">
        <v>38</v>
      </c>
      <c r="P682" s="263" t="s">
        <v>1499</v>
      </c>
      <c r="Q682" s="263" t="s">
        <v>1567</v>
      </c>
      <c r="R682" s="236" t="s">
        <v>1568</v>
      </c>
      <c r="S682" s="264">
        <v>118</v>
      </c>
      <c r="T682" s="247">
        <v>1923561.74</v>
      </c>
      <c r="U682" s="247">
        <v>339452.07</v>
      </c>
      <c r="V682" s="247">
        <v>45096.4</v>
      </c>
      <c r="W682" s="247">
        <v>0</v>
      </c>
      <c r="X682" s="247">
        <v>0</v>
      </c>
      <c r="Y682" s="247">
        <v>2308110.21</v>
      </c>
      <c r="Z682" s="246" t="s">
        <v>34</v>
      </c>
      <c r="AA682" s="246" t="s">
        <v>9891</v>
      </c>
      <c r="AB682" s="247">
        <v>1836176.1000000006</v>
      </c>
      <c r="AC682" s="265">
        <v>309598.22000000003</v>
      </c>
    </row>
    <row r="683" spans="1:29" s="90" customFormat="1" ht="15.75" x14ac:dyDescent="0.25">
      <c r="A683" s="58">
        <v>670</v>
      </c>
      <c r="B683" s="58">
        <v>132945</v>
      </c>
      <c r="C683" s="259" t="s">
        <v>1006</v>
      </c>
      <c r="D683" s="260">
        <v>139</v>
      </c>
      <c r="E683" s="260" t="s">
        <v>854</v>
      </c>
      <c r="F683" s="236" t="s">
        <v>10527</v>
      </c>
      <c r="G683" s="261">
        <v>633</v>
      </c>
      <c r="H683" s="228">
        <v>132945</v>
      </c>
      <c r="I683" s="236" t="s">
        <v>1569</v>
      </c>
      <c r="J683" s="236" t="s">
        <v>10981</v>
      </c>
      <c r="K683" s="236" t="s">
        <v>1570</v>
      </c>
      <c r="L683" s="1">
        <v>44061</v>
      </c>
      <c r="M683" s="1">
        <v>44897</v>
      </c>
      <c r="N683" s="262">
        <f t="shared" si="14"/>
        <v>0.85</v>
      </c>
      <c r="O683" s="236" t="s">
        <v>38</v>
      </c>
      <c r="P683" s="263" t="s">
        <v>39</v>
      </c>
      <c r="Q683" s="263" t="s">
        <v>40</v>
      </c>
      <c r="R683" s="236" t="s">
        <v>1538</v>
      </c>
      <c r="S683" s="264">
        <v>117</v>
      </c>
      <c r="T683" s="247">
        <v>1864819.25</v>
      </c>
      <c r="U683" s="247">
        <v>329085.75</v>
      </c>
      <c r="V683" s="247">
        <v>0</v>
      </c>
      <c r="W683" s="247">
        <v>0</v>
      </c>
      <c r="X683" s="247">
        <v>0</v>
      </c>
      <c r="Y683" s="247">
        <v>2193905</v>
      </c>
      <c r="Z683" s="246" t="s">
        <v>34</v>
      </c>
      <c r="AA683" s="246" t="s">
        <v>13155</v>
      </c>
      <c r="AB683" s="247">
        <v>1392673.1400000001</v>
      </c>
      <c r="AC683" s="265">
        <v>238631.85</v>
      </c>
    </row>
    <row r="684" spans="1:29" s="90" customFormat="1" ht="15.75" x14ac:dyDescent="0.25">
      <c r="A684" s="58">
        <v>671</v>
      </c>
      <c r="B684" s="58">
        <v>132746</v>
      </c>
      <c r="C684" s="259" t="s">
        <v>1006</v>
      </c>
      <c r="D684" s="260">
        <v>140</v>
      </c>
      <c r="E684" s="260" t="s">
        <v>854</v>
      </c>
      <c r="F684" s="236" t="s">
        <v>10527</v>
      </c>
      <c r="G684" s="261">
        <v>633</v>
      </c>
      <c r="H684" s="228">
        <v>132746</v>
      </c>
      <c r="I684" s="236" t="s">
        <v>1571</v>
      </c>
      <c r="J684" s="236" t="s">
        <v>10982</v>
      </c>
      <c r="K684" s="236" t="s">
        <v>1572</v>
      </c>
      <c r="L684" s="1">
        <v>44057</v>
      </c>
      <c r="M684" s="1">
        <v>44786</v>
      </c>
      <c r="N684" s="262">
        <f t="shared" si="14"/>
        <v>0.85000001650105772</v>
      </c>
      <c r="O684" s="236" t="s">
        <v>1543</v>
      </c>
      <c r="P684" s="263" t="s">
        <v>1573</v>
      </c>
      <c r="Q684" s="263" t="s">
        <v>1574</v>
      </c>
      <c r="R684" s="236" t="s">
        <v>1538</v>
      </c>
      <c r="S684" s="264">
        <v>118</v>
      </c>
      <c r="T684" s="247">
        <v>2008962.17</v>
      </c>
      <c r="U684" s="247">
        <v>354522.69</v>
      </c>
      <c r="V684" s="247">
        <v>0</v>
      </c>
      <c r="W684" s="247">
        <v>0</v>
      </c>
      <c r="X684" s="247">
        <v>0</v>
      </c>
      <c r="Y684" s="247">
        <v>2363484.86</v>
      </c>
      <c r="Z684" s="246" t="s">
        <v>34</v>
      </c>
      <c r="AA684" s="246" t="s">
        <v>9906</v>
      </c>
      <c r="AB684" s="247">
        <v>1913318.2300000002</v>
      </c>
      <c r="AC684" s="265">
        <v>337643.88</v>
      </c>
    </row>
    <row r="685" spans="1:29" s="90" customFormat="1" ht="15.75" x14ac:dyDescent="0.25">
      <c r="A685" s="58">
        <v>672</v>
      </c>
      <c r="B685" s="58">
        <v>131912</v>
      </c>
      <c r="C685" s="259" t="s">
        <v>1006</v>
      </c>
      <c r="D685" s="260">
        <v>141</v>
      </c>
      <c r="E685" s="260" t="s">
        <v>854</v>
      </c>
      <c r="F685" s="236" t="s">
        <v>10527</v>
      </c>
      <c r="G685" s="261">
        <v>633</v>
      </c>
      <c r="H685" s="228">
        <v>131912</v>
      </c>
      <c r="I685" s="236" t="s">
        <v>1575</v>
      </c>
      <c r="J685" s="236" t="s">
        <v>10983</v>
      </c>
      <c r="K685" s="236" t="s">
        <v>1576</v>
      </c>
      <c r="L685" s="1">
        <v>44060</v>
      </c>
      <c r="M685" s="1">
        <v>44881</v>
      </c>
      <c r="N685" s="262">
        <f t="shared" si="14"/>
        <v>0.85000000554924116</v>
      </c>
      <c r="O685" s="236" t="s">
        <v>1577</v>
      </c>
      <c r="P685" s="263" t="s">
        <v>1578</v>
      </c>
      <c r="Q685" s="263" t="s">
        <v>1579</v>
      </c>
      <c r="R685" s="236" t="s">
        <v>1054</v>
      </c>
      <c r="S685" s="264">
        <v>116</v>
      </c>
      <c r="T685" s="247">
        <v>1531740.98</v>
      </c>
      <c r="U685" s="247">
        <v>270307.21999999997</v>
      </c>
      <c r="V685" s="247">
        <v>0</v>
      </c>
      <c r="W685" s="247">
        <v>0</v>
      </c>
      <c r="X685" s="247">
        <v>0</v>
      </c>
      <c r="Y685" s="247">
        <v>1802048.2</v>
      </c>
      <c r="Z685" s="246" t="s">
        <v>34</v>
      </c>
      <c r="AA685" s="246" t="s">
        <v>12439</v>
      </c>
      <c r="AB685" s="247">
        <v>1379496.35</v>
      </c>
      <c r="AC685" s="265">
        <v>243439.18</v>
      </c>
    </row>
    <row r="686" spans="1:29" s="90" customFormat="1" ht="15.75" x14ac:dyDescent="0.25">
      <c r="A686" s="58">
        <v>673</v>
      </c>
      <c r="B686" s="58">
        <v>135916</v>
      </c>
      <c r="C686" s="259" t="s">
        <v>1006</v>
      </c>
      <c r="D686" s="260">
        <v>142</v>
      </c>
      <c r="E686" s="260" t="s">
        <v>312</v>
      </c>
      <c r="F686" s="236" t="s">
        <v>10529</v>
      </c>
      <c r="G686" s="261">
        <v>738</v>
      </c>
      <c r="H686" s="228">
        <v>135916</v>
      </c>
      <c r="I686" s="236" t="s">
        <v>8374</v>
      </c>
      <c r="J686" s="236" t="s">
        <v>10984</v>
      </c>
      <c r="K686" s="236" t="s">
        <v>1580</v>
      </c>
      <c r="L686" s="1">
        <v>44057</v>
      </c>
      <c r="M686" s="1">
        <v>45151</v>
      </c>
      <c r="N686" s="262">
        <f t="shared" si="14"/>
        <v>0.8500000031338335</v>
      </c>
      <c r="O686" s="236" t="s">
        <v>38</v>
      </c>
      <c r="P686" s="263" t="s">
        <v>1531</v>
      </c>
      <c r="Q686" s="263" t="s">
        <v>1532</v>
      </c>
      <c r="R686" s="236" t="s">
        <v>1581</v>
      </c>
      <c r="S686" s="264">
        <v>106</v>
      </c>
      <c r="T686" s="247">
        <v>3661649.64</v>
      </c>
      <c r="U686" s="247">
        <v>560022.44999999995</v>
      </c>
      <c r="V686" s="247">
        <v>86151</v>
      </c>
      <c r="W686" s="247">
        <v>0</v>
      </c>
      <c r="X686" s="247">
        <v>0</v>
      </c>
      <c r="Y686" s="247">
        <v>4307823.09</v>
      </c>
      <c r="Z686" s="246" t="s">
        <v>44</v>
      </c>
      <c r="AA686" s="246" t="s">
        <v>12658</v>
      </c>
      <c r="AB686" s="247">
        <v>705162.7300000001</v>
      </c>
      <c r="AC686" s="265">
        <v>107852.73999999999</v>
      </c>
    </row>
    <row r="687" spans="1:29" s="90" customFormat="1" ht="15.75" x14ac:dyDescent="0.25">
      <c r="A687" s="58">
        <v>674</v>
      </c>
      <c r="B687" s="58">
        <v>132565</v>
      </c>
      <c r="C687" s="259" t="s">
        <v>1006</v>
      </c>
      <c r="D687" s="260">
        <v>143</v>
      </c>
      <c r="E687" s="260" t="s">
        <v>854</v>
      </c>
      <c r="F687" s="236" t="s">
        <v>10528</v>
      </c>
      <c r="G687" s="261">
        <v>626</v>
      </c>
      <c r="H687" s="228">
        <v>132565</v>
      </c>
      <c r="I687" s="236" t="s">
        <v>1582</v>
      </c>
      <c r="J687" s="236" t="s">
        <v>10873</v>
      </c>
      <c r="K687" s="236" t="s">
        <v>1583</v>
      </c>
      <c r="L687" s="1">
        <v>44071</v>
      </c>
      <c r="M687" s="1">
        <v>44800</v>
      </c>
      <c r="N687" s="262">
        <f t="shared" si="14"/>
        <v>0.85000001724354068</v>
      </c>
      <c r="O687" s="236" t="s">
        <v>38</v>
      </c>
      <c r="P687" s="263" t="s">
        <v>39</v>
      </c>
      <c r="Q687" s="263" t="s">
        <v>40</v>
      </c>
      <c r="R687" s="236" t="s">
        <v>435</v>
      </c>
      <c r="S687" s="264">
        <v>116</v>
      </c>
      <c r="T687" s="247">
        <v>3943505.72</v>
      </c>
      <c r="U687" s="247">
        <v>603124.31000000006</v>
      </c>
      <c r="V687" s="247">
        <v>92788.37</v>
      </c>
      <c r="W687" s="247">
        <v>0</v>
      </c>
      <c r="X687" s="247">
        <v>0</v>
      </c>
      <c r="Y687" s="247">
        <v>4639418.4000000004</v>
      </c>
      <c r="Z687" s="246" t="s">
        <v>34</v>
      </c>
      <c r="AA687" s="246"/>
      <c r="AB687" s="247">
        <v>3768529.85</v>
      </c>
      <c r="AC687" s="265">
        <v>434464.6</v>
      </c>
    </row>
    <row r="688" spans="1:29" s="90" customFormat="1" ht="15.75" x14ac:dyDescent="0.25">
      <c r="A688" s="58">
        <v>675</v>
      </c>
      <c r="B688" s="58">
        <v>130515</v>
      </c>
      <c r="C688" s="259" t="s">
        <v>1006</v>
      </c>
      <c r="D688" s="260">
        <v>144</v>
      </c>
      <c r="E688" s="260" t="s">
        <v>854</v>
      </c>
      <c r="F688" s="236" t="s">
        <v>10527</v>
      </c>
      <c r="G688" s="261">
        <v>633</v>
      </c>
      <c r="H688" s="228">
        <v>130515</v>
      </c>
      <c r="I688" s="236" t="s">
        <v>1584</v>
      </c>
      <c r="J688" s="236" t="s">
        <v>10985</v>
      </c>
      <c r="K688" s="236" t="s">
        <v>1585</v>
      </c>
      <c r="L688" s="1">
        <v>44075</v>
      </c>
      <c r="M688" s="1">
        <v>44804</v>
      </c>
      <c r="N688" s="262">
        <f t="shared" si="14"/>
        <v>0.84335275945816845</v>
      </c>
      <c r="O688" s="236" t="s">
        <v>38</v>
      </c>
      <c r="P688" s="263" t="s">
        <v>39</v>
      </c>
      <c r="Q688" s="263" t="s">
        <v>1503</v>
      </c>
      <c r="R688" s="236" t="s">
        <v>1586</v>
      </c>
      <c r="S688" s="264">
        <v>118</v>
      </c>
      <c r="T688" s="247">
        <v>1999717.81</v>
      </c>
      <c r="U688" s="247">
        <v>352891.41</v>
      </c>
      <c r="V688" s="247">
        <v>18543.05</v>
      </c>
      <c r="W688" s="247">
        <v>0</v>
      </c>
      <c r="X688" s="247">
        <v>0</v>
      </c>
      <c r="Y688" s="247">
        <v>2371152.27</v>
      </c>
      <c r="Z688" s="246" t="s">
        <v>34</v>
      </c>
      <c r="AA688" s="246"/>
      <c r="AB688" s="247">
        <v>1826262.9099999995</v>
      </c>
      <c r="AC688" s="265">
        <v>311052.40000000002</v>
      </c>
    </row>
    <row r="689" spans="1:29" s="90" customFormat="1" ht="15.75" x14ac:dyDescent="0.25">
      <c r="A689" s="58">
        <v>676</v>
      </c>
      <c r="B689" s="58">
        <v>130386</v>
      </c>
      <c r="C689" s="259" t="s">
        <v>1006</v>
      </c>
      <c r="D689" s="260">
        <v>145</v>
      </c>
      <c r="E689" s="260" t="s">
        <v>330</v>
      </c>
      <c r="F689" s="236" t="s">
        <v>10530</v>
      </c>
      <c r="G689" s="261">
        <v>303</v>
      </c>
      <c r="H689" s="228">
        <v>130386</v>
      </c>
      <c r="I689" s="236" t="s">
        <v>1587</v>
      </c>
      <c r="J689" s="236" t="s">
        <v>10986</v>
      </c>
      <c r="K689" s="236" t="s">
        <v>1588</v>
      </c>
      <c r="L689" s="1">
        <v>44075</v>
      </c>
      <c r="M689" s="1">
        <v>45230</v>
      </c>
      <c r="N689" s="262">
        <f t="shared" si="14"/>
        <v>0.95000000115178973</v>
      </c>
      <c r="O689" s="236" t="s">
        <v>38</v>
      </c>
      <c r="P689" s="263" t="s">
        <v>39</v>
      </c>
      <c r="Q689" s="263" t="s">
        <v>1589</v>
      </c>
      <c r="R689" s="236" t="s">
        <v>1590</v>
      </c>
      <c r="S689" s="264">
        <v>114</v>
      </c>
      <c r="T689" s="247">
        <v>4124017.17</v>
      </c>
      <c r="U689" s="247">
        <v>174158.77</v>
      </c>
      <c r="V689" s="247">
        <v>42894.76</v>
      </c>
      <c r="W689" s="247">
        <v>0</v>
      </c>
      <c r="X689" s="247">
        <v>0</v>
      </c>
      <c r="Y689" s="247">
        <v>4341070.6999999993</v>
      </c>
      <c r="Z689" s="246" t="s">
        <v>44</v>
      </c>
      <c r="AA689" s="246" t="s">
        <v>13156</v>
      </c>
      <c r="AB689" s="247">
        <v>422288.02999999997</v>
      </c>
      <c r="AC689" s="265">
        <v>3478.77</v>
      </c>
    </row>
    <row r="690" spans="1:29" s="90" customFormat="1" ht="15.75" x14ac:dyDescent="0.25">
      <c r="A690" s="58">
        <v>677</v>
      </c>
      <c r="B690" s="58">
        <v>130276</v>
      </c>
      <c r="C690" s="259" t="s">
        <v>1006</v>
      </c>
      <c r="D690" s="260">
        <v>146</v>
      </c>
      <c r="E690" s="260" t="s">
        <v>330</v>
      </c>
      <c r="F690" s="236" t="s">
        <v>10530</v>
      </c>
      <c r="G690" s="261">
        <v>303</v>
      </c>
      <c r="H690" s="228">
        <v>130276</v>
      </c>
      <c r="I690" s="236" t="s">
        <v>1592</v>
      </c>
      <c r="J690" s="236" t="s">
        <v>14583</v>
      </c>
      <c r="K690" s="236" t="s">
        <v>1593</v>
      </c>
      <c r="L690" s="1">
        <v>44084</v>
      </c>
      <c r="M690" s="1">
        <v>45270</v>
      </c>
      <c r="N690" s="262">
        <f t="shared" si="14"/>
        <v>0.94676935696284503</v>
      </c>
      <c r="O690" s="236" t="s">
        <v>38</v>
      </c>
      <c r="P690" s="263" t="s">
        <v>39</v>
      </c>
      <c r="Q690" s="263" t="s">
        <v>1594</v>
      </c>
      <c r="R690" s="236" t="s">
        <v>1595</v>
      </c>
      <c r="S690" s="264">
        <v>110</v>
      </c>
      <c r="T690" s="247">
        <v>4379736.82</v>
      </c>
      <c r="U690" s="247">
        <v>171852.07</v>
      </c>
      <c r="V690" s="247">
        <v>74391.86</v>
      </c>
      <c r="W690" s="247">
        <v>0</v>
      </c>
      <c r="X690" s="247">
        <v>0</v>
      </c>
      <c r="Y690" s="247">
        <v>4625980.75</v>
      </c>
      <c r="Z690" s="246" t="s">
        <v>44</v>
      </c>
      <c r="AA690" s="246" t="s">
        <v>13157</v>
      </c>
      <c r="AB690" s="247">
        <v>2022096.39</v>
      </c>
      <c r="AC690" s="265">
        <v>68073.429999999993</v>
      </c>
    </row>
    <row r="691" spans="1:29" s="90" customFormat="1" ht="15.75" x14ac:dyDescent="0.25">
      <c r="A691" s="58">
        <v>678</v>
      </c>
      <c r="B691" s="58">
        <v>130345</v>
      </c>
      <c r="C691" s="259" t="s">
        <v>1006</v>
      </c>
      <c r="D691" s="260">
        <v>147</v>
      </c>
      <c r="E691" s="260" t="s">
        <v>330</v>
      </c>
      <c r="F691" s="236" t="s">
        <v>10530</v>
      </c>
      <c r="G691" s="261">
        <v>303</v>
      </c>
      <c r="H691" s="228">
        <v>130345</v>
      </c>
      <c r="I691" s="236" t="s">
        <v>1596</v>
      </c>
      <c r="J691" s="236" t="s">
        <v>10987</v>
      </c>
      <c r="K691" s="236" t="s">
        <v>1597</v>
      </c>
      <c r="L691" s="1">
        <v>44084</v>
      </c>
      <c r="M691" s="1">
        <v>45211</v>
      </c>
      <c r="N691" s="262">
        <f t="shared" si="14"/>
        <v>0.94999999989230111</v>
      </c>
      <c r="O691" s="236" t="s">
        <v>38</v>
      </c>
      <c r="P691" s="263" t="s">
        <v>1507</v>
      </c>
      <c r="Q691" s="263" t="s">
        <v>1598</v>
      </c>
      <c r="R691" s="236" t="s">
        <v>1599</v>
      </c>
      <c r="S691" s="264">
        <v>110</v>
      </c>
      <c r="T691" s="247">
        <v>4410446.8099999996</v>
      </c>
      <c r="U691" s="247">
        <v>185313.32</v>
      </c>
      <c r="V691" s="247">
        <v>46815.46</v>
      </c>
      <c r="W691" s="247">
        <v>0</v>
      </c>
      <c r="X691" s="247">
        <v>0</v>
      </c>
      <c r="Y691" s="247">
        <v>4642575.59</v>
      </c>
      <c r="Z691" s="246" t="s">
        <v>44</v>
      </c>
      <c r="AA691" s="246" t="s">
        <v>13158</v>
      </c>
      <c r="AB691" s="247">
        <v>1404784.6199999999</v>
      </c>
      <c r="AC691" s="265">
        <v>44251.42</v>
      </c>
    </row>
    <row r="692" spans="1:29" s="90" customFormat="1" ht="15.75" x14ac:dyDescent="0.25">
      <c r="A692" s="58">
        <v>679</v>
      </c>
      <c r="B692" s="58">
        <v>132975</v>
      </c>
      <c r="C692" s="259" t="s">
        <v>1006</v>
      </c>
      <c r="D692" s="260">
        <v>148</v>
      </c>
      <c r="E692" s="260" t="s">
        <v>854</v>
      </c>
      <c r="F692" s="236" t="s">
        <v>10528</v>
      </c>
      <c r="G692" s="261">
        <v>626</v>
      </c>
      <c r="H692" s="228">
        <v>132975</v>
      </c>
      <c r="I692" s="236" t="s">
        <v>1600</v>
      </c>
      <c r="J692" s="236" t="s">
        <v>10988</v>
      </c>
      <c r="K692" s="236" t="s">
        <v>1601</v>
      </c>
      <c r="L692" s="1">
        <v>44076</v>
      </c>
      <c r="M692" s="1">
        <v>44805</v>
      </c>
      <c r="N692" s="262">
        <f t="shared" si="14"/>
        <v>0.81689815352068873</v>
      </c>
      <c r="O692" s="236" t="s">
        <v>38</v>
      </c>
      <c r="P692" s="263" t="s">
        <v>1412</v>
      </c>
      <c r="Q692" s="263" t="s">
        <v>1413</v>
      </c>
      <c r="R692" s="236" t="s">
        <v>1602</v>
      </c>
      <c r="S692" s="264">
        <v>118</v>
      </c>
      <c r="T692" s="247">
        <v>3880106.64</v>
      </c>
      <c r="U692" s="247">
        <v>663717.89</v>
      </c>
      <c r="V692" s="247">
        <v>205980.11</v>
      </c>
      <c r="W692" s="247">
        <v>0</v>
      </c>
      <c r="X692" s="247">
        <v>0</v>
      </c>
      <c r="Y692" s="247">
        <v>4749804.6400000006</v>
      </c>
      <c r="Z692" s="246" t="s">
        <v>34</v>
      </c>
      <c r="AA692" s="246" t="s">
        <v>7227</v>
      </c>
      <c r="AB692" s="247">
        <v>2708422.7700000005</v>
      </c>
      <c r="AC692" s="265">
        <v>386314.35000000003</v>
      </c>
    </row>
    <row r="693" spans="1:29" s="90" customFormat="1" ht="15.75" x14ac:dyDescent="0.25">
      <c r="A693" s="58">
        <v>680</v>
      </c>
      <c r="B693" s="58">
        <v>132976</v>
      </c>
      <c r="C693" s="259" t="s">
        <v>1006</v>
      </c>
      <c r="D693" s="260">
        <v>149</v>
      </c>
      <c r="E693" s="260" t="s">
        <v>854</v>
      </c>
      <c r="F693" s="236" t="s">
        <v>10528</v>
      </c>
      <c r="G693" s="261">
        <v>626</v>
      </c>
      <c r="H693" s="228">
        <v>132976</v>
      </c>
      <c r="I693" s="236" t="s">
        <v>1603</v>
      </c>
      <c r="J693" s="236" t="s">
        <v>10989</v>
      </c>
      <c r="K693" s="236" t="s">
        <v>1601</v>
      </c>
      <c r="L693" s="1">
        <v>44081</v>
      </c>
      <c r="M693" s="1">
        <v>44810</v>
      </c>
      <c r="N693" s="262">
        <f t="shared" si="14"/>
        <v>0.81717192021857665</v>
      </c>
      <c r="O693" s="236" t="s">
        <v>1325</v>
      </c>
      <c r="P693" s="263" t="s">
        <v>1604</v>
      </c>
      <c r="Q693" s="263" t="s">
        <v>1605</v>
      </c>
      <c r="R693" s="236" t="s">
        <v>1602</v>
      </c>
      <c r="S693" s="264">
        <v>118</v>
      </c>
      <c r="T693" s="247">
        <v>3874217.32</v>
      </c>
      <c r="U693" s="247">
        <v>662106.68999999994</v>
      </c>
      <c r="V693" s="247">
        <v>204682.41</v>
      </c>
      <c r="W693" s="247">
        <v>0</v>
      </c>
      <c r="X693" s="247">
        <v>0</v>
      </c>
      <c r="Y693" s="247">
        <v>4741006.42</v>
      </c>
      <c r="Z693" s="246" t="s">
        <v>34</v>
      </c>
      <c r="AA693" s="246" t="s">
        <v>1591</v>
      </c>
      <c r="AB693" s="247">
        <v>3438546.4099999997</v>
      </c>
      <c r="AC693" s="265">
        <v>540227.34</v>
      </c>
    </row>
    <row r="694" spans="1:29" s="90" customFormat="1" ht="15.75" x14ac:dyDescent="0.25">
      <c r="A694" s="58">
        <v>681</v>
      </c>
      <c r="B694" s="58">
        <v>132662</v>
      </c>
      <c r="C694" s="259" t="s">
        <v>1006</v>
      </c>
      <c r="D694" s="260">
        <v>150</v>
      </c>
      <c r="E694" s="260" t="s">
        <v>854</v>
      </c>
      <c r="F694" s="236" t="s">
        <v>10528</v>
      </c>
      <c r="G694" s="261">
        <v>626</v>
      </c>
      <c r="H694" s="228">
        <v>132662</v>
      </c>
      <c r="I694" s="236" t="s">
        <v>1606</v>
      </c>
      <c r="J694" s="236" t="s">
        <v>10990</v>
      </c>
      <c r="K694" s="236" t="s">
        <v>1607</v>
      </c>
      <c r="L694" s="1">
        <v>44076</v>
      </c>
      <c r="M694" s="1">
        <v>44805</v>
      </c>
      <c r="N694" s="262">
        <f t="shared" si="14"/>
        <v>0.84999999655050251</v>
      </c>
      <c r="O694" s="236" t="s">
        <v>38</v>
      </c>
      <c r="P694" s="263" t="s">
        <v>39</v>
      </c>
      <c r="Q694" s="263" t="s">
        <v>40</v>
      </c>
      <c r="R694" s="236" t="s">
        <v>1608</v>
      </c>
      <c r="S694" s="264">
        <v>116</v>
      </c>
      <c r="T694" s="247">
        <v>3696190.56</v>
      </c>
      <c r="U694" s="247">
        <v>592080.04</v>
      </c>
      <c r="V694" s="247">
        <v>60188.9</v>
      </c>
      <c r="W694" s="247">
        <v>0</v>
      </c>
      <c r="X694" s="247">
        <v>0</v>
      </c>
      <c r="Y694" s="247">
        <v>4348459.5</v>
      </c>
      <c r="Z694" s="246" t="s">
        <v>34</v>
      </c>
      <c r="AA694" s="246" t="s">
        <v>6849</v>
      </c>
      <c r="AB694" s="247">
        <v>3396560.13</v>
      </c>
      <c r="AC694" s="265">
        <v>542836.59000000008</v>
      </c>
    </row>
    <row r="695" spans="1:29" s="90" customFormat="1" ht="15.75" x14ac:dyDescent="0.25">
      <c r="A695" s="58">
        <v>682</v>
      </c>
      <c r="B695" s="58">
        <v>133105</v>
      </c>
      <c r="C695" s="259" t="s">
        <v>1006</v>
      </c>
      <c r="D695" s="260">
        <v>151</v>
      </c>
      <c r="E695" s="260" t="s">
        <v>854</v>
      </c>
      <c r="F695" s="236" t="s">
        <v>10528</v>
      </c>
      <c r="G695" s="261">
        <v>626</v>
      </c>
      <c r="H695" s="228">
        <v>133105</v>
      </c>
      <c r="I695" s="236" t="s">
        <v>1609</v>
      </c>
      <c r="J695" s="236" t="s">
        <v>10991</v>
      </c>
      <c r="K695" s="236" t="s">
        <v>1610</v>
      </c>
      <c r="L695" s="1">
        <v>44081</v>
      </c>
      <c r="M695" s="1">
        <v>44810</v>
      </c>
      <c r="N695" s="262">
        <f t="shared" si="14"/>
        <v>0.83117579765869787</v>
      </c>
      <c r="O695" s="236" t="s">
        <v>38</v>
      </c>
      <c r="P695" s="263" t="s">
        <v>1478</v>
      </c>
      <c r="Q695" s="263" t="s">
        <v>1611</v>
      </c>
      <c r="R695" s="236" t="s">
        <v>1612</v>
      </c>
      <c r="S695" s="264">
        <v>118</v>
      </c>
      <c r="T695" s="247">
        <v>2672959.38</v>
      </c>
      <c r="U695" s="247">
        <v>453843.03</v>
      </c>
      <c r="V695" s="247">
        <v>89074.89</v>
      </c>
      <c r="W695" s="247">
        <v>0</v>
      </c>
      <c r="X695" s="247">
        <v>6619.65</v>
      </c>
      <c r="Y695" s="247">
        <v>3222496.95</v>
      </c>
      <c r="Z695" s="246" t="s">
        <v>34</v>
      </c>
      <c r="AA695" s="246" t="s">
        <v>8093</v>
      </c>
      <c r="AB695" s="247">
        <v>2398088.2000000002</v>
      </c>
      <c r="AC695" s="265">
        <v>405869.36</v>
      </c>
    </row>
    <row r="696" spans="1:29" s="90" customFormat="1" ht="15.75" x14ac:dyDescent="0.25">
      <c r="A696" s="58">
        <v>683</v>
      </c>
      <c r="B696" s="58">
        <v>133461</v>
      </c>
      <c r="C696" s="259" t="s">
        <v>1006</v>
      </c>
      <c r="D696" s="260">
        <v>152</v>
      </c>
      <c r="E696" s="260" t="s">
        <v>854</v>
      </c>
      <c r="F696" s="236" t="s">
        <v>10528</v>
      </c>
      <c r="G696" s="261">
        <v>626</v>
      </c>
      <c r="H696" s="228">
        <v>133461</v>
      </c>
      <c r="I696" s="236" t="s">
        <v>1613</v>
      </c>
      <c r="J696" s="236" t="s">
        <v>10879</v>
      </c>
      <c r="K696" s="236" t="s">
        <v>1614</v>
      </c>
      <c r="L696" s="1">
        <v>44076</v>
      </c>
      <c r="M696" s="1">
        <v>44805</v>
      </c>
      <c r="N696" s="262">
        <f t="shared" si="14"/>
        <v>0.84136138272106087</v>
      </c>
      <c r="O696" s="236" t="s">
        <v>38</v>
      </c>
      <c r="P696" s="263" t="s">
        <v>39</v>
      </c>
      <c r="Q696" s="263" t="s">
        <v>40</v>
      </c>
      <c r="R696" s="236" t="s">
        <v>1615</v>
      </c>
      <c r="S696" s="264">
        <v>116</v>
      </c>
      <c r="T696" s="247">
        <v>3726156.65</v>
      </c>
      <c r="U696" s="247">
        <v>586986.36</v>
      </c>
      <c r="V696" s="247">
        <v>115580.16</v>
      </c>
      <c r="W696" s="247">
        <v>0</v>
      </c>
      <c r="X696" s="247">
        <v>0</v>
      </c>
      <c r="Y696" s="247">
        <v>4428723.17</v>
      </c>
      <c r="Z696" s="246" t="s">
        <v>34</v>
      </c>
      <c r="AA696" s="246"/>
      <c r="AB696" s="247">
        <v>2618746.6500000004</v>
      </c>
      <c r="AC696" s="265">
        <v>407209.68</v>
      </c>
    </row>
    <row r="697" spans="1:29" s="90" customFormat="1" ht="15.75" x14ac:dyDescent="0.25">
      <c r="A697" s="58">
        <v>684</v>
      </c>
      <c r="B697" s="58">
        <v>133488</v>
      </c>
      <c r="C697" s="259" t="s">
        <v>1006</v>
      </c>
      <c r="D697" s="260">
        <v>153</v>
      </c>
      <c r="E697" s="260" t="s">
        <v>854</v>
      </c>
      <c r="F697" s="236" t="s">
        <v>10528</v>
      </c>
      <c r="G697" s="261">
        <v>626</v>
      </c>
      <c r="H697" s="228">
        <v>133488</v>
      </c>
      <c r="I697" s="236" t="s">
        <v>8375</v>
      </c>
      <c r="J697" s="236" t="s">
        <v>10992</v>
      </c>
      <c r="K697" s="236" t="s">
        <v>1616</v>
      </c>
      <c r="L697" s="1">
        <v>44088</v>
      </c>
      <c r="M697" s="1">
        <v>45181</v>
      </c>
      <c r="N697" s="262">
        <f t="shared" si="14"/>
        <v>0.83957819070760975</v>
      </c>
      <c r="O697" s="236" t="s">
        <v>1371</v>
      </c>
      <c r="P697" s="263" t="s">
        <v>1372</v>
      </c>
      <c r="Q697" s="263" t="s">
        <v>1373</v>
      </c>
      <c r="R697" s="236" t="s">
        <v>1617</v>
      </c>
      <c r="S697" s="264">
        <v>118</v>
      </c>
      <c r="T697" s="247">
        <v>3988650.58</v>
      </c>
      <c r="U697" s="247">
        <v>703879.45</v>
      </c>
      <c r="V697" s="247">
        <v>58249.14</v>
      </c>
      <c r="W697" s="247">
        <v>0</v>
      </c>
      <c r="X697" s="247">
        <v>0</v>
      </c>
      <c r="Y697" s="247">
        <v>4750779.17</v>
      </c>
      <c r="Z697" s="246" t="s">
        <v>44</v>
      </c>
      <c r="AA697" s="246" t="s">
        <v>14958</v>
      </c>
      <c r="AB697" s="247">
        <v>2643606.9799999995</v>
      </c>
      <c r="AC697" s="265">
        <v>382681.37000000011</v>
      </c>
    </row>
    <row r="698" spans="1:29" s="90" customFormat="1" ht="15.75" x14ac:dyDescent="0.25">
      <c r="A698" s="58">
        <v>685</v>
      </c>
      <c r="B698" s="58">
        <v>133224</v>
      </c>
      <c r="C698" s="259" t="s">
        <v>1006</v>
      </c>
      <c r="D698" s="260">
        <v>154</v>
      </c>
      <c r="E698" s="260" t="s">
        <v>854</v>
      </c>
      <c r="F698" s="236" t="s">
        <v>10528</v>
      </c>
      <c r="G698" s="261">
        <v>626</v>
      </c>
      <c r="H698" s="228">
        <v>133224</v>
      </c>
      <c r="I698" s="236" t="s">
        <v>1618</v>
      </c>
      <c r="J698" s="236" t="s">
        <v>10993</v>
      </c>
      <c r="K698" s="236" t="s">
        <v>1619</v>
      </c>
      <c r="L698" s="1">
        <v>44089</v>
      </c>
      <c r="M698" s="1">
        <v>44999</v>
      </c>
      <c r="N698" s="262">
        <f t="shared" si="14"/>
        <v>0.85000000084387362</v>
      </c>
      <c r="O698" s="236" t="s">
        <v>1620</v>
      </c>
      <c r="P698" s="263" t="s">
        <v>1621</v>
      </c>
      <c r="Q698" s="263" t="s">
        <v>1622</v>
      </c>
      <c r="R698" s="236" t="s">
        <v>1054</v>
      </c>
      <c r="S698" s="264">
        <v>118</v>
      </c>
      <c r="T698" s="247">
        <v>4029039.24</v>
      </c>
      <c r="U698" s="247">
        <v>711006.92</v>
      </c>
      <c r="V698" s="247">
        <v>0</v>
      </c>
      <c r="W698" s="247">
        <v>0</v>
      </c>
      <c r="X698" s="247">
        <v>0</v>
      </c>
      <c r="Y698" s="247">
        <v>4740046.16</v>
      </c>
      <c r="Z698" s="246" t="s">
        <v>34</v>
      </c>
      <c r="AA698" s="246" t="s">
        <v>14537</v>
      </c>
      <c r="AB698" s="247">
        <v>500030.35000000003</v>
      </c>
      <c r="AC698" s="265">
        <v>88240.65</v>
      </c>
    </row>
    <row r="699" spans="1:29" s="90" customFormat="1" ht="15.75" x14ac:dyDescent="0.25">
      <c r="A699" s="58">
        <v>686</v>
      </c>
      <c r="B699" s="58">
        <v>133422</v>
      </c>
      <c r="C699" s="259" t="s">
        <v>1006</v>
      </c>
      <c r="D699" s="260">
        <v>155</v>
      </c>
      <c r="E699" s="260" t="s">
        <v>854</v>
      </c>
      <c r="F699" s="236" t="s">
        <v>10528</v>
      </c>
      <c r="G699" s="261">
        <v>626</v>
      </c>
      <c r="H699" s="228">
        <v>133422</v>
      </c>
      <c r="I699" s="236" t="s">
        <v>1623</v>
      </c>
      <c r="J699" s="236" t="s">
        <v>10993</v>
      </c>
      <c r="K699" s="236" t="s">
        <v>1619</v>
      </c>
      <c r="L699" s="1">
        <v>44089</v>
      </c>
      <c r="M699" s="1">
        <v>45091</v>
      </c>
      <c r="N699" s="262">
        <f t="shared" si="14"/>
        <v>0.85000000084387362</v>
      </c>
      <c r="O699" s="236" t="s">
        <v>1624</v>
      </c>
      <c r="P699" s="263" t="s">
        <v>1625</v>
      </c>
      <c r="Q699" s="263" t="s">
        <v>1626</v>
      </c>
      <c r="R699" s="236" t="s">
        <v>1054</v>
      </c>
      <c r="S699" s="264">
        <v>118</v>
      </c>
      <c r="T699" s="247">
        <v>4029039.24</v>
      </c>
      <c r="U699" s="247">
        <v>711006.92</v>
      </c>
      <c r="V699" s="247">
        <v>0</v>
      </c>
      <c r="W699" s="247">
        <v>0</v>
      </c>
      <c r="X699" s="247">
        <v>0</v>
      </c>
      <c r="Y699" s="247">
        <v>4740046.16</v>
      </c>
      <c r="Z699" s="246" t="s">
        <v>44</v>
      </c>
      <c r="AA699" s="246" t="s">
        <v>14959</v>
      </c>
      <c r="AB699" s="247">
        <v>605381.40999999992</v>
      </c>
      <c r="AC699" s="265">
        <v>106831.98999999999</v>
      </c>
    </row>
    <row r="700" spans="1:29" s="90" customFormat="1" ht="15.75" x14ac:dyDescent="0.25">
      <c r="A700" s="58">
        <v>687</v>
      </c>
      <c r="B700" s="58">
        <v>132081</v>
      </c>
      <c r="C700" s="259" t="s">
        <v>1006</v>
      </c>
      <c r="D700" s="260">
        <v>156</v>
      </c>
      <c r="E700" s="260" t="s">
        <v>854</v>
      </c>
      <c r="F700" s="236" t="s">
        <v>10528</v>
      </c>
      <c r="G700" s="261">
        <v>626</v>
      </c>
      <c r="H700" s="228">
        <v>132081</v>
      </c>
      <c r="I700" s="236" t="s">
        <v>1627</v>
      </c>
      <c r="J700" s="236" t="s">
        <v>10994</v>
      </c>
      <c r="K700" s="236" t="s">
        <v>1628</v>
      </c>
      <c r="L700" s="1">
        <v>44091</v>
      </c>
      <c r="M700" s="1">
        <v>44820</v>
      </c>
      <c r="N700" s="262">
        <f t="shared" si="14"/>
        <v>0.84473894928028903</v>
      </c>
      <c r="O700" s="236" t="s">
        <v>1371</v>
      </c>
      <c r="P700" s="263" t="s">
        <v>1372</v>
      </c>
      <c r="Q700" s="263" t="s">
        <v>1373</v>
      </c>
      <c r="R700" s="236" t="s">
        <v>1629</v>
      </c>
      <c r="S700" s="264">
        <v>118</v>
      </c>
      <c r="T700" s="247">
        <v>4002275.87</v>
      </c>
      <c r="U700" s="247">
        <v>623239.68999999994</v>
      </c>
      <c r="V700" s="247">
        <v>112369.29</v>
      </c>
      <c r="W700" s="247">
        <v>0</v>
      </c>
      <c r="X700" s="247">
        <v>0</v>
      </c>
      <c r="Y700" s="247">
        <v>4737884.8500000006</v>
      </c>
      <c r="Z700" s="246" t="s">
        <v>34</v>
      </c>
      <c r="AA700" s="246" t="s">
        <v>10136</v>
      </c>
      <c r="AB700" s="247">
        <v>3138765.9700000007</v>
      </c>
      <c r="AC700" s="265">
        <v>482541.03</v>
      </c>
    </row>
    <row r="701" spans="1:29" s="90" customFormat="1" ht="15.75" x14ac:dyDescent="0.25">
      <c r="A701" s="58">
        <v>688</v>
      </c>
      <c r="B701" s="58">
        <v>133155</v>
      </c>
      <c r="C701" s="259" t="s">
        <v>1006</v>
      </c>
      <c r="D701" s="260">
        <v>157</v>
      </c>
      <c r="E701" s="260" t="s">
        <v>854</v>
      </c>
      <c r="F701" s="236" t="s">
        <v>10528</v>
      </c>
      <c r="G701" s="261">
        <v>626</v>
      </c>
      <c r="H701" s="228">
        <v>133155</v>
      </c>
      <c r="I701" s="236" t="s">
        <v>1630</v>
      </c>
      <c r="J701" s="236" t="s">
        <v>10995</v>
      </c>
      <c r="K701" s="236" t="s">
        <v>1631</v>
      </c>
      <c r="L701" s="1">
        <v>44097</v>
      </c>
      <c r="M701" s="1">
        <v>45154</v>
      </c>
      <c r="N701" s="262">
        <f t="shared" si="14"/>
        <v>0.82584122075282751</v>
      </c>
      <c r="O701" s="236" t="s">
        <v>1371</v>
      </c>
      <c r="P701" s="263" t="s">
        <v>1372</v>
      </c>
      <c r="Q701" s="263" t="s">
        <v>1373</v>
      </c>
      <c r="R701" s="236" t="s">
        <v>1632</v>
      </c>
      <c r="S701" s="264">
        <v>118</v>
      </c>
      <c r="T701" s="247">
        <v>3878001.49</v>
      </c>
      <c r="U701" s="247">
        <v>684353.13</v>
      </c>
      <c r="V701" s="247">
        <v>133465.1</v>
      </c>
      <c r="W701" s="247">
        <v>0</v>
      </c>
      <c r="X701" s="247">
        <v>0</v>
      </c>
      <c r="Y701" s="247">
        <v>4695819.72</v>
      </c>
      <c r="Z701" s="246" t="s">
        <v>44</v>
      </c>
      <c r="AA701" s="246" t="s">
        <v>14538</v>
      </c>
      <c r="AB701" s="247">
        <v>457043.58999999997</v>
      </c>
      <c r="AC701" s="265">
        <v>38229.32</v>
      </c>
    </row>
    <row r="702" spans="1:29" s="90" customFormat="1" ht="16.5" customHeight="1" x14ac:dyDescent="0.25">
      <c r="A702" s="58">
        <v>689</v>
      </c>
      <c r="B702" s="58">
        <v>133154</v>
      </c>
      <c r="C702" s="259" t="s">
        <v>1006</v>
      </c>
      <c r="D702" s="260">
        <v>158</v>
      </c>
      <c r="E702" s="260" t="s">
        <v>854</v>
      </c>
      <c r="F702" s="236" t="s">
        <v>10528</v>
      </c>
      <c r="G702" s="261">
        <v>626</v>
      </c>
      <c r="H702" s="228">
        <v>133154</v>
      </c>
      <c r="I702" s="236" t="s">
        <v>1633</v>
      </c>
      <c r="J702" s="236" t="s">
        <v>10996</v>
      </c>
      <c r="K702" s="236" t="s">
        <v>1631</v>
      </c>
      <c r="L702" s="1">
        <v>44096</v>
      </c>
      <c r="M702" s="1">
        <v>45138</v>
      </c>
      <c r="N702" s="262">
        <f t="shared" si="14"/>
        <v>0.83812626269846224</v>
      </c>
      <c r="O702" s="236" t="s">
        <v>1371</v>
      </c>
      <c r="P702" s="263" t="s">
        <v>1372</v>
      </c>
      <c r="Q702" s="263" t="s">
        <v>1373</v>
      </c>
      <c r="R702" s="236" t="s">
        <v>1608</v>
      </c>
      <c r="S702" s="264">
        <v>118</v>
      </c>
      <c r="T702" s="247">
        <v>3915803.25</v>
      </c>
      <c r="U702" s="247">
        <v>691024.11</v>
      </c>
      <c r="V702" s="247">
        <v>65264.93</v>
      </c>
      <c r="W702" s="247">
        <v>0</v>
      </c>
      <c r="X702" s="247">
        <v>0</v>
      </c>
      <c r="Y702" s="247">
        <v>4672092.29</v>
      </c>
      <c r="Z702" s="246" t="s">
        <v>44</v>
      </c>
      <c r="AA702" s="246" t="s">
        <v>14960</v>
      </c>
      <c r="AB702" s="247">
        <v>1964520.9500000002</v>
      </c>
      <c r="AC702" s="265">
        <v>181782.03</v>
      </c>
    </row>
    <row r="703" spans="1:29" s="90" customFormat="1" ht="15.75" x14ac:dyDescent="0.25">
      <c r="A703" s="58">
        <v>690</v>
      </c>
      <c r="B703" s="58">
        <v>133289</v>
      </c>
      <c r="C703" s="259" t="s">
        <v>1006</v>
      </c>
      <c r="D703" s="260">
        <v>159</v>
      </c>
      <c r="E703" s="260" t="s">
        <v>854</v>
      </c>
      <c r="F703" s="236" t="s">
        <v>10528</v>
      </c>
      <c r="G703" s="261">
        <v>626</v>
      </c>
      <c r="H703" s="228">
        <v>133289</v>
      </c>
      <c r="I703" s="236" t="s">
        <v>1634</v>
      </c>
      <c r="J703" s="236" t="s">
        <v>10997</v>
      </c>
      <c r="K703" s="236" t="s">
        <v>1635</v>
      </c>
      <c r="L703" s="1">
        <v>44091</v>
      </c>
      <c r="M703" s="1">
        <v>45124</v>
      </c>
      <c r="N703" s="262">
        <f t="shared" si="14"/>
        <v>0.85000000305608614</v>
      </c>
      <c r="O703" s="236" t="s">
        <v>1371</v>
      </c>
      <c r="P703" s="263" t="s">
        <v>1372</v>
      </c>
      <c r="Q703" s="263" t="s">
        <v>1373</v>
      </c>
      <c r="R703" s="236" t="s">
        <v>435</v>
      </c>
      <c r="S703" s="264">
        <v>116</v>
      </c>
      <c r="T703" s="247">
        <v>4032936.05</v>
      </c>
      <c r="U703" s="247">
        <v>616801.74</v>
      </c>
      <c r="V703" s="247">
        <v>94892.84</v>
      </c>
      <c r="W703" s="247">
        <v>0</v>
      </c>
      <c r="X703" s="247">
        <v>0</v>
      </c>
      <c r="Y703" s="247">
        <v>4744630.63</v>
      </c>
      <c r="Z703" s="246" t="s">
        <v>44</v>
      </c>
      <c r="AA703" s="246" t="s">
        <v>14887</v>
      </c>
      <c r="AB703" s="247">
        <v>2303787.9000000004</v>
      </c>
      <c r="AC703" s="265">
        <v>340337.31000000006</v>
      </c>
    </row>
    <row r="704" spans="1:29" s="90" customFormat="1" ht="15.75" x14ac:dyDescent="0.25">
      <c r="A704" s="58">
        <v>691</v>
      </c>
      <c r="B704" s="58">
        <v>133862</v>
      </c>
      <c r="C704" s="259" t="s">
        <v>1006</v>
      </c>
      <c r="D704" s="260">
        <v>160</v>
      </c>
      <c r="E704" s="260" t="s">
        <v>854</v>
      </c>
      <c r="F704" s="236" t="s">
        <v>10531</v>
      </c>
      <c r="G704" s="261">
        <v>665</v>
      </c>
      <c r="H704" s="228">
        <v>133862</v>
      </c>
      <c r="I704" s="236" t="s">
        <v>1636</v>
      </c>
      <c r="J704" s="236" t="s">
        <v>10998</v>
      </c>
      <c r="K704" s="236" t="s">
        <v>1637</v>
      </c>
      <c r="L704" s="1">
        <v>44183</v>
      </c>
      <c r="M704" s="1">
        <v>45277</v>
      </c>
      <c r="N704" s="262">
        <f t="shared" si="14"/>
        <v>0.85000000005265686</v>
      </c>
      <c r="O704" s="236" t="s">
        <v>38</v>
      </c>
      <c r="P704" s="263" t="s">
        <v>1638</v>
      </c>
      <c r="Q704" s="263" t="s">
        <v>1639</v>
      </c>
      <c r="R704" s="236" t="s">
        <v>1640</v>
      </c>
      <c r="S704" s="264">
        <v>115</v>
      </c>
      <c r="T704" s="247">
        <v>8071121</v>
      </c>
      <c r="U704" s="247">
        <v>1128509.72</v>
      </c>
      <c r="V704" s="247">
        <v>295805.75</v>
      </c>
      <c r="W704" s="247">
        <v>0</v>
      </c>
      <c r="X704" s="247">
        <v>0</v>
      </c>
      <c r="Y704" s="247">
        <v>9495436.4700000007</v>
      </c>
      <c r="Z704" s="246" t="s">
        <v>44</v>
      </c>
      <c r="AA704" s="246" t="s">
        <v>12440</v>
      </c>
      <c r="AB704" s="247">
        <v>1475323.8900000001</v>
      </c>
      <c r="AC704" s="265">
        <v>220458.93000000002</v>
      </c>
    </row>
    <row r="705" spans="1:29" s="90" customFormat="1" ht="15.75" x14ac:dyDescent="0.25">
      <c r="A705" s="58">
        <v>692</v>
      </c>
      <c r="B705" s="58">
        <v>134921</v>
      </c>
      <c r="C705" s="259" t="s">
        <v>1006</v>
      </c>
      <c r="D705" s="260">
        <v>161</v>
      </c>
      <c r="E705" s="260" t="s">
        <v>854</v>
      </c>
      <c r="F705" s="236" t="s">
        <v>10531</v>
      </c>
      <c r="G705" s="261">
        <v>665</v>
      </c>
      <c r="H705" s="228">
        <v>134921</v>
      </c>
      <c r="I705" s="236" t="s">
        <v>1641</v>
      </c>
      <c r="J705" s="236" t="s">
        <v>10999</v>
      </c>
      <c r="K705" s="236" t="s">
        <v>1642</v>
      </c>
      <c r="L705" s="1">
        <v>44189</v>
      </c>
      <c r="M705" s="1">
        <v>45283</v>
      </c>
      <c r="N705" s="262">
        <f t="shared" si="14"/>
        <v>0.85000000309803692</v>
      </c>
      <c r="O705" s="236" t="s">
        <v>38</v>
      </c>
      <c r="P705" s="263" t="s">
        <v>1412</v>
      </c>
      <c r="Q705" s="263" t="s">
        <v>1643</v>
      </c>
      <c r="R705" s="236" t="s">
        <v>1644</v>
      </c>
      <c r="S705" s="264">
        <v>115</v>
      </c>
      <c r="T705" s="247">
        <v>8093835.1200000001</v>
      </c>
      <c r="U705" s="247">
        <v>1364080.57</v>
      </c>
      <c r="V705" s="247">
        <v>64243.24</v>
      </c>
      <c r="W705" s="247">
        <v>0</v>
      </c>
      <c r="X705" s="247">
        <v>0</v>
      </c>
      <c r="Y705" s="247">
        <v>9522158.9299999997</v>
      </c>
      <c r="Z705" s="246" t="s">
        <v>44</v>
      </c>
      <c r="AA705" s="246" t="s">
        <v>14539</v>
      </c>
      <c r="AB705" s="247">
        <v>3611514.8499999996</v>
      </c>
      <c r="AC705" s="265">
        <v>465653.24000000005</v>
      </c>
    </row>
    <row r="706" spans="1:29" s="90" customFormat="1" ht="15.75" x14ac:dyDescent="0.25">
      <c r="A706" s="58">
        <v>693</v>
      </c>
      <c r="B706" s="58">
        <v>135412</v>
      </c>
      <c r="C706" s="259" t="s">
        <v>1006</v>
      </c>
      <c r="D706" s="260">
        <v>162</v>
      </c>
      <c r="E706" s="260" t="s">
        <v>854</v>
      </c>
      <c r="F706" s="236" t="s">
        <v>10531</v>
      </c>
      <c r="G706" s="261">
        <v>665</v>
      </c>
      <c r="H706" s="228">
        <v>135412</v>
      </c>
      <c r="I706" s="236" t="s">
        <v>1645</v>
      </c>
      <c r="J706" s="236" t="s">
        <v>11000</v>
      </c>
      <c r="K706" s="236" t="s">
        <v>1646</v>
      </c>
      <c r="L706" s="1">
        <v>44189</v>
      </c>
      <c r="M706" s="1">
        <v>45283</v>
      </c>
      <c r="N706" s="262">
        <f t="shared" si="14"/>
        <v>0.85000000016489252</v>
      </c>
      <c r="O706" s="236" t="s">
        <v>38</v>
      </c>
      <c r="P706" s="263" t="s">
        <v>1478</v>
      </c>
      <c r="Q706" s="263" t="s">
        <v>1611</v>
      </c>
      <c r="R706" s="236" t="s">
        <v>1647</v>
      </c>
      <c r="S706" s="264">
        <v>115</v>
      </c>
      <c r="T706" s="247">
        <v>7732308.2300000004</v>
      </c>
      <c r="U706" s="247">
        <v>335188.84000000003</v>
      </c>
      <c r="V706" s="247">
        <v>1029336.14</v>
      </c>
      <c r="W706" s="247">
        <v>0</v>
      </c>
      <c r="X706" s="247">
        <v>0</v>
      </c>
      <c r="Y706" s="247">
        <v>9096833.2100000009</v>
      </c>
      <c r="Z706" s="246" t="s">
        <v>44</v>
      </c>
      <c r="AA706" s="246" t="s">
        <v>9719</v>
      </c>
      <c r="AB706" s="247">
        <v>581893.04999999993</v>
      </c>
      <c r="AC706" s="265">
        <v>94534.580000000016</v>
      </c>
    </row>
    <row r="707" spans="1:29" s="90" customFormat="1" ht="15.75" x14ac:dyDescent="0.25">
      <c r="A707" s="58">
        <v>694</v>
      </c>
      <c r="B707" s="58">
        <v>135711</v>
      </c>
      <c r="C707" s="259" t="s">
        <v>1006</v>
      </c>
      <c r="D707" s="260">
        <v>163</v>
      </c>
      <c r="E707" s="260" t="s">
        <v>854</v>
      </c>
      <c r="F707" s="236" t="s">
        <v>10531</v>
      </c>
      <c r="G707" s="261">
        <v>665</v>
      </c>
      <c r="H707" s="228">
        <v>135711</v>
      </c>
      <c r="I707" s="236" t="s">
        <v>8376</v>
      </c>
      <c r="J707" s="236" t="s">
        <v>11001</v>
      </c>
      <c r="K707" s="236" t="s">
        <v>1648</v>
      </c>
      <c r="L707" s="1">
        <v>44181</v>
      </c>
      <c r="M707" s="1">
        <v>45275</v>
      </c>
      <c r="N707" s="262">
        <f t="shared" si="14"/>
        <v>0.85000000094519113</v>
      </c>
      <c r="O707" s="236" t="s">
        <v>38</v>
      </c>
      <c r="P707" s="263" t="s">
        <v>39</v>
      </c>
      <c r="Q707" s="263" t="s">
        <v>1503</v>
      </c>
      <c r="R707" s="236" t="s">
        <v>1649</v>
      </c>
      <c r="S707" s="264">
        <v>115</v>
      </c>
      <c r="T707" s="247">
        <v>8093601.1200000001</v>
      </c>
      <c r="U707" s="247">
        <v>0</v>
      </c>
      <c r="V707" s="247">
        <v>1428282.54</v>
      </c>
      <c r="W707" s="247">
        <v>0</v>
      </c>
      <c r="X707" s="247">
        <v>0</v>
      </c>
      <c r="Y707" s="247">
        <v>9521883.6600000001</v>
      </c>
      <c r="Z707" s="246" t="s">
        <v>44</v>
      </c>
      <c r="AA707" s="246"/>
      <c r="AB707" s="247">
        <v>449895.32999999996</v>
      </c>
      <c r="AC707" s="265">
        <v>0</v>
      </c>
    </row>
    <row r="708" spans="1:29" s="90" customFormat="1" ht="15.75" x14ac:dyDescent="0.25">
      <c r="A708" s="58">
        <v>695</v>
      </c>
      <c r="B708" s="58">
        <v>135712</v>
      </c>
      <c r="C708" s="259" t="s">
        <v>1006</v>
      </c>
      <c r="D708" s="260">
        <v>164</v>
      </c>
      <c r="E708" s="260" t="s">
        <v>854</v>
      </c>
      <c r="F708" s="236" t="s">
        <v>10531</v>
      </c>
      <c r="G708" s="261">
        <v>665</v>
      </c>
      <c r="H708" s="228">
        <v>135712</v>
      </c>
      <c r="I708" s="236" t="s">
        <v>8377</v>
      </c>
      <c r="J708" s="236" t="s">
        <v>11001</v>
      </c>
      <c r="K708" s="236" t="s">
        <v>1650</v>
      </c>
      <c r="L708" s="1">
        <v>44181</v>
      </c>
      <c r="M708" s="1">
        <v>45275</v>
      </c>
      <c r="N708" s="262">
        <f t="shared" si="14"/>
        <v>0.85000000152320321</v>
      </c>
      <c r="O708" s="236" t="s">
        <v>38</v>
      </c>
      <c r="P708" s="263" t="s">
        <v>39</v>
      </c>
      <c r="Q708" s="263" t="s">
        <v>1503</v>
      </c>
      <c r="R708" s="236" t="s">
        <v>1649</v>
      </c>
      <c r="S708" s="264">
        <v>115</v>
      </c>
      <c r="T708" s="247">
        <v>8091500.2400000002</v>
      </c>
      <c r="U708" s="247">
        <v>0</v>
      </c>
      <c r="V708" s="247">
        <v>1427911.79</v>
      </c>
      <c r="W708" s="247">
        <v>0</v>
      </c>
      <c r="X708" s="247">
        <v>0</v>
      </c>
      <c r="Y708" s="247">
        <v>9519412.0300000012</v>
      </c>
      <c r="Z708" s="246" t="s">
        <v>44</v>
      </c>
      <c r="AA708" s="246" t="s">
        <v>14540</v>
      </c>
      <c r="AB708" s="247">
        <v>427515.67</v>
      </c>
      <c r="AC708" s="265">
        <v>0</v>
      </c>
    </row>
    <row r="709" spans="1:29" s="90" customFormat="1" ht="15.75" x14ac:dyDescent="0.25">
      <c r="A709" s="58">
        <v>696</v>
      </c>
      <c r="B709" s="58">
        <v>136157</v>
      </c>
      <c r="C709" s="259" t="s">
        <v>1006</v>
      </c>
      <c r="D709" s="260">
        <v>165</v>
      </c>
      <c r="E709" s="260" t="s">
        <v>854</v>
      </c>
      <c r="F709" s="236" t="s">
        <v>10531</v>
      </c>
      <c r="G709" s="261">
        <v>665</v>
      </c>
      <c r="H709" s="228">
        <v>136157</v>
      </c>
      <c r="I709" s="236" t="s">
        <v>8378</v>
      </c>
      <c r="J709" s="236" t="s">
        <v>11002</v>
      </c>
      <c r="K709" s="236" t="s">
        <v>1651</v>
      </c>
      <c r="L709" s="1">
        <v>44189</v>
      </c>
      <c r="M709" s="1">
        <v>45283</v>
      </c>
      <c r="N709" s="262">
        <f t="shared" si="14"/>
        <v>0.84999999826570483</v>
      </c>
      <c r="O709" s="236" t="s">
        <v>38</v>
      </c>
      <c r="P709" s="263" t="s">
        <v>1478</v>
      </c>
      <c r="Q709" s="263" t="s">
        <v>1652</v>
      </c>
      <c r="R709" s="236" t="s">
        <v>1649</v>
      </c>
      <c r="S709" s="264">
        <v>115</v>
      </c>
      <c r="T709" s="247">
        <v>8086858.75</v>
      </c>
      <c r="U709" s="247">
        <v>137087.65</v>
      </c>
      <c r="V709" s="247">
        <v>1290005.0900000001</v>
      </c>
      <c r="W709" s="247">
        <v>0</v>
      </c>
      <c r="X709" s="247">
        <v>0</v>
      </c>
      <c r="Y709" s="247">
        <v>9513951.4900000002</v>
      </c>
      <c r="Z709" s="246" t="s">
        <v>44</v>
      </c>
      <c r="AA709" s="246" t="s">
        <v>12659</v>
      </c>
      <c r="AB709" s="247">
        <v>482106.00999999995</v>
      </c>
      <c r="AC709" s="265">
        <v>12524.52</v>
      </c>
    </row>
    <row r="710" spans="1:29" s="90" customFormat="1" ht="15.75" x14ac:dyDescent="0.25">
      <c r="A710" s="58">
        <v>697</v>
      </c>
      <c r="B710" s="58">
        <v>136100</v>
      </c>
      <c r="C710" s="259" t="s">
        <v>1006</v>
      </c>
      <c r="D710" s="260">
        <v>166</v>
      </c>
      <c r="E710" s="260" t="s">
        <v>854</v>
      </c>
      <c r="F710" s="236" t="s">
        <v>10532</v>
      </c>
      <c r="G710" s="261">
        <v>726</v>
      </c>
      <c r="H710" s="228">
        <v>136100</v>
      </c>
      <c r="I710" s="236" t="s">
        <v>1653</v>
      </c>
      <c r="J710" s="236" t="s">
        <v>10906</v>
      </c>
      <c r="K710" s="236" t="s">
        <v>1654</v>
      </c>
      <c r="L710" s="1">
        <v>44188</v>
      </c>
      <c r="M710" s="1">
        <v>44917</v>
      </c>
      <c r="N710" s="262">
        <f t="shared" si="14"/>
        <v>0.84999999978572272</v>
      </c>
      <c r="O710" s="236" t="s">
        <v>1655</v>
      </c>
      <c r="P710" s="263" t="s">
        <v>1656</v>
      </c>
      <c r="Q710" s="263" t="s">
        <v>1657</v>
      </c>
      <c r="R710" s="236" t="s">
        <v>1054</v>
      </c>
      <c r="S710" s="264">
        <v>117</v>
      </c>
      <c r="T710" s="247">
        <v>3966824.08</v>
      </c>
      <c r="U710" s="247">
        <v>700027.78</v>
      </c>
      <c r="V710" s="247">
        <v>0</v>
      </c>
      <c r="W710" s="247">
        <v>0</v>
      </c>
      <c r="X710" s="247">
        <v>0</v>
      </c>
      <c r="Y710" s="247">
        <v>4666851.8599999994</v>
      </c>
      <c r="Z710" s="246" t="s">
        <v>34</v>
      </c>
      <c r="AA710" s="246"/>
      <c r="AB710" s="247">
        <v>3379483.3</v>
      </c>
      <c r="AC710" s="265">
        <v>514023.21000000008</v>
      </c>
    </row>
    <row r="711" spans="1:29" s="90" customFormat="1" ht="15.75" x14ac:dyDescent="0.25">
      <c r="A711" s="58">
        <v>698</v>
      </c>
      <c r="B711" s="58">
        <v>135395</v>
      </c>
      <c r="C711" s="259" t="s">
        <v>1006</v>
      </c>
      <c r="D711" s="260">
        <v>167</v>
      </c>
      <c r="E711" s="260" t="s">
        <v>854</v>
      </c>
      <c r="F711" s="236" t="s">
        <v>10532</v>
      </c>
      <c r="G711" s="261">
        <v>726</v>
      </c>
      <c r="H711" s="228">
        <v>135395</v>
      </c>
      <c r="I711" s="236" t="s">
        <v>1658</v>
      </c>
      <c r="J711" s="236" t="s">
        <v>11003</v>
      </c>
      <c r="K711" s="236" t="s">
        <v>1659</v>
      </c>
      <c r="L711" s="1">
        <v>44211</v>
      </c>
      <c r="M711" s="1">
        <v>45081</v>
      </c>
      <c r="N711" s="262">
        <f t="shared" si="14"/>
        <v>0.82012379818345271</v>
      </c>
      <c r="O711" s="236" t="s">
        <v>1660</v>
      </c>
      <c r="P711" s="263" t="s">
        <v>1661</v>
      </c>
      <c r="Q711" s="263" t="s">
        <v>1662</v>
      </c>
      <c r="R711" s="236" t="s">
        <v>1663</v>
      </c>
      <c r="S711" s="264">
        <v>117</v>
      </c>
      <c r="T711" s="247">
        <v>3856030.92</v>
      </c>
      <c r="U711" s="247">
        <v>680475.97</v>
      </c>
      <c r="V711" s="247">
        <v>165260</v>
      </c>
      <c r="W711" s="247">
        <v>0</v>
      </c>
      <c r="X711" s="247">
        <v>0</v>
      </c>
      <c r="Y711" s="247">
        <v>4701766.8899999997</v>
      </c>
      <c r="Z711" s="246" t="s">
        <v>44</v>
      </c>
      <c r="AA711" s="246" t="s">
        <v>14095</v>
      </c>
      <c r="AB711" s="247">
        <v>2599309.2399999998</v>
      </c>
      <c r="AC711" s="265">
        <v>389752.02999999997</v>
      </c>
    </row>
    <row r="712" spans="1:29" s="90" customFormat="1" ht="15.75" x14ac:dyDescent="0.25">
      <c r="A712" s="58">
        <v>699</v>
      </c>
      <c r="B712" s="58">
        <v>135396</v>
      </c>
      <c r="C712" s="259" t="s">
        <v>1006</v>
      </c>
      <c r="D712" s="260">
        <v>168</v>
      </c>
      <c r="E712" s="260" t="s">
        <v>854</v>
      </c>
      <c r="F712" s="236" t="s">
        <v>10532</v>
      </c>
      <c r="G712" s="261">
        <v>726</v>
      </c>
      <c r="H712" s="228">
        <v>135396</v>
      </c>
      <c r="I712" s="236" t="s">
        <v>1664</v>
      </c>
      <c r="J712" s="236" t="s">
        <v>11004</v>
      </c>
      <c r="K712" s="236" t="s">
        <v>1665</v>
      </c>
      <c r="L712" s="1">
        <v>44211</v>
      </c>
      <c r="M712" s="1">
        <v>45088</v>
      </c>
      <c r="N712" s="262">
        <f t="shared" si="14"/>
        <v>0.81835176427616041</v>
      </c>
      <c r="O712" s="236" t="s">
        <v>1666</v>
      </c>
      <c r="P712" s="263" t="s">
        <v>1667</v>
      </c>
      <c r="Q712" s="263" t="s">
        <v>1668</v>
      </c>
      <c r="R712" s="236" t="s">
        <v>1669</v>
      </c>
      <c r="S712" s="264">
        <v>117</v>
      </c>
      <c r="T712" s="247">
        <v>3862116.37</v>
      </c>
      <c r="U712" s="247">
        <v>681549.89</v>
      </c>
      <c r="V712" s="247">
        <v>175717.92</v>
      </c>
      <c r="W712" s="247">
        <v>0</v>
      </c>
      <c r="X712" s="247">
        <v>0</v>
      </c>
      <c r="Y712" s="247">
        <v>4719384.18</v>
      </c>
      <c r="Z712" s="246" t="s">
        <v>44</v>
      </c>
      <c r="AA712" s="246" t="s">
        <v>14096</v>
      </c>
      <c r="AB712" s="247">
        <v>2864537.2500000014</v>
      </c>
      <c r="AC712" s="265">
        <v>422223.35</v>
      </c>
    </row>
    <row r="713" spans="1:29" s="90" customFormat="1" ht="15.75" x14ac:dyDescent="0.25">
      <c r="A713" s="58">
        <v>700</v>
      </c>
      <c r="B713" s="58">
        <v>134198</v>
      </c>
      <c r="C713" s="259" t="s">
        <v>1006</v>
      </c>
      <c r="D713" s="260">
        <v>169</v>
      </c>
      <c r="E713" s="260" t="s">
        <v>854</v>
      </c>
      <c r="F713" s="236" t="s">
        <v>10532</v>
      </c>
      <c r="G713" s="261">
        <v>726</v>
      </c>
      <c r="H713" s="228">
        <v>134198</v>
      </c>
      <c r="I713" s="236" t="s">
        <v>8379</v>
      </c>
      <c r="J713" s="236" t="s">
        <v>11005</v>
      </c>
      <c r="K713" s="236" t="s">
        <v>1670</v>
      </c>
      <c r="L713" s="1">
        <v>44210</v>
      </c>
      <c r="M713" s="1">
        <v>44939</v>
      </c>
      <c r="N713" s="262">
        <f t="shared" si="14"/>
        <v>0.84999999807191318</v>
      </c>
      <c r="O713" s="236" t="s">
        <v>1325</v>
      </c>
      <c r="P713" s="263" t="s">
        <v>1671</v>
      </c>
      <c r="Q713" s="263" t="s">
        <v>1672</v>
      </c>
      <c r="R713" s="236" t="s">
        <v>1673</v>
      </c>
      <c r="S713" s="264">
        <v>117</v>
      </c>
      <c r="T713" s="247">
        <v>3967663.6</v>
      </c>
      <c r="U713" s="247">
        <v>700175.94</v>
      </c>
      <c r="V713" s="247">
        <v>0</v>
      </c>
      <c r="W713" s="247">
        <v>0</v>
      </c>
      <c r="X713" s="247">
        <v>0</v>
      </c>
      <c r="Y713" s="247">
        <v>4667839.54</v>
      </c>
      <c r="Z713" s="246" t="s">
        <v>34</v>
      </c>
      <c r="AA713" s="246"/>
      <c r="AB713" s="247">
        <v>3169683.9600000018</v>
      </c>
      <c r="AC713" s="265">
        <v>554880.60000000009</v>
      </c>
    </row>
    <row r="714" spans="1:29" s="90" customFormat="1" ht="15.75" x14ac:dyDescent="0.25">
      <c r="A714" s="58">
        <v>701</v>
      </c>
      <c r="B714" s="58">
        <v>136109</v>
      </c>
      <c r="C714" s="259" t="s">
        <v>1006</v>
      </c>
      <c r="D714" s="260">
        <v>170</v>
      </c>
      <c r="E714" s="260" t="s">
        <v>854</v>
      </c>
      <c r="F714" s="236" t="s">
        <v>10532</v>
      </c>
      <c r="G714" s="261">
        <v>726</v>
      </c>
      <c r="H714" s="228">
        <v>136109</v>
      </c>
      <c r="I714" s="236" t="s">
        <v>1674</v>
      </c>
      <c r="J714" s="236" t="s">
        <v>11006</v>
      </c>
      <c r="K714" s="236" t="s">
        <v>1675</v>
      </c>
      <c r="L714" s="1">
        <v>44208</v>
      </c>
      <c r="M714" s="1">
        <v>44937</v>
      </c>
      <c r="N714" s="262">
        <f t="shared" si="14"/>
        <v>0.82101684599175861</v>
      </c>
      <c r="O714" s="236" t="s">
        <v>1325</v>
      </c>
      <c r="P714" s="263" t="s">
        <v>1676</v>
      </c>
      <c r="Q714" s="263" t="s">
        <v>1677</v>
      </c>
      <c r="R714" s="236" t="s">
        <v>1678</v>
      </c>
      <c r="S714" s="264">
        <v>117</v>
      </c>
      <c r="T714" s="247">
        <v>3840206.56</v>
      </c>
      <c r="U714" s="247">
        <v>677683.5</v>
      </c>
      <c r="V714" s="247">
        <v>159488.46</v>
      </c>
      <c r="W714" s="247">
        <v>0</v>
      </c>
      <c r="X714" s="247">
        <v>0</v>
      </c>
      <c r="Y714" s="247">
        <v>4677378.5200000005</v>
      </c>
      <c r="Z714" s="246" t="s">
        <v>34</v>
      </c>
      <c r="AA714" s="246"/>
      <c r="AB714" s="247">
        <v>3021041.28</v>
      </c>
      <c r="AC714" s="265">
        <v>504002.58</v>
      </c>
    </row>
    <row r="715" spans="1:29" s="90" customFormat="1" ht="16.5" customHeight="1" x14ac:dyDescent="0.25">
      <c r="A715" s="58">
        <v>702</v>
      </c>
      <c r="B715" s="58">
        <v>135043</v>
      </c>
      <c r="C715" s="259" t="s">
        <v>1006</v>
      </c>
      <c r="D715" s="260">
        <v>171</v>
      </c>
      <c r="E715" s="260" t="s">
        <v>854</v>
      </c>
      <c r="F715" s="236" t="s">
        <v>10532</v>
      </c>
      <c r="G715" s="261">
        <v>726</v>
      </c>
      <c r="H715" s="228">
        <v>135043</v>
      </c>
      <c r="I715" s="236" t="s">
        <v>1679</v>
      </c>
      <c r="J715" s="236" t="s">
        <v>11007</v>
      </c>
      <c r="K715" s="236" t="s">
        <v>1680</v>
      </c>
      <c r="L715" s="1">
        <v>44209</v>
      </c>
      <c r="M715" s="1">
        <v>44938</v>
      </c>
      <c r="N715" s="262">
        <f t="shared" si="14"/>
        <v>0.8500000051265213</v>
      </c>
      <c r="O715" s="236" t="s">
        <v>1543</v>
      </c>
      <c r="P715" s="263" t="s">
        <v>1544</v>
      </c>
      <c r="Q715" s="263" t="s">
        <v>1681</v>
      </c>
      <c r="R715" s="236" t="s">
        <v>1682</v>
      </c>
      <c r="S715" s="264">
        <v>117</v>
      </c>
      <c r="T715" s="247">
        <v>3979306.61</v>
      </c>
      <c r="U715" s="247">
        <v>702230.55</v>
      </c>
      <c r="V715" s="247">
        <v>0</v>
      </c>
      <c r="W715" s="247">
        <v>0</v>
      </c>
      <c r="X715" s="247">
        <v>0</v>
      </c>
      <c r="Y715" s="247">
        <v>4681537.16</v>
      </c>
      <c r="Z715" s="246" t="s">
        <v>34</v>
      </c>
      <c r="AA715" s="246" t="s">
        <v>12660</v>
      </c>
      <c r="AB715" s="247">
        <v>3511951.2500000014</v>
      </c>
      <c r="AC715" s="265">
        <v>579857.41999999981</v>
      </c>
    </row>
    <row r="716" spans="1:29" s="90" customFormat="1" ht="15.75" x14ac:dyDescent="0.25">
      <c r="A716" s="58">
        <v>703</v>
      </c>
      <c r="B716" s="58">
        <v>135474</v>
      </c>
      <c r="C716" s="259" t="s">
        <v>1006</v>
      </c>
      <c r="D716" s="260">
        <v>172</v>
      </c>
      <c r="E716" s="260" t="s">
        <v>854</v>
      </c>
      <c r="F716" s="236" t="s">
        <v>10532</v>
      </c>
      <c r="G716" s="261">
        <v>726</v>
      </c>
      <c r="H716" s="228">
        <v>135474</v>
      </c>
      <c r="I716" s="236" t="s">
        <v>8380</v>
      </c>
      <c r="J716" s="236" t="s">
        <v>14584</v>
      </c>
      <c r="K716" s="236" t="s">
        <v>1683</v>
      </c>
      <c r="L716" s="1">
        <v>44224</v>
      </c>
      <c r="M716" s="1">
        <v>45134</v>
      </c>
      <c r="N716" s="262">
        <f t="shared" si="14"/>
        <v>0.82104607641214822</v>
      </c>
      <c r="O716" s="236" t="s">
        <v>1684</v>
      </c>
      <c r="P716" s="263" t="s">
        <v>13641</v>
      </c>
      <c r="Q716" s="263" t="s">
        <v>13642</v>
      </c>
      <c r="R716" s="236" t="s">
        <v>1685</v>
      </c>
      <c r="S716" s="264">
        <v>117</v>
      </c>
      <c r="T716" s="247">
        <v>3586221.13</v>
      </c>
      <c r="U716" s="247">
        <v>632862.55000000005</v>
      </c>
      <c r="V716" s="247">
        <v>148784.62</v>
      </c>
      <c r="W716" s="247">
        <v>0</v>
      </c>
      <c r="X716" s="247">
        <v>0</v>
      </c>
      <c r="Y716" s="247">
        <v>4367868.3</v>
      </c>
      <c r="Z716" s="246" t="s">
        <v>44</v>
      </c>
      <c r="AA716" s="246" t="s">
        <v>14961</v>
      </c>
      <c r="AB716" s="247">
        <v>1033372.7600000001</v>
      </c>
      <c r="AC716" s="265">
        <v>120637.4</v>
      </c>
    </row>
    <row r="717" spans="1:29" s="90" customFormat="1" ht="16.5" customHeight="1" x14ac:dyDescent="0.25">
      <c r="A717" s="58">
        <v>704</v>
      </c>
      <c r="B717" s="58">
        <v>134746</v>
      </c>
      <c r="C717" s="259" t="s">
        <v>1006</v>
      </c>
      <c r="D717" s="260">
        <v>173</v>
      </c>
      <c r="E717" s="260" t="s">
        <v>854</v>
      </c>
      <c r="F717" s="236" t="s">
        <v>10532</v>
      </c>
      <c r="G717" s="261">
        <v>726</v>
      </c>
      <c r="H717" s="228">
        <v>134746</v>
      </c>
      <c r="I717" s="236" t="s">
        <v>1686</v>
      </c>
      <c r="J717" s="236" t="s">
        <v>11008</v>
      </c>
      <c r="K717" s="236" t="s">
        <v>1687</v>
      </c>
      <c r="L717" s="1">
        <v>44215</v>
      </c>
      <c r="M717" s="1">
        <v>44944</v>
      </c>
      <c r="N717" s="262">
        <f t="shared" si="14"/>
        <v>0.80750000288772883</v>
      </c>
      <c r="O717" s="236" t="s">
        <v>1688</v>
      </c>
      <c r="P717" s="263" t="s">
        <v>1689</v>
      </c>
      <c r="Q717" s="263" t="s">
        <v>1690</v>
      </c>
      <c r="R717" s="236" t="s">
        <v>540</v>
      </c>
      <c r="S717" s="264">
        <v>117</v>
      </c>
      <c r="T717" s="247">
        <v>3809979.5</v>
      </c>
      <c r="U717" s="247">
        <v>672349.3</v>
      </c>
      <c r="V717" s="247">
        <v>235912.05</v>
      </c>
      <c r="W717" s="247">
        <v>0</v>
      </c>
      <c r="X717" s="247">
        <v>0</v>
      </c>
      <c r="Y717" s="247">
        <v>4718240.8499999996</v>
      </c>
      <c r="Z717" s="246" t="s">
        <v>34</v>
      </c>
      <c r="AA717" s="246" t="s">
        <v>9966</v>
      </c>
      <c r="AB717" s="247">
        <v>2976574.64</v>
      </c>
      <c r="AC717" s="265">
        <v>453563.44999999995</v>
      </c>
    </row>
    <row r="718" spans="1:29" s="90" customFormat="1" ht="15.75" x14ac:dyDescent="0.25">
      <c r="A718" s="58">
        <v>705</v>
      </c>
      <c r="B718" s="58">
        <v>135411</v>
      </c>
      <c r="C718" s="259" t="s">
        <v>1006</v>
      </c>
      <c r="D718" s="260">
        <v>174</v>
      </c>
      <c r="E718" s="260" t="s">
        <v>854</v>
      </c>
      <c r="F718" s="236" t="s">
        <v>10532</v>
      </c>
      <c r="G718" s="261">
        <v>726</v>
      </c>
      <c r="H718" s="228">
        <v>135411</v>
      </c>
      <c r="I718" s="236" t="s">
        <v>1691</v>
      </c>
      <c r="J718" s="236" t="s">
        <v>11009</v>
      </c>
      <c r="K718" s="236" t="s">
        <v>1692</v>
      </c>
      <c r="L718" s="1">
        <v>44218</v>
      </c>
      <c r="M718" s="1">
        <v>45068</v>
      </c>
      <c r="N718" s="262">
        <f t="shared" si="14"/>
        <v>0.83377238491836647</v>
      </c>
      <c r="O718" s="236" t="s">
        <v>1693</v>
      </c>
      <c r="P718" s="263" t="s">
        <v>1694</v>
      </c>
      <c r="Q718" s="263" t="s">
        <v>1695</v>
      </c>
      <c r="R718" s="236" t="s">
        <v>1696</v>
      </c>
      <c r="S718" s="264">
        <v>117</v>
      </c>
      <c r="T718" s="247">
        <v>3918902.8</v>
      </c>
      <c r="U718" s="247">
        <v>691571.1</v>
      </c>
      <c r="V718" s="247">
        <v>89733.1</v>
      </c>
      <c r="W718" s="247">
        <v>0</v>
      </c>
      <c r="X718" s="247">
        <v>0</v>
      </c>
      <c r="Y718" s="247">
        <v>4700206.9999999991</v>
      </c>
      <c r="Z718" s="246" t="s">
        <v>44</v>
      </c>
      <c r="AA718" s="246" t="s">
        <v>14888</v>
      </c>
      <c r="AB718" s="247">
        <v>920771.85999999987</v>
      </c>
      <c r="AC718" s="265">
        <v>150422.87999999998</v>
      </c>
    </row>
    <row r="719" spans="1:29" s="90" customFormat="1" ht="15.75" x14ac:dyDescent="0.25">
      <c r="A719" s="58">
        <v>706</v>
      </c>
      <c r="B719" s="58">
        <v>136287</v>
      </c>
      <c r="C719" s="259" t="s">
        <v>1006</v>
      </c>
      <c r="D719" s="260">
        <v>175</v>
      </c>
      <c r="E719" s="260" t="s">
        <v>854</v>
      </c>
      <c r="F719" s="236" t="s">
        <v>10532</v>
      </c>
      <c r="G719" s="261">
        <v>726</v>
      </c>
      <c r="H719" s="228">
        <v>136287</v>
      </c>
      <c r="I719" s="236" t="s">
        <v>1697</v>
      </c>
      <c r="J719" s="236" t="s">
        <v>11009</v>
      </c>
      <c r="K719" s="236" t="s">
        <v>1698</v>
      </c>
      <c r="L719" s="1">
        <v>44218</v>
      </c>
      <c r="M719" s="1">
        <v>45100</v>
      </c>
      <c r="N719" s="262">
        <f t="shared" si="14"/>
        <v>0.83377243385238131</v>
      </c>
      <c r="O719" s="236" t="s">
        <v>38</v>
      </c>
      <c r="P719" s="263" t="s">
        <v>1699</v>
      </c>
      <c r="Q719" s="263" t="s">
        <v>1700</v>
      </c>
      <c r="R719" s="236" t="s">
        <v>1696</v>
      </c>
      <c r="S719" s="264">
        <v>117</v>
      </c>
      <c r="T719" s="247">
        <v>3918903.03</v>
      </c>
      <c r="U719" s="247">
        <v>691571.13</v>
      </c>
      <c r="V719" s="247">
        <v>89732.84</v>
      </c>
      <c r="W719" s="247">
        <v>0</v>
      </c>
      <c r="X719" s="247">
        <v>0</v>
      </c>
      <c r="Y719" s="247">
        <v>4700207</v>
      </c>
      <c r="Z719" s="246" t="s">
        <v>44</v>
      </c>
      <c r="AA719" s="246" t="s">
        <v>14889</v>
      </c>
      <c r="AB719" s="247">
        <v>1105064.4600000002</v>
      </c>
      <c r="AC719" s="265">
        <v>112066.65</v>
      </c>
    </row>
    <row r="720" spans="1:29" s="90" customFormat="1" ht="15.75" x14ac:dyDescent="0.25">
      <c r="A720" s="58">
        <v>707</v>
      </c>
      <c r="B720" s="58">
        <v>136002</v>
      </c>
      <c r="C720" s="259" t="s">
        <v>1006</v>
      </c>
      <c r="D720" s="260">
        <v>176</v>
      </c>
      <c r="E720" s="260" t="s">
        <v>854</v>
      </c>
      <c r="F720" s="236" t="s">
        <v>10532</v>
      </c>
      <c r="G720" s="261">
        <v>726</v>
      </c>
      <c r="H720" s="228">
        <v>136002</v>
      </c>
      <c r="I720" s="236" t="s">
        <v>1701</v>
      </c>
      <c r="J720" s="236" t="s">
        <v>11010</v>
      </c>
      <c r="K720" s="236" t="s">
        <v>1702</v>
      </c>
      <c r="L720" s="1">
        <v>44231</v>
      </c>
      <c r="M720" s="1">
        <v>44960</v>
      </c>
      <c r="N720" s="262">
        <f t="shared" si="14"/>
        <v>0.82313112002672817</v>
      </c>
      <c r="O720" s="236" t="s">
        <v>1325</v>
      </c>
      <c r="P720" s="263" t="s">
        <v>1676</v>
      </c>
      <c r="Q720" s="263" t="s">
        <v>1703</v>
      </c>
      <c r="R720" s="236" t="s">
        <v>1704</v>
      </c>
      <c r="S720" s="264">
        <v>117</v>
      </c>
      <c r="T720" s="247">
        <v>3846638.34</v>
      </c>
      <c r="U720" s="247">
        <v>678818.49</v>
      </c>
      <c r="V720" s="247">
        <v>147721.29</v>
      </c>
      <c r="W720" s="247">
        <v>0</v>
      </c>
      <c r="X720" s="247">
        <v>0</v>
      </c>
      <c r="Y720" s="247">
        <v>4673178.12</v>
      </c>
      <c r="Z720" s="246" t="s">
        <v>34</v>
      </c>
      <c r="AA720" s="246" t="s">
        <v>7228</v>
      </c>
      <c r="AB720" s="247">
        <v>2961189.5300000007</v>
      </c>
      <c r="AC720" s="265">
        <v>451733.87</v>
      </c>
    </row>
    <row r="721" spans="1:29" s="90" customFormat="1" ht="15.75" x14ac:dyDescent="0.25">
      <c r="A721" s="58">
        <v>708</v>
      </c>
      <c r="B721" s="58">
        <v>134938</v>
      </c>
      <c r="C721" s="259" t="s">
        <v>1006</v>
      </c>
      <c r="D721" s="260">
        <v>177</v>
      </c>
      <c r="E721" s="260" t="s">
        <v>854</v>
      </c>
      <c r="F721" s="236" t="s">
        <v>10532</v>
      </c>
      <c r="G721" s="261">
        <v>726</v>
      </c>
      <c r="H721" s="228">
        <v>134938</v>
      </c>
      <c r="I721" s="236" t="s">
        <v>1705</v>
      </c>
      <c r="J721" s="236" t="s">
        <v>10916</v>
      </c>
      <c r="K721" s="236" t="s">
        <v>1706</v>
      </c>
      <c r="L721" s="1">
        <v>44231</v>
      </c>
      <c r="M721" s="1">
        <v>44960</v>
      </c>
      <c r="N721" s="262">
        <f t="shared" si="14"/>
        <v>0.85000000673231624</v>
      </c>
      <c r="O721" s="236" t="s">
        <v>38</v>
      </c>
      <c r="P721" s="263" t="s">
        <v>1707</v>
      </c>
      <c r="Q721" s="263" t="s">
        <v>1708</v>
      </c>
      <c r="R721" s="236" t="s">
        <v>1054</v>
      </c>
      <c r="S721" s="264">
        <v>117</v>
      </c>
      <c r="T721" s="247">
        <v>3977085.95</v>
      </c>
      <c r="U721" s="247">
        <v>701838.66</v>
      </c>
      <c r="V721" s="247">
        <v>0</v>
      </c>
      <c r="W721" s="247">
        <v>0</v>
      </c>
      <c r="X721" s="247">
        <v>0</v>
      </c>
      <c r="Y721" s="247">
        <v>4678924.6100000003</v>
      </c>
      <c r="Z721" s="246" t="s">
        <v>34</v>
      </c>
      <c r="AA721" s="246" t="s">
        <v>12441</v>
      </c>
      <c r="AB721" s="247">
        <v>3492015.45</v>
      </c>
      <c r="AC721" s="265">
        <v>616238</v>
      </c>
    </row>
    <row r="722" spans="1:29" s="90" customFormat="1" ht="15.75" x14ac:dyDescent="0.25">
      <c r="A722" s="58">
        <v>709</v>
      </c>
      <c r="B722" s="58">
        <v>140832</v>
      </c>
      <c r="C722" s="259" t="s">
        <v>1006</v>
      </c>
      <c r="D722" s="260">
        <v>178</v>
      </c>
      <c r="E722" s="260" t="s">
        <v>330</v>
      </c>
      <c r="F722" s="236" t="s">
        <v>10530</v>
      </c>
      <c r="G722" s="261">
        <v>827</v>
      </c>
      <c r="H722" s="228">
        <v>140832</v>
      </c>
      <c r="I722" s="236" t="s">
        <v>8381</v>
      </c>
      <c r="J722" s="236" t="s">
        <v>11011</v>
      </c>
      <c r="K722" s="236" t="s">
        <v>1709</v>
      </c>
      <c r="L722" s="1">
        <v>44252</v>
      </c>
      <c r="M722" s="1">
        <v>45291</v>
      </c>
      <c r="N722" s="262">
        <f t="shared" si="14"/>
        <v>0.95000000062023737</v>
      </c>
      <c r="O722" s="236" t="s">
        <v>38</v>
      </c>
      <c r="P722" s="263" t="s">
        <v>39</v>
      </c>
      <c r="Q722" s="263" t="s">
        <v>1710</v>
      </c>
      <c r="R722" s="236" t="s">
        <v>1711</v>
      </c>
      <c r="S722" s="264">
        <v>114</v>
      </c>
      <c r="T722" s="247">
        <v>4595015.92</v>
      </c>
      <c r="U722" s="247">
        <v>181405.77</v>
      </c>
      <c r="V722" s="247">
        <v>60437.17</v>
      </c>
      <c r="W722" s="247">
        <v>0</v>
      </c>
      <c r="X722" s="247">
        <v>0</v>
      </c>
      <c r="Y722" s="247">
        <v>4836858.8599999994</v>
      </c>
      <c r="Z722" s="246" t="s">
        <v>44</v>
      </c>
      <c r="AA722" s="246" t="s">
        <v>14097</v>
      </c>
      <c r="AB722" s="247">
        <v>2895515.7700000005</v>
      </c>
      <c r="AC722" s="265">
        <v>112444.22999999998</v>
      </c>
    </row>
    <row r="723" spans="1:29" s="90" customFormat="1" ht="15.75" x14ac:dyDescent="0.25">
      <c r="A723" s="58">
        <v>710</v>
      </c>
      <c r="B723" s="58">
        <v>140761</v>
      </c>
      <c r="C723" s="259" t="s">
        <v>1006</v>
      </c>
      <c r="D723" s="260">
        <v>179</v>
      </c>
      <c r="E723" s="260" t="s">
        <v>330</v>
      </c>
      <c r="F723" s="236" t="s">
        <v>10530</v>
      </c>
      <c r="G723" s="261">
        <v>827</v>
      </c>
      <c r="H723" s="228">
        <v>140761</v>
      </c>
      <c r="I723" s="236" t="s">
        <v>8382</v>
      </c>
      <c r="J723" s="236" t="s">
        <v>11012</v>
      </c>
      <c r="K723" s="236" t="s">
        <v>1712</v>
      </c>
      <c r="L723" s="1">
        <v>44246</v>
      </c>
      <c r="M723" s="1">
        <v>45248</v>
      </c>
      <c r="N723" s="262">
        <f t="shared" si="14"/>
        <v>0.95000000227604431</v>
      </c>
      <c r="O723" s="236" t="s">
        <v>38</v>
      </c>
      <c r="P723" s="263" t="s">
        <v>1507</v>
      </c>
      <c r="Q723" s="263" t="s">
        <v>1713</v>
      </c>
      <c r="R723" s="236" t="s">
        <v>1711</v>
      </c>
      <c r="S723" s="264">
        <v>114</v>
      </c>
      <c r="T723" s="247">
        <v>4591299.3</v>
      </c>
      <c r="U723" s="247">
        <v>179488.39</v>
      </c>
      <c r="V723" s="247">
        <v>62158.93</v>
      </c>
      <c r="W723" s="247">
        <v>0</v>
      </c>
      <c r="X723" s="247">
        <v>0</v>
      </c>
      <c r="Y723" s="247">
        <v>4832946.6199999992</v>
      </c>
      <c r="Z723" s="246" t="s">
        <v>44</v>
      </c>
      <c r="AA723" s="246" t="s">
        <v>13160</v>
      </c>
      <c r="AB723" s="247">
        <v>2539054.2299999995</v>
      </c>
      <c r="AC723" s="265">
        <v>104967.87</v>
      </c>
    </row>
    <row r="724" spans="1:29" s="90" customFormat="1" ht="15.75" x14ac:dyDescent="0.25">
      <c r="A724" s="58">
        <v>711</v>
      </c>
      <c r="B724" s="58">
        <v>140831</v>
      </c>
      <c r="C724" s="259" t="s">
        <v>1006</v>
      </c>
      <c r="D724" s="260">
        <v>180</v>
      </c>
      <c r="E724" s="260" t="s">
        <v>330</v>
      </c>
      <c r="F724" s="236" t="s">
        <v>10530</v>
      </c>
      <c r="G724" s="261">
        <v>827</v>
      </c>
      <c r="H724" s="228">
        <v>140831</v>
      </c>
      <c r="I724" s="236" t="s">
        <v>1714</v>
      </c>
      <c r="J724" s="236" t="s">
        <v>11013</v>
      </c>
      <c r="K724" s="236" t="s">
        <v>1715</v>
      </c>
      <c r="L724" s="1">
        <v>44252</v>
      </c>
      <c r="M724" s="1">
        <v>45254</v>
      </c>
      <c r="N724" s="262">
        <f t="shared" si="14"/>
        <v>0.95000000062053458</v>
      </c>
      <c r="O724" s="236" t="s">
        <v>38</v>
      </c>
      <c r="P724" s="263" t="s">
        <v>1638</v>
      </c>
      <c r="Q724" s="263" t="s">
        <v>1716</v>
      </c>
      <c r="R724" s="236" t="s">
        <v>1711</v>
      </c>
      <c r="S724" s="264">
        <v>114</v>
      </c>
      <c r="T724" s="247">
        <v>4592813.63</v>
      </c>
      <c r="U724" s="247">
        <v>181036.11</v>
      </c>
      <c r="V724" s="247">
        <v>60690.92</v>
      </c>
      <c r="W724" s="247">
        <v>0</v>
      </c>
      <c r="X724" s="247">
        <v>0</v>
      </c>
      <c r="Y724" s="247">
        <v>4834540.66</v>
      </c>
      <c r="Z724" s="246" t="s">
        <v>44</v>
      </c>
      <c r="AA724" s="246" t="s">
        <v>13161</v>
      </c>
      <c r="AB724" s="247">
        <v>2087534.1899999995</v>
      </c>
      <c r="AC724" s="265">
        <v>91604.34</v>
      </c>
    </row>
    <row r="725" spans="1:29" s="90" customFormat="1" ht="15.75" x14ac:dyDescent="0.25">
      <c r="A725" s="58">
        <v>712</v>
      </c>
      <c r="B725" s="58">
        <v>140400</v>
      </c>
      <c r="C725" s="259" t="s">
        <v>1006</v>
      </c>
      <c r="D725" s="260">
        <v>181</v>
      </c>
      <c r="E725" s="260" t="s">
        <v>330</v>
      </c>
      <c r="F725" s="236" t="s">
        <v>10530</v>
      </c>
      <c r="G725" s="261">
        <v>827</v>
      </c>
      <c r="H725" s="228">
        <v>140400</v>
      </c>
      <c r="I725" s="236" t="s">
        <v>8383</v>
      </c>
      <c r="J725" s="236" t="s">
        <v>11014</v>
      </c>
      <c r="K725" s="236" t="s">
        <v>1717</v>
      </c>
      <c r="L725" s="1">
        <v>44256</v>
      </c>
      <c r="M725" s="1">
        <v>45291</v>
      </c>
      <c r="N725" s="262">
        <f t="shared" si="14"/>
        <v>0.95000000578529831</v>
      </c>
      <c r="O725" s="236" t="s">
        <v>38</v>
      </c>
      <c r="P725" s="263" t="s">
        <v>1638</v>
      </c>
      <c r="Q725" s="263" t="s">
        <v>1718</v>
      </c>
      <c r="R725" s="236" t="s">
        <v>1719</v>
      </c>
      <c r="S725" s="264">
        <v>110</v>
      </c>
      <c r="T725" s="247">
        <v>4515756.7699999996</v>
      </c>
      <c r="U725" s="247">
        <v>175037.97</v>
      </c>
      <c r="V725" s="247">
        <v>62633.41</v>
      </c>
      <c r="W725" s="247">
        <v>0</v>
      </c>
      <c r="X725" s="247">
        <v>0</v>
      </c>
      <c r="Y725" s="247">
        <v>4753428.1500000004</v>
      </c>
      <c r="Z725" s="246" t="s">
        <v>44</v>
      </c>
      <c r="AA725" s="246" t="s">
        <v>13162</v>
      </c>
      <c r="AB725" s="247">
        <v>2087194.2700000003</v>
      </c>
      <c r="AC725" s="265">
        <v>84674.28</v>
      </c>
    </row>
    <row r="726" spans="1:29" s="90" customFormat="1" ht="15.75" x14ac:dyDescent="0.25">
      <c r="A726" s="58">
        <v>713</v>
      </c>
      <c r="B726" s="58">
        <v>140917</v>
      </c>
      <c r="C726" s="259" t="s">
        <v>1006</v>
      </c>
      <c r="D726" s="260">
        <v>182</v>
      </c>
      <c r="E726" s="260" t="s">
        <v>330</v>
      </c>
      <c r="F726" s="236" t="s">
        <v>10530</v>
      </c>
      <c r="G726" s="261">
        <v>827</v>
      </c>
      <c r="H726" s="228">
        <v>140917</v>
      </c>
      <c r="I726" s="236" t="s">
        <v>1720</v>
      </c>
      <c r="J726" s="236" t="s">
        <v>11015</v>
      </c>
      <c r="K726" s="236" t="s">
        <v>1721</v>
      </c>
      <c r="L726" s="1">
        <v>44249</v>
      </c>
      <c r="M726" s="1">
        <v>45254</v>
      </c>
      <c r="N726" s="262">
        <f t="shared" si="14"/>
        <v>0.95000000206659163</v>
      </c>
      <c r="O726" s="236" t="s">
        <v>38</v>
      </c>
      <c r="P726" s="263" t="s">
        <v>39</v>
      </c>
      <c r="Q726" s="263" t="s">
        <v>1722</v>
      </c>
      <c r="R726" s="236" t="s">
        <v>1711</v>
      </c>
      <c r="S726" s="264">
        <v>114</v>
      </c>
      <c r="T726" s="247">
        <v>4596941.33</v>
      </c>
      <c r="U726" s="247">
        <v>181466.56</v>
      </c>
      <c r="V726" s="247">
        <v>60477.71</v>
      </c>
      <c r="W726" s="247">
        <v>0</v>
      </c>
      <c r="X726" s="247">
        <v>0</v>
      </c>
      <c r="Y726" s="247">
        <v>4838885.5999999996</v>
      </c>
      <c r="Z726" s="246" t="s">
        <v>44</v>
      </c>
      <c r="AA726" s="246" t="s">
        <v>14890</v>
      </c>
      <c r="AB726" s="247">
        <v>3020283.1999999997</v>
      </c>
      <c r="AC726" s="265">
        <v>116078.15999999999</v>
      </c>
    </row>
    <row r="727" spans="1:29" s="90" customFormat="1" ht="15.75" x14ac:dyDescent="0.25">
      <c r="A727" s="58">
        <v>714</v>
      </c>
      <c r="B727" s="58">
        <v>135003</v>
      </c>
      <c r="C727" s="259" t="s">
        <v>1006</v>
      </c>
      <c r="D727" s="260">
        <v>183</v>
      </c>
      <c r="E727" s="260" t="s">
        <v>854</v>
      </c>
      <c r="F727" s="236" t="s">
        <v>10532</v>
      </c>
      <c r="G727" s="261">
        <v>726</v>
      </c>
      <c r="H727" s="228">
        <v>135003</v>
      </c>
      <c r="I727" s="236" t="s">
        <v>6850</v>
      </c>
      <c r="J727" s="236" t="s">
        <v>11016</v>
      </c>
      <c r="K727" s="236" t="s">
        <v>6851</v>
      </c>
      <c r="L727" s="1">
        <v>44286</v>
      </c>
      <c r="M727" s="1">
        <v>45015</v>
      </c>
      <c r="N727" s="262">
        <f t="shared" si="14"/>
        <v>0.85000000990194979</v>
      </c>
      <c r="O727" s="236" t="s">
        <v>1325</v>
      </c>
      <c r="P727" s="263" t="s">
        <v>6852</v>
      </c>
      <c r="Q727" s="263" t="s">
        <v>6853</v>
      </c>
      <c r="R727" s="236" t="s">
        <v>1673</v>
      </c>
      <c r="S727" s="264">
        <v>117</v>
      </c>
      <c r="T727" s="247">
        <v>3648271.4</v>
      </c>
      <c r="U727" s="247">
        <v>643812.55000000005</v>
      </c>
      <c r="V727" s="247">
        <v>0</v>
      </c>
      <c r="W727" s="247">
        <v>0</v>
      </c>
      <c r="X727" s="247">
        <v>0</v>
      </c>
      <c r="Y727" s="247">
        <v>4292083.95</v>
      </c>
      <c r="Z727" s="246" t="s">
        <v>34</v>
      </c>
      <c r="AA727" s="246" t="s">
        <v>8949</v>
      </c>
      <c r="AB727" s="247">
        <v>2867764.0599999996</v>
      </c>
      <c r="AC727" s="265">
        <v>408292.43000000005</v>
      </c>
    </row>
    <row r="728" spans="1:29" s="90" customFormat="1" ht="15.75" x14ac:dyDescent="0.25">
      <c r="A728" s="58">
        <v>715</v>
      </c>
      <c r="B728" s="58">
        <v>135867</v>
      </c>
      <c r="C728" s="259" t="s">
        <v>1006</v>
      </c>
      <c r="D728" s="260">
        <v>184</v>
      </c>
      <c r="E728" s="260" t="s">
        <v>854</v>
      </c>
      <c r="F728" s="236" t="s">
        <v>10532</v>
      </c>
      <c r="G728" s="261">
        <v>726</v>
      </c>
      <c r="H728" s="228">
        <v>135867</v>
      </c>
      <c r="I728" s="236" t="s">
        <v>6854</v>
      </c>
      <c r="J728" s="236" t="s">
        <v>11017</v>
      </c>
      <c r="K728" s="236" t="s">
        <v>6855</v>
      </c>
      <c r="L728" s="1">
        <v>44277</v>
      </c>
      <c r="M728" s="1">
        <v>45006</v>
      </c>
      <c r="N728" s="262">
        <f t="shared" si="14"/>
        <v>0.84999999883558042</v>
      </c>
      <c r="O728" s="236" t="s">
        <v>1325</v>
      </c>
      <c r="P728" s="263" t="s">
        <v>6856</v>
      </c>
      <c r="Q728" s="263" t="s">
        <v>6857</v>
      </c>
      <c r="R728" s="236" t="s">
        <v>1538</v>
      </c>
      <c r="S728" s="264">
        <v>117</v>
      </c>
      <c r="T728" s="247">
        <v>4014875.57</v>
      </c>
      <c r="U728" s="247">
        <v>708507.46</v>
      </c>
      <c r="V728" s="247">
        <v>0</v>
      </c>
      <c r="W728" s="247">
        <v>0</v>
      </c>
      <c r="X728" s="247">
        <v>0</v>
      </c>
      <c r="Y728" s="247">
        <v>4723383.0299999993</v>
      </c>
      <c r="Z728" s="246" t="s">
        <v>34</v>
      </c>
      <c r="AA728" s="246" t="s">
        <v>12442</v>
      </c>
      <c r="AB728" s="247">
        <v>3521158.59</v>
      </c>
      <c r="AC728" s="265">
        <v>538027.10000000009</v>
      </c>
    </row>
    <row r="729" spans="1:29" s="90" customFormat="1" ht="15.75" x14ac:dyDescent="0.25">
      <c r="A729" s="58">
        <v>716</v>
      </c>
      <c r="B729" s="58">
        <v>135185</v>
      </c>
      <c r="C729" s="259" t="s">
        <v>1006</v>
      </c>
      <c r="D729" s="260">
        <v>185</v>
      </c>
      <c r="E729" s="260" t="s">
        <v>854</v>
      </c>
      <c r="F729" s="236" t="s">
        <v>10532</v>
      </c>
      <c r="G729" s="261">
        <v>726</v>
      </c>
      <c r="H729" s="228">
        <v>135185</v>
      </c>
      <c r="I729" s="236" t="s">
        <v>6858</v>
      </c>
      <c r="J729" s="236" t="s">
        <v>10982</v>
      </c>
      <c r="K729" s="236" t="s">
        <v>6859</v>
      </c>
      <c r="L729" s="1">
        <v>44280</v>
      </c>
      <c r="M729" s="1">
        <v>45009</v>
      </c>
      <c r="N729" s="262">
        <f t="shared" si="14"/>
        <v>0.85000000297267841</v>
      </c>
      <c r="O729" s="236" t="s">
        <v>1543</v>
      </c>
      <c r="P729" s="263" t="s">
        <v>6860</v>
      </c>
      <c r="Q729" s="263" t="s">
        <v>6861</v>
      </c>
      <c r="R729" s="236" t="s">
        <v>1538</v>
      </c>
      <c r="S729" s="264">
        <v>117</v>
      </c>
      <c r="T729" s="247">
        <v>4003123.77</v>
      </c>
      <c r="U729" s="247">
        <v>706433.59</v>
      </c>
      <c r="V729" s="247">
        <v>0</v>
      </c>
      <c r="W729" s="247">
        <v>0</v>
      </c>
      <c r="X729" s="247">
        <v>0</v>
      </c>
      <c r="Y729" s="247">
        <v>4709557.3600000003</v>
      </c>
      <c r="Z729" s="246" t="s">
        <v>34</v>
      </c>
      <c r="AA729" s="246"/>
      <c r="AB729" s="247">
        <v>3236044.76</v>
      </c>
      <c r="AC729" s="265">
        <v>449743.37</v>
      </c>
    </row>
    <row r="730" spans="1:29" s="90" customFormat="1" ht="15.75" x14ac:dyDescent="0.25">
      <c r="A730" s="58">
        <v>717</v>
      </c>
      <c r="B730" s="58">
        <v>136084</v>
      </c>
      <c r="C730" s="259" t="s">
        <v>1006</v>
      </c>
      <c r="D730" s="260">
        <v>186</v>
      </c>
      <c r="E730" s="260" t="s">
        <v>854</v>
      </c>
      <c r="F730" s="236" t="s">
        <v>10532</v>
      </c>
      <c r="G730" s="261">
        <v>726</v>
      </c>
      <c r="H730" s="228">
        <v>136084</v>
      </c>
      <c r="I730" s="236" t="s">
        <v>6862</v>
      </c>
      <c r="J730" s="236" t="s">
        <v>13761</v>
      </c>
      <c r="K730" s="236" t="s">
        <v>6863</v>
      </c>
      <c r="L730" s="1">
        <v>44286</v>
      </c>
      <c r="M730" s="1">
        <v>45015</v>
      </c>
      <c r="N730" s="262">
        <f t="shared" si="14"/>
        <v>0.82392253544517857</v>
      </c>
      <c r="O730" s="236" t="s">
        <v>6684</v>
      </c>
      <c r="P730" s="263" t="s">
        <v>6864</v>
      </c>
      <c r="Q730" s="263" t="s">
        <v>6865</v>
      </c>
      <c r="R730" s="236" t="s">
        <v>6866</v>
      </c>
      <c r="S730" s="264">
        <v>117</v>
      </c>
      <c r="T730" s="247">
        <v>3878087.02</v>
      </c>
      <c r="U730" s="247">
        <v>684367.97</v>
      </c>
      <c r="V730" s="247">
        <v>144403.79</v>
      </c>
      <c r="W730" s="247">
        <v>0</v>
      </c>
      <c r="X730" s="247">
        <v>0</v>
      </c>
      <c r="Y730" s="247">
        <v>4706858.7799999993</v>
      </c>
      <c r="Z730" s="246" t="s">
        <v>34</v>
      </c>
      <c r="AA730" s="246" t="s">
        <v>14541</v>
      </c>
      <c r="AB730" s="247">
        <v>2800314.2300000004</v>
      </c>
      <c r="AC730" s="265">
        <v>412127.82999999996</v>
      </c>
    </row>
    <row r="731" spans="1:29" s="90" customFormat="1" ht="15.75" x14ac:dyDescent="0.25">
      <c r="A731" s="58">
        <v>718</v>
      </c>
      <c r="B731" s="58">
        <v>135484</v>
      </c>
      <c r="C731" s="259" t="s">
        <v>1006</v>
      </c>
      <c r="D731" s="260">
        <v>187</v>
      </c>
      <c r="E731" s="260" t="s">
        <v>854</v>
      </c>
      <c r="F731" s="236" t="s">
        <v>10532</v>
      </c>
      <c r="G731" s="261">
        <v>726</v>
      </c>
      <c r="H731" s="228">
        <v>135484</v>
      </c>
      <c r="I731" s="236" t="s">
        <v>6867</v>
      </c>
      <c r="J731" s="236" t="s">
        <v>11018</v>
      </c>
      <c r="K731" s="236" t="s">
        <v>6868</v>
      </c>
      <c r="L731" s="1">
        <v>44287</v>
      </c>
      <c r="M731" s="1">
        <v>45138</v>
      </c>
      <c r="N731" s="262">
        <f t="shared" si="14"/>
        <v>0.83661075564004328</v>
      </c>
      <c r="O731" s="236" t="s">
        <v>38</v>
      </c>
      <c r="P731" s="263" t="s">
        <v>6869</v>
      </c>
      <c r="Q731" s="263" t="s">
        <v>6870</v>
      </c>
      <c r="R731" s="236" t="s">
        <v>6871</v>
      </c>
      <c r="S731" s="264">
        <v>117</v>
      </c>
      <c r="T731" s="247">
        <v>3688786.16</v>
      </c>
      <c r="U731" s="247">
        <v>650962.19999999995</v>
      </c>
      <c r="V731" s="247">
        <v>69454.05</v>
      </c>
      <c r="W731" s="247">
        <v>0</v>
      </c>
      <c r="X731" s="247">
        <v>61888.77</v>
      </c>
      <c r="Y731" s="247">
        <v>4471091.1799999988</v>
      </c>
      <c r="Z731" s="246" t="s">
        <v>44</v>
      </c>
      <c r="AA731" s="246" t="s">
        <v>14542</v>
      </c>
      <c r="AB731" s="247">
        <v>2261378.92</v>
      </c>
      <c r="AC731" s="265">
        <v>334844.24000000005</v>
      </c>
    </row>
    <row r="732" spans="1:29" s="90" customFormat="1" ht="15.75" x14ac:dyDescent="0.25">
      <c r="A732" s="58">
        <v>719</v>
      </c>
      <c r="B732" s="58">
        <v>134085</v>
      </c>
      <c r="C732" s="259" t="s">
        <v>1006</v>
      </c>
      <c r="D732" s="260">
        <v>188</v>
      </c>
      <c r="E732" s="260" t="s">
        <v>854</v>
      </c>
      <c r="F732" s="236" t="s">
        <v>10532</v>
      </c>
      <c r="G732" s="261">
        <v>726</v>
      </c>
      <c r="H732" s="228">
        <v>134085</v>
      </c>
      <c r="I732" s="236" t="s">
        <v>6872</v>
      </c>
      <c r="J732" s="236" t="s">
        <v>11019</v>
      </c>
      <c r="K732" s="236" t="s">
        <v>6873</v>
      </c>
      <c r="L732" s="1">
        <v>44287</v>
      </c>
      <c r="M732" s="1">
        <v>44895</v>
      </c>
      <c r="N732" s="262">
        <f t="shared" si="14"/>
        <v>0.83788824179255805</v>
      </c>
      <c r="O732" s="236" t="s">
        <v>1325</v>
      </c>
      <c r="P732" s="263" t="s">
        <v>6856</v>
      </c>
      <c r="Q732" s="263" t="s">
        <v>6857</v>
      </c>
      <c r="R732" s="236" t="s">
        <v>6874</v>
      </c>
      <c r="S732" s="264">
        <v>117</v>
      </c>
      <c r="T732" s="247">
        <v>3889045.53</v>
      </c>
      <c r="U732" s="247">
        <v>686302.16</v>
      </c>
      <c r="V732" s="247">
        <v>66137.100000000006</v>
      </c>
      <c r="W732" s="247">
        <v>0</v>
      </c>
      <c r="X732" s="247">
        <v>2748.31</v>
      </c>
      <c r="Y732" s="247">
        <v>4644233.0999999996</v>
      </c>
      <c r="Z732" s="246" t="s">
        <v>34</v>
      </c>
      <c r="AA732" s="246" t="s">
        <v>9892</v>
      </c>
      <c r="AB732" s="247">
        <v>3489930.9800000009</v>
      </c>
      <c r="AC732" s="265">
        <v>610650.09</v>
      </c>
    </row>
    <row r="733" spans="1:29" s="90" customFormat="1" ht="15.75" x14ac:dyDescent="0.25">
      <c r="A733" s="58">
        <v>720</v>
      </c>
      <c r="B733" s="58">
        <v>135257</v>
      </c>
      <c r="C733" s="259" t="s">
        <v>1006</v>
      </c>
      <c r="D733" s="260">
        <v>189</v>
      </c>
      <c r="E733" s="260" t="s">
        <v>854</v>
      </c>
      <c r="F733" s="236" t="s">
        <v>10532</v>
      </c>
      <c r="G733" s="261">
        <v>726</v>
      </c>
      <c r="H733" s="228">
        <v>135257</v>
      </c>
      <c r="I733" s="236" t="s">
        <v>6875</v>
      </c>
      <c r="J733" s="236" t="s">
        <v>11020</v>
      </c>
      <c r="K733" s="236" t="s">
        <v>6876</v>
      </c>
      <c r="L733" s="1">
        <v>44286</v>
      </c>
      <c r="M733" s="1">
        <v>45015</v>
      </c>
      <c r="N733" s="262">
        <f t="shared" si="14"/>
        <v>0.8500000032085594</v>
      </c>
      <c r="O733" s="236" t="s">
        <v>38</v>
      </c>
      <c r="P733" s="263" t="s">
        <v>6877</v>
      </c>
      <c r="Q733" s="263" t="s">
        <v>6878</v>
      </c>
      <c r="R733" s="236" t="s">
        <v>1552</v>
      </c>
      <c r="S733" s="264">
        <v>117</v>
      </c>
      <c r="T733" s="247">
        <v>3576371.35</v>
      </c>
      <c r="U733" s="247">
        <v>631124.34</v>
      </c>
      <c r="V733" s="247">
        <v>0</v>
      </c>
      <c r="W733" s="247">
        <v>0</v>
      </c>
      <c r="X733" s="247">
        <v>0</v>
      </c>
      <c r="Y733" s="247">
        <v>4207495.6899999995</v>
      </c>
      <c r="Z733" s="246" t="s">
        <v>34</v>
      </c>
      <c r="AA733" s="246" t="s">
        <v>12661</v>
      </c>
      <c r="AB733" s="247">
        <v>2811859.8099999996</v>
      </c>
      <c r="AC733" s="265">
        <v>427175.03</v>
      </c>
    </row>
    <row r="734" spans="1:29" s="90" customFormat="1" ht="15.75" x14ac:dyDescent="0.25">
      <c r="A734" s="58">
        <v>721</v>
      </c>
      <c r="B734" s="58">
        <v>136095</v>
      </c>
      <c r="C734" s="259" t="s">
        <v>1006</v>
      </c>
      <c r="D734" s="260">
        <v>190</v>
      </c>
      <c r="E734" s="260" t="s">
        <v>854</v>
      </c>
      <c r="F734" s="236" t="s">
        <v>10532</v>
      </c>
      <c r="G734" s="261">
        <v>726</v>
      </c>
      <c r="H734" s="228">
        <v>136095</v>
      </c>
      <c r="I734" s="236" t="s">
        <v>6879</v>
      </c>
      <c r="J734" s="236" t="s">
        <v>10950</v>
      </c>
      <c r="K734" s="236" t="s">
        <v>6880</v>
      </c>
      <c r="L734" s="1">
        <v>44287</v>
      </c>
      <c r="M734" s="1">
        <v>45016</v>
      </c>
      <c r="N734" s="262">
        <f t="shared" si="14"/>
        <v>0.82996078790901762</v>
      </c>
      <c r="O734" s="236" t="s">
        <v>1325</v>
      </c>
      <c r="P734" s="263" t="s">
        <v>6856</v>
      </c>
      <c r="Q734" s="263" t="s">
        <v>6857</v>
      </c>
      <c r="R734" s="236" t="s">
        <v>6881</v>
      </c>
      <c r="S734" s="264">
        <v>117</v>
      </c>
      <c r="T734" s="247">
        <v>3923124.02</v>
      </c>
      <c r="U734" s="247">
        <v>692316</v>
      </c>
      <c r="V734" s="247">
        <v>111438.74</v>
      </c>
      <c r="W734" s="247">
        <v>0</v>
      </c>
      <c r="X734" s="247">
        <v>0</v>
      </c>
      <c r="Y734" s="247">
        <v>4726878.76</v>
      </c>
      <c r="Z734" s="246" t="s">
        <v>34</v>
      </c>
      <c r="AA734" s="246" t="s">
        <v>10267</v>
      </c>
      <c r="AB734" s="247">
        <v>2686401.4</v>
      </c>
      <c r="AC734" s="265">
        <v>363134.87</v>
      </c>
    </row>
    <row r="735" spans="1:29" s="90" customFormat="1" ht="15.75" x14ac:dyDescent="0.25">
      <c r="A735" s="58">
        <v>722</v>
      </c>
      <c r="B735" s="58">
        <v>136094</v>
      </c>
      <c r="C735" s="259" t="s">
        <v>1006</v>
      </c>
      <c r="D735" s="260">
        <v>191</v>
      </c>
      <c r="E735" s="260" t="s">
        <v>854</v>
      </c>
      <c r="F735" s="236" t="s">
        <v>10532</v>
      </c>
      <c r="G735" s="261">
        <v>726</v>
      </c>
      <c r="H735" s="228">
        <v>136094</v>
      </c>
      <c r="I735" s="236" t="s">
        <v>6882</v>
      </c>
      <c r="J735" s="236" t="s">
        <v>11021</v>
      </c>
      <c r="K735" s="236" t="s">
        <v>6883</v>
      </c>
      <c r="L735" s="1">
        <v>44287</v>
      </c>
      <c r="M735" s="1">
        <v>45016</v>
      </c>
      <c r="N735" s="262">
        <f t="shared" si="14"/>
        <v>0.8325068414098572</v>
      </c>
      <c r="O735" s="236" t="s">
        <v>1543</v>
      </c>
      <c r="P735" s="263" t="s">
        <v>6884</v>
      </c>
      <c r="Q735" s="263" t="s">
        <v>6885</v>
      </c>
      <c r="R735" s="236" t="s">
        <v>6874</v>
      </c>
      <c r="S735" s="264">
        <v>117</v>
      </c>
      <c r="T735" s="247">
        <v>3935160.13</v>
      </c>
      <c r="U735" s="247">
        <v>694440.02</v>
      </c>
      <c r="V735" s="247">
        <v>97280.08</v>
      </c>
      <c r="W735" s="247">
        <v>0</v>
      </c>
      <c r="X735" s="247">
        <v>0</v>
      </c>
      <c r="Y735" s="247">
        <v>4726880.2300000004</v>
      </c>
      <c r="Z735" s="246" t="s">
        <v>34</v>
      </c>
      <c r="AA735" s="246" t="s">
        <v>9908</v>
      </c>
      <c r="AB735" s="247">
        <v>2483394.9700000007</v>
      </c>
      <c r="AC735" s="265">
        <v>332604.13</v>
      </c>
    </row>
    <row r="736" spans="1:29" s="90" customFormat="1" ht="15.75" x14ac:dyDescent="0.25">
      <c r="A736" s="58">
        <v>723</v>
      </c>
      <c r="B736" s="58">
        <v>135900</v>
      </c>
      <c r="C736" s="259" t="s">
        <v>1006</v>
      </c>
      <c r="D736" s="260">
        <v>192</v>
      </c>
      <c r="E736" s="260" t="s">
        <v>854</v>
      </c>
      <c r="F736" s="236" t="s">
        <v>10532</v>
      </c>
      <c r="G736" s="261">
        <v>726</v>
      </c>
      <c r="H736" s="228">
        <v>135900</v>
      </c>
      <c r="I736" s="236" t="s">
        <v>6886</v>
      </c>
      <c r="J736" s="236" t="s">
        <v>11022</v>
      </c>
      <c r="K736" s="236" t="s">
        <v>6887</v>
      </c>
      <c r="L736" s="1">
        <v>44281</v>
      </c>
      <c r="M736" s="1">
        <v>44920</v>
      </c>
      <c r="N736" s="262">
        <f t="shared" si="14"/>
        <v>0.84070312269355707</v>
      </c>
      <c r="O736" s="236" t="s">
        <v>6888</v>
      </c>
      <c r="P736" s="263" t="s">
        <v>6889</v>
      </c>
      <c r="Q736" s="263" t="s">
        <v>6890</v>
      </c>
      <c r="R736" s="236" t="s">
        <v>6891</v>
      </c>
      <c r="S736" s="264">
        <v>117</v>
      </c>
      <c r="T736" s="247">
        <v>3969655.04</v>
      </c>
      <c r="U736" s="247">
        <v>700527.37</v>
      </c>
      <c r="V736" s="247">
        <v>51644.99</v>
      </c>
      <c r="W736" s="247">
        <v>0</v>
      </c>
      <c r="X736" s="247">
        <v>0</v>
      </c>
      <c r="Y736" s="247">
        <v>4721827.4000000004</v>
      </c>
      <c r="Z736" s="246" t="s">
        <v>34</v>
      </c>
      <c r="AA736" s="246" t="s">
        <v>13163</v>
      </c>
      <c r="AB736" s="247">
        <v>3066020.0200000005</v>
      </c>
      <c r="AC736" s="265">
        <v>502512.04</v>
      </c>
    </row>
    <row r="737" spans="1:29" s="90" customFormat="1" ht="15.75" x14ac:dyDescent="0.25">
      <c r="A737" s="58">
        <v>724</v>
      </c>
      <c r="B737" s="58">
        <v>140835</v>
      </c>
      <c r="C737" s="259" t="s">
        <v>1006</v>
      </c>
      <c r="D737" s="260">
        <v>193</v>
      </c>
      <c r="E737" s="260" t="s">
        <v>330</v>
      </c>
      <c r="F737" s="236" t="s">
        <v>10530</v>
      </c>
      <c r="G737" s="261">
        <v>827</v>
      </c>
      <c r="H737" s="228">
        <v>140835</v>
      </c>
      <c r="I737" s="236" t="s">
        <v>8384</v>
      </c>
      <c r="J737" s="236" t="s">
        <v>11023</v>
      </c>
      <c r="K737" s="236" t="s">
        <v>6892</v>
      </c>
      <c r="L737" s="1">
        <v>44279</v>
      </c>
      <c r="M737" s="1">
        <v>45046</v>
      </c>
      <c r="N737" s="262">
        <f t="shared" ref="N737:N800" si="15">T737/(T737+U737+V737)</f>
        <v>0.95000000206475943</v>
      </c>
      <c r="O737" s="236" t="s">
        <v>38</v>
      </c>
      <c r="P737" s="263" t="s">
        <v>1478</v>
      </c>
      <c r="Q737" s="263" t="s">
        <v>6893</v>
      </c>
      <c r="R737" s="236" t="s">
        <v>6894</v>
      </c>
      <c r="S737" s="264">
        <v>114</v>
      </c>
      <c r="T737" s="247">
        <v>4601020.25</v>
      </c>
      <c r="U737" s="247">
        <v>189094.3</v>
      </c>
      <c r="V737" s="247">
        <v>53064.65</v>
      </c>
      <c r="W737" s="247">
        <v>0</v>
      </c>
      <c r="X737" s="247">
        <v>0</v>
      </c>
      <c r="Y737" s="247">
        <v>4843179.2</v>
      </c>
      <c r="Z737" s="246" t="s">
        <v>44</v>
      </c>
      <c r="AA737" s="246" t="s">
        <v>13164</v>
      </c>
      <c r="AB737" s="247">
        <v>3022928.3999999994</v>
      </c>
      <c r="AC737" s="265">
        <v>116817.29</v>
      </c>
    </row>
    <row r="738" spans="1:29" s="90" customFormat="1" ht="15.75" x14ac:dyDescent="0.25">
      <c r="A738" s="58">
        <v>725</v>
      </c>
      <c r="B738" s="58">
        <v>140635</v>
      </c>
      <c r="C738" s="259" t="s">
        <v>1006</v>
      </c>
      <c r="D738" s="260">
        <v>194</v>
      </c>
      <c r="E738" s="260" t="s">
        <v>330</v>
      </c>
      <c r="F738" s="236" t="s">
        <v>10530</v>
      </c>
      <c r="G738" s="261">
        <v>827</v>
      </c>
      <c r="H738" s="228">
        <v>140635</v>
      </c>
      <c r="I738" s="236" t="s">
        <v>8385</v>
      </c>
      <c r="J738" s="236" t="s">
        <v>14585</v>
      </c>
      <c r="K738" s="236" t="s">
        <v>6895</v>
      </c>
      <c r="L738" s="1">
        <v>44278</v>
      </c>
      <c r="M738" s="1">
        <v>45252</v>
      </c>
      <c r="N738" s="262">
        <f t="shared" si="15"/>
        <v>0.94288086960795681</v>
      </c>
      <c r="O738" s="236" t="s">
        <v>38</v>
      </c>
      <c r="P738" s="263" t="s">
        <v>1638</v>
      </c>
      <c r="Q738" s="263" t="s">
        <v>6896</v>
      </c>
      <c r="R738" s="236" t="s">
        <v>6897</v>
      </c>
      <c r="S738" s="264">
        <v>114</v>
      </c>
      <c r="T738" s="247">
        <v>4565687.5199999996</v>
      </c>
      <c r="U738" s="247">
        <v>185788.7</v>
      </c>
      <c r="V738" s="247">
        <v>90797.78</v>
      </c>
      <c r="W738" s="247">
        <v>0</v>
      </c>
      <c r="X738" s="247">
        <v>0</v>
      </c>
      <c r="Y738" s="247">
        <v>4842274</v>
      </c>
      <c r="Z738" s="246" t="s">
        <v>44</v>
      </c>
      <c r="AA738" s="246" t="s">
        <v>14098</v>
      </c>
      <c r="AB738" s="247">
        <v>2852382.01</v>
      </c>
      <c r="AC738" s="265">
        <v>109121.69</v>
      </c>
    </row>
    <row r="739" spans="1:29" s="90" customFormat="1" ht="15.75" x14ac:dyDescent="0.25">
      <c r="A739" s="58">
        <v>726</v>
      </c>
      <c r="B739" s="58">
        <v>140638</v>
      </c>
      <c r="C739" s="259" t="s">
        <v>1006</v>
      </c>
      <c r="D739" s="260">
        <v>195</v>
      </c>
      <c r="E739" s="260" t="s">
        <v>330</v>
      </c>
      <c r="F739" s="236" t="s">
        <v>10530</v>
      </c>
      <c r="G739" s="261">
        <v>827</v>
      </c>
      <c r="H739" s="228">
        <v>140638</v>
      </c>
      <c r="I739" s="236" t="s">
        <v>1592</v>
      </c>
      <c r="J739" s="236" t="s">
        <v>11024</v>
      </c>
      <c r="K739" s="236" t="s">
        <v>6898</v>
      </c>
      <c r="L739" s="1">
        <v>44281</v>
      </c>
      <c r="M739" s="1">
        <v>45194</v>
      </c>
      <c r="N739" s="262">
        <f t="shared" si="15"/>
        <v>0.95000000206744872</v>
      </c>
      <c r="O739" s="236" t="s">
        <v>38</v>
      </c>
      <c r="P739" s="263" t="s">
        <v>1507</v>
      </c>
      <c r="Q739" s="263" t="s">
        <v>6899</v>
      </c>
      <c r="R739" s="236" t="s">
        <v>6894</v>
      </c>
      <c r="S739" s="264">
        <v>114</v>
      </c>
      <c r="T739" s="247">
        <v>4595035.25</v>
      </c>
      <c r="U739" s="247">
        <v>188779.3</v>
      </c>
      <c r="V739" s="247">
        <v>53064.65</v>
      </c>
      <c r="W739" s="247">
        <v>0</v>
      </c>
      <c r="X739" s="247">
        <v>0</v>
      </c>
      <c r="Y739" s="247">
        <v>4836879.2</v>
      </c>
      <c r="Z739" s="246" t="s">
        <v>44</v>
      </c>
      <c r="AA739" s="246" t="s">
        <v>13643</v>
      </c>
      <c r="AB739" s="247">
        <v>2728824.4799999995</v>
      </c>
      <c r="AC739" s="265">
        <v>111385.5</v>
      </c>
    </row>
    <row r="740" spans="1:29" s="90" customFormat="1" ht="15.75" x14ac:dyDescent="0.25">
      <c r="A740" s="58">
        <v>727</v>
      </c>
      <c r="B740" s="58">
        <v>140824</v>
      </c>
      <c r="C740" s="259" t="s">
        <v>1006</v>
      </c>
      <c r="D740" s="260">
        <v>196</v>
      </c>
      <c r="E740" s="260" t="s">
        <v>330</v>
      </c>
      <c r="F740" s="236" t="s">
        <v>10530</v>
      </c>
      <c r="G740" s="261">
        <v>827</v>
      </c>
      <c r="H740" s="228">
        <v>140824</v>
      </c>
      <c r="I740" s="236" t="s">
        <v>6900</v>
      </c>
      <c r="J740" s="236" t="s">
        <v>11025</v>
      </c>
      <c r="K740" s="236" t="s">
        <v>6901</v>
      </c>
      <c r="L740" s="1">
        <v>44287</v>
      </c>
      <c r="M740" s="1">
        <v>45260</v>
      </c>
      <c r="N740" s="262">
        <f t="shared" si="15"/>
        <v>0.94259908036145024</v>
      </c>
      <c r="O740" s="236" t="s">
        <v>38</v>
      </c>
      <c r="P740" s="263" t="s">
        <v>1531</v>
      </c>
      <c r="Q740" s="263" t="s">
        <v>6902</v>
      </c>
      <c r="R740" s="236" t="s">
        <v>6897</v>
      </c>
      <c r="S740" s="264">
        <v>114</v>
      </c>
      <c r="T740" s="247">
        <v>4562299.9000000004</v>
      </c>
      <c r="U740" s="247">
        <v>187001.21</v>
      </c>
      <c r="V740" s="247">
        <v>90826.57</v>
      </c>
      <c r="W740" s="247">
        <v>0</v>
      </c>
      <c r="X740" s="247">
        <v>0</v>
      </c>
      <c r="Y740" s="247">
        <v>4840127.68</v>
      </c>
      <c r="Z740" s="246" t="s">
        <v>44</v>
      </c>
      <c r="AA740" s="246" t="s">
        <v>13947</v>
      </c>
      <c r="AB740" s="247">
        <v>2192088.16</v>
      </c>
      <c r="AC740" s="265">
        <v>92554.150000000009</v>
      </c>
    </row>
    <row r="741" spans="1:29" s="90" customFormat="1" ht="15.75" x14ac:dyDescent="0.25">
      <c r="A741" s="58">
        <v>728</v>
      </c>
      <c r="B741" s="58">
        <v>140825</v>
      </c>
      <c r="C741" s="259" t="s">
        <v>1006</v>
      </c>
      <c r="D741" s="260">
        <v>197</v>
      </c>
      <c r="E741" s="260" t="s">
        <v>330</v>
      </c>
      <c r="F741" s="236" t="s">
        <v>10530</v>
      </c>
      <c r="G741" s="261">
        <v>827</v>
      </c>
      <c r="H741" s="228">
        <v>140825</v>
      </c>
      <c r="I741" s="236" t="s">
        <v>6903</v>
      </c>
      <c r="J741" s="236" t="s">
        <v>13762</v>
      </c>
      <c r="K741" s="236" t="s">
        <v>6904</v>
      </c>
      <c r="L741" s="1">
        <v>44278</v>
      </c>
      <c r="M741" s="1">
        <v>45252</v>
      </c>
      <c r="N741" s="262">
        <f t="shared" si="15"/>
        <v>0.94304849263626045</v>
      </c>
      <c r="O741" s="236" t="s">
        <v>38</v>
      </c>
      <c r="P741" s="263" t="s">
        <v>39</v>
      </c>
      <c r="Q741" s="263" t="s">
        <v>6905</v>
      </c>
      <c r="R741" s="236" t="s">
        <v>6897</v>
      </c>
      <c r="S741" s="264">
        <v>114</v>
      </c>
      <c r="T741" s="247">
        <v>4564026.25</v>
      </c>
      <c r="U741" s="247">
        <v>185794.3</v>
      </c>
      <c r="V741" s="247">
        <v>89831.16</v>
      </c>
      <c r="W741" s="247">
        <v>0</v>
      </c>
      <c r="X741" s="247">
        <v>0</v>
      </c>
      <c r="Y741" s="247">
        <v>4839651.71</v>
      </c>
      <c r="Z741" s="246" t="s">
        <v>44</v>
      </c>
      <c r="AA741" s="246" t="s">
        <v>13165</v>
      </c>
      <c r="AB741" s="247">
        <v>2110427.9500000002</v>
      </c>
      <c r="AC741" s="265">
        <v>88436.409999999989</v>
      </c>
    </row>
    <row r="742" spans="1:29" s="90" customFormat="1" ht="15.75" x14ac:dyDescent="0.25">
      <c r="A742" s="58">
        <v>729</v>
      </c>
      <c r="B742" s="58">
        <v>139913</v>
      </c>
      <c r="C742" s="259" t="s">
        <v>1006</v>
      </c>
      <c r="D742" s="260">
        <v>198</v>
      </c>
      <c r="E742" s="260" t="s">
        <v>330</v>
      </c>
      <c r="F742" s="236" t="s">
        <v>10530</v>
      </c>
      <c r="G742" s="261">
        <v>827</v>
      </c>
      <c r="H742" s="228">
        <v>139913</v>
      </c>
      <c r="I742" s="236" t="s">
        <v>8386</v>
      </c>
      <c r="J742" s="236" t="s">
        <v>11026</v>
      </c>
      <c r="K742" s="236" t="s">
        <v>6906</v>
      </c>
      <c r="L742" s="1">
        <v>44285</v>
      </c>
      <c r="M742" s="1">
        <v>45198</v>
      </c>
      <c r="N742" s="262">
        <f t="shared" si="15"/>
        <v>0.94999999946050862</v>
      </c>
      <c r="O742" s="236" t="s">
        <v>38</v>
      </c>
      <c r="P742" s="263" t="s">
        <v>39</v>
      </c>
      <c r="Q742" s="263" t="s">
        <v>6907</v>
      </c>
      <c r="R742" s="236" t="s">
        <v>6908</v>
      </c>
      <c r="S742" s="264">
        <v>110</v>
      </c>
      <c r="T742" s="247">
        <v>4402295.58</v>
      </c>
      <c r="U742" s="247">
        <v>177007.9</v>
      </c>
      <c r="V742" s="247">
        <v>54691.87</v>
      </c>
      <c r="W742" s="247">
        <v>0</v>
      </c>
      <c r="X742" s="247">
        <v>0</v>
      </c>
      <c r="Y742" s="247">
        <v>4633995.3499999996</v>
      </c>
      <c r="Z742" s="246" t="s">
        <v>44</v>
      </c>
      <c r="AA742" s="246" t="s">
        <v>13166</v>
      </c>
      <c r="AB742" s="247">
        <v>2282414.8299999996</v>
      </c>
      <c r="AC742" s="265">
        <v>80997.51999999999</v>
      </c>
    </row>
    <row r="743" spans="1:29" s="90" customFormat="1" ht="15.75" x14ac:dyDescent="0.25">
      <c r="A743" s="58">
        <v>730</v>
      </c>
      <c r="B743" s="58">
        <v>137811</v>
      </c>
      <c r="C743" s="259" t="s">
        <v>1006</v>
      </c>
      <c r="D743" s="260">
        <v>199</v>
      </c>
      <c r="E743" s="260" t="s">
        <v>854</v>
      </c>
      <c r="F743" s="236" t="s">
        <v>10534</v>
      </c>
      <c r="G743" s="261">
        <v>784</v>
      </c>
      <c r="H743" s="228">
        <v>137811</v>
      </c>
      <c r="I743" s="236" t="s">
        <v>6909</v>
      </c>
      <c r="J743" s="236" t="s">
        <v>11027</v>
      </c>
      <c r="K743" s="236" t="s">
        <v>6910</v>
      </c>
      <c r="L743" s="1">
        <v>44281</v>
      </c>
      <c r="M743" s="1">
        <v>45255</v>
      </c>
      <c r="N743" s="262">
        <f t="shared" si="15"/>
        <v>0.8499999993682632</v>
      </c>
      <c r="O743" s="236" t="s">
        <v>38</v>
      </c>
      <c r="P743" s="263" t="s">
        <v>39</v>
      </c>
      <c r="Q743" s="263" t="s">
        <v>6911</v>
      </c>
      <c r="R743" s="236" t="s">
        <v>6912</v>
      </c>
      <c r="S743" s="264">
        <v>115</v>
      </c>
      <c r="T743" s="247">
        <v>4036491.54</v>
      </c>
      <c r="U743" s="247">
        <v>653072.5</v>
      </c>
      <c r="V743" s="247">
        <v>59249.54</v>
      </c>
      <c r="W743" s="247">
        <v>0</v>
      </c>
      <c r="X743" s="247">
        <v>0</v>
      </c>
      <c r="Y743" s="247">
        <v>4748813.58</v>
      </c>
      <c r="Z743" s="246" t="s">
        <v>44</v>
      </c>
      <c r="AA743" s="246" t="s">
        <v>12444</v>
      </c>
      <c r="AB743" s="247">
        <v>1991686.3900000004</v>
      </c>
      <c r="AC743" s="265">
        <v>311945.03000000003</v>
      </c>
    </row>
    <row r="744" spans="1:29" s="90" customFormat="1" ht="15.75" x14ac:dyDescent="0.25">
      <c r="A744" s="58">
        <v>731</v>
      </c>
      <c r="B744" s="58">
        <v>138594</v>
      </c>
      <c r="C744" s="259" t="s">
        <v>1006</v>
      </c>
      <c r="D744" s="260">
        <v>200</v>
      </c>
      <c r="E744" s="260" t="s">
        <v>854</v>
      </c>
      <c r="F744" s="236" t="s">
        <v>10534</v>
      </c>
      <c r="G744" s="261">
        <v>784</v>
      </c>
      <c r="H744" s="228">
        <v>138594</v>
      </c>
      <c r="I744" s="236" t="s">
        <v>6913</v>
      </c>
      <c r="J744" s="236" t="s">
        <v>11028</v>
      </c>
      <c r="K744" s="236" t="s">
        <v>6914</v>
      </c>
      <c r="L744" s="1">
        <v>44278</v>
      </c>
      <c r="M744" s="1">
        <v>45191</v>
      </c>
      <c r="N744" s="262">
        <f t="shared" si="15"/>
        <v>0.85000003991274209</v>
      </c>
      <c r="O744" s="236" t="s">
        <v>38</v>
      </c>
      <c r="P744" s="263" t="s">
        <v>1507</v>
      </c>
      <c r="Q744" s="263" t="s">
        <v>6915</v>
      </c>
      <c r="R744" s="236" t="s">
        <v>1504</v>
      </c>
      <c r="S744" s="264">
        <v>110</v>
      </c>
      <c r="T744" s="247">
        <v>4056975.28</v>
      </c>
      <c r="U744" s="247">
        <v>620478.32999999996</v>
      </c>
      <c r="V744" s="247">
        <v>95458.26</v>
      </c>
      <c r="W744" s="247">
        <v>0</v>
      </c>
      <c r="X744" s="247">
        <v>0</v>
      </c>
      <c r="Y744" s="247">
        <v>4772911.8699999992</v>
      </c>
      <c r="Z744" s="246" t="s">
        <v>44</v>
      </c>
      <c r="AA744" s="246" t="s">
        <v>14962</v>
      </c>
      <c r="AB744" s="247">
        <v>2894611.1700000004</v>
      </c>
      <c r="AC744" s="265">
        <v>319928.42000000004</v>
      </c>
    </row>
    <row r="745" spans="1:29" s="90" customFormat="1" ht="15.75" x14ac:dyDescent="0.25">
      <c r="A745" s="58">
        <v>732</v>
      </c>
      <c r="B745" s="58">
        <v>139733</v>
      </c>
      <c r="C745" s="259" t="s">
        <v>1006</v>
      </c>
      <c r="D745" s="260">
        <v>201</v>
      </c>
      <c r="E745" s="260" t="s">
        <v>854</v>
      </c>
      <c r="F745" s="236" t="s">
        <v>10534</v>
      </c>
      <c r="G745" s="261">
        <v>784</v>
      </c>
      <c r="H745" s="228">
        <v>139733</v>
      </c>
      <c r="I745" s="236" t="s">
        <v>6916</v>
      </c>
      <c r="J745" s="236" t="s">
        <v>11029</v>
      </c>
      <c r="K745" s="236" t="s">
        <v>6917</v>
      </c>
      <c r="L745" s="1">
        <v>44278</v>
      </c>
      <c r="M745" s="1">
        <v>45291</v>
      </c>
      <c r="N745" s="262">
        <f t="shared" si="15"/>
        <v>0.85000000702293066</v>
      </c>
      <c r="O745" s="236" t="s">
        <v>38</v>
      </c>
      <c r="P745" s="263" t="s">
        <v>39</v>
      </c>
      <c r="Q745" s="263" t="s">
        <v>6918</v>
      </c>
      <c r="R745" s="236" t="s">
        <v>1504</v>
      </c>
      <c r="S745" s="264">
        <v>115</v>
      </c>
      <c r="T745" s="247">
        <v>1210320.96</v>
      </c>
      <c r="U745" s="247">
        <v>185107.9</v>
      </c>
      <c r="V745" s="247">
        <v>28478.14</v>
      </c>
      <c r="W745" s="247">
        <v>0</v>
      </c>
      <c r="X745" s="247">
        <v>0</v>
      </c>
      <c r="Y745" s="247">
        <v>1423906.9999999998</v>
      </c>
      <c r="Z745" s="246" t="s">
        <v>44</v>
      </c>
      <c r="AA745" s="246"/>
      <c r="AB745" s="247">
        <v>508498.81000000017</v>
      </c>
      <c r="AC745" s="265">
        <v>73243.5</v>
      </c>
    </row>
    <row r="746" spans="1:29" s="90" customFormat="1" ht="15.75" x14ac:dyDescent="0.25">
      <c r="A746" s="58">
        <v>733</v>
      </c>
      <c r="B746" s="58">
        <v>139736</v>
      </c>
      <c r="C746" s="259" t="s">
        <v>1006</v>
      </c>
      <c r="D746" s="260">
        <v>202</v>
      </c>
      <c r="E746" s="260" t="s">
        <v>854</v>
      </c>
      <c r="F746" s="236" t="s">
        <v>10534</v>
      </c>
      <c r="G746" s="261">
        <v>784</v>
      </c>
      <c r="H746" s="228">
        <v>139736</v>
      </c>
      <c r="I746" s="236" t="s">
        <v>6919</v>
      </c>
      <c r="J746" s="236" t="s">
        <v>11030</v>
      </c>
      <c r="K746" s="236" t="s">
        <v>6920</v>
      </c>
      <c r="L746" s="1">
        <v>44279</v>
      </c>
      <c r="M746" s="1">
        <v>45291</v>
      </c>
      <c r="N746" s="262">
        <f t="shared" si="15"/>
        <v>0.85000000728911529</v>
      </c>
      <c r="O746" s="236" t="s">
        <v>38</v>
      </c>
      <c r="P746" s="263" t="s">
        <v>39</v>
      </c>
      <c r="Q746" s="263" t="s">
        <v>6921</v>
      </c>
      <c r="R746" s="236" t="s">
        <v>1504</v>
      </c>
      <c r="S746" s="264">
        <v>115</v>
      </c>
      <c r="T746" s="247">
        <v>1166122.32</v>
      </c>
      <c r="U746" s="247">
        <v>178348.11</v>
      </c>
      <c r="V746" s="247">
        <v>27438.17</v>
      </c>
      <c r="W746" s="247">
        <v>0</v>
      </c>
      <c r="X746" s="247">
        <v>0</v>
      </c>
      <c r="Y746" s="247">
        <v>1371908.6</v>
      </c>
      <c r="Z746" s="246" t="s">
        <v>44</v>
      </c>
      <c r="AA746" s="246" t="s">
        <v>13644</v>
      </c>
      <c r="AB746" s="247">
        <v>485486.32</v>
      </c>
      <c r="AC746" s="265">
        <v>63532.680000000008</v>
      </c>
    </row>
    <row r="747" spans="1:29" s="90" customFormat="1" ht="15.75" x14ac:dyDescent="0.25">
      <c r="A747" s="58">
        <v>734</v>
      </c>
      <c r="B747" s="58">
        <v>138592</v>
      </c>
      <c r="C747" s="259" t="s">
        <v>1006</v>
      </c>
      <c r="D747" s="260">
        <v>203</v>
      </c>
      <c r="E747" s="260" t="s">
        <v>854</v>
      </c>
      <c r="F747" s="236" t="s">
        <v>10534</v>
      </c>
      <c r="G747" s="261">
        <v>784</v>
      </c>
      <c r="H747" s="228">
        <v>138592</v>
      </c>
      <c r="I747" s="236" t="s">
        <v>6922</v>
      </c>
      <c r="J747" s="236" t="s">
        <v>11031</v>
      </c>
      <c r="K747" s="236" t="s">
        <v>6923</v>
      </c>
      <c r="L747" s="1">
        <v>44278</v>
      </c>
      <c r="M747" s="1">
        <v>45191</v>
      </c>
      <c r="N747" s="262">
        <f t="shared" si="15"/>
        <v>0.85000000785947216</v>
      </c>
      <c r="O747" s="236" t="s">
        <v>38</v>
      </c>
      <c r="P747" s="263" t="s">
        <v>1507</v>
      </c>
      <c r="Q747" s="263" t="s">
        <v>6924</v>
      </c>
      <c r="R747" s="236" t="s">
        <v>502</v>
      </c>
      <c r="S747" s="264">
        <v>115</v>
      </c>
      <c r="T747" s="247">
        <v>4055615.96</v>
      </c>
      <c r="U747" s="247">
        <v>629990.59</v>
      </c>
      <c r="V747" s="247">
        <v>85706.3</v>
      </c>
      <c r="W747" s="247">
        <v>0</v>
      </c>
      <c r="X747" s="247">
        <v>0</v>
      </c>
      <c r="Y747" s="247">
        <v>4771312.8499999996</v>
      </c>
      <c r="Z747" s="246" t="s">
        <v>44</v>
      </c>
      <c r="AA747" s="246" t="s">
        <v>9719</v>
      </c>
      <c r="AB747" s="247">
        <v>2069169.0899999999</v>
      </c>
      <c r="AC747" s="265">
        <v>313028.93</v>
      </c>
    </row>
    <row r="748" spans="1:29" s="90" customFormat="1" ht="15.75" x14ac:dyDescent="0.25">
      <c r="A748" s="58">
        <v>735</v>
      </c>
      <c r="B748" s="58">
        <v>139631</v>
      </c>
      <c r="C748" s="259" t="s">
        <v>1006</v>
      </c>
      <c r="D748" s="260">
        <v>204</v>
      </c>
      <c r="E748" s="260" t="s">
        <v>854</v>
      </c>
      <c r="F748" s="236" t="s">
        <v>10534</v>
      </c>
      <c r="G748" s="261">
        <v>784</v>
      </c>
      <c r="H748" s="228">
        <v>139631</v>
      </c>
      <c r="I748" s="236" t="s">
        <v>6925</v>
      </c>
      <c r="J748" s="236" t="s">
        <v>11032</v>
      </c>
      <c r="K748" s="236" t="s">
        <v>6926</v>
      </c>
      <c r="L748" s="1">
        <v>44287</v>
      </c>
      <c r="M748" s="1">
        <v>45291</v>
      </c>
      <c r="N748" s="262">
        <f t="shared" si="15"/>
        <v>0.84999998796090259</v>
      </c>
      <c r="O748" s="236" t="s">
        <v>55</v>
      </c>
      <c r="P748" s="263" t="s">
        <v>6927</v>
      </c>
      <c r="Q748" s="263" t="s">
        <v>6928</v>
      </c>
      <c r="R748" s="236" t="s">
        <v>1538</v>
      </c>
      <c r="S748" s="264">
        <v>115</v>
      </c>
      <c r="T748" s="247">
        <v>4059689.66</v>
      </c>
      <c r="U748" s="247">
        <v>716415.89</v>
      </c>
      <c r="V748" s="247">
        <v>0</v>
      </c>
      <c r="W748" s="247">
        <v>0</v>
      </c>
      <c r="X748" s="247">
        <v>0</v>
      </c>
      <c r="Y748" s="247">
        <v>4776105.55</v>
      </c>
      <c r="Z748" s="246" t="s">
        <v>44</v>
      </c>
      <c r="AA748" s="246"/>
      <c r="AB748" s="247">
        <v>1474474.44</v>
      </c>
      <c r="AC748" s="265">
        <v>147659.5</v>
      </c>
    </row>
    <row r="749" spans="1:29" s="90" customFormat="1" ht="15.75" x14ac:dyDescent="0.25">
      <c r="A749" s="58">
        <v>736</v>
      </c>
      <c r="B749" s="58">
        <v>139632</v>
      </c>
      <c r="C749" s="259" t="s">
        <v>1006</v>
      </c>
      <c r="D749" s="260">
        <v>205</v>
      </c>
      <c r="E749" s="260" t="s">
        <v>854</v>
      </c>
      <c r="F749" s="236" t="s">
        <v>10534</v>
      </c>
      <c r="G749" s="261">
        <v>784</v>
      </c>
      <c r="H749" s="228">
        <v>139632</v>
      </c>
      <c r="I749" s="236" t="s">
        <v>8387</v>
      </c>
      <c r="J749" s="236" t="s">
        <v>11032</v>
      </c>
      <c r="K749" s="236" t="s">
        <v>6929</v>
      </c>
      <c r="L749" s="1">
        <v>44287</v>
      </c>
      <c r="M749" s="1">
        <v>45291</v>
      </c>
      <c r="N749" s="262">
        <f t="shared" si="15"/>
        <v>0.84999999172941021</v>
      </c>
      <c r="O749" s="236" t="s">
        <v>6930</v>
      </c>
      <c r="P749" s="263" t="s">
        <v>6931</v>
      </c>
      <c r="Q749" s="263" t="s">
        <v>6932</v>
      </c>
      <c r="R749" s="236" t="s">
        <v>1538</v>
      </c>
      <c r="S749" s="264">
        <v>115</v>
      </c>
      <c r="T749" s="247">
        <v>4059565.34</v>
      </c>
      <c r="U749" s="247">
        <v>716393.93</v>
      </c>
      <c r="V749" s="247">
        <v>0</v>
      </c>
      <c r="W749" s="247">
        <v>0</v>
      </c>
      <c r="X749" s="247">
        <v>0</v>
      </c>
      <c r="Y749" s="247">
        <v>4775959.2699999996</v>
      </c>
      <c r="Z749" s="246" t="s">
        <v>44</v>
      </c>
      <c r="AA749" s="246"/>
      <c r="AB749" s="247">
        <v>1054199.27</v>
      </c>
      <c r="AC749" s="265">
        <v>147020.73000000001</v>
      </c>
    </row>
    <row r="750" spans="1:29" s="90" customFormat="1" ht="15.75" x14ac:dyDescent="0.25">
      <c r="A750" s="58">
        <v>737</v>
      </c>
      <c r="B750" s="58">
        <v>139633</v>
      </c>
      <c r="C750" s="259" t="s">
        <v>1006</v>
      </c>
      <c r="D750" s="260">
        <v>206</v>
      </c>
      <c r="E750" s="260" t="s">
        <v>854</v>
      </c>
      <c r="F750" s="236" t="s">
        <v>10534</v>
      </c>
      <c r="G750" s="261">
        <v>784</v>
      </c>
      <c r="H750" s="228">
        <v>139633</v>
      </c>
      <c r="I750" s="236" t="s">
        <v>6933</v>
      </c>
      <c r="J750" s="236" t="s">
        <v>11033</v>
      </c>
      <c r="K750" s="236" t="s">
        <v>6934</v>
      </c>
      <c r="L750" s="1">
        <v>44287</v>
      </c>
      <c r="M750" s="1">
        <v>45291</v>
      </c>
      <c r="N750" s="262">
        <f t="shared" si="15"/>
        <v>0.84999999809924909</v>
      </c>
      <c r="O750" s="236" t="s">
        <v>38</v>
      </c>
      <c r="P750" s="263" t="s">
        <v>1499</v>
      </c>
      <c r="Q750" s="263" t="s">
        <v>6935</v>
      </c>
      <c r="R750" s="236" t="s">
        <v>1054</v>
      </c>
      <c r="S750" s="264">
        <v>115</v>
      </c>
      <c r="T750" s="247">
        <v>4024725.29</v>
      </c>
      <c r="U750" s="247">
        <v>710245.65</v>
      </c>
      <c r="V750" s="247">
        <v>0</v>
      </c>
      <c r="W750" s="247">
        <v>0</v>
      </c>
      <c r="X750" s="247">
        <v>0</v>
      </c>
      <c r="Y750" s="247">
        <v>4734970.9399999995</v>
      </c>
      <c r="Z750" s="246" t="s">
        <v>44</v>
      </c>
      <c r="AA750" s="246" t="s">
        <v>10268</v>
      </c>
      <c r="AB750" s="247">
        <v>1324621.3400000001</v>
      </c>
      <c r="AC750" s="265">
        <v>157874.25999999998</v>
      </c>
    </row>
    <row r="751" spans="1:29" s="90" customFormat="1" ht="15.75" x14ac:dyDescent="0.25">
      <c r="A751" s="58">
        <v>738</v>
      </c>
      <c r="B751" s="58">
        <v>139634</v>
      </c>
      <c r="C751" s="259" t="s">
        <v>1006</v>
      </c>
      <c r="D751" s="260">
        <v>207</v>
      </c>
      <c r="E751" s="260" t="s">
        <v>854</v>
      </c>
      <c r="F751" s="236" t="s">
        <v>10534</v>
      </c>
      <c r="G751" s="261">
        <v>784</v>
      </c>
      <c r="H751" s="228">
        <v>139634</v>
      </c>
      <c r="I751" s="236" t="s">
        <v>6936</v>
      </c>
      <c r="J751" s="236" t="s">
        <v>11032</v>
      </c>
      <c r="K751" s="236" t="s">
        <v>6937</v>
      </c>
      <c r="L751" s="1">
        <v>44287</v>
      </c>
      <c r="M751" s="1">
        <v>45291</v>
      </c>
      <c r="N751" s="262">
        <f t="shared" si="15"/>
        <v>0.84999999036952301</v>
      </c>
      <c r="O751" s="236" t="s">
        <v>55</v>
      </c>
      <c r="P751" s="263" t="s">
        <v>6938</v>
      </c>
      <c r="Q751" s="263" t="s">
        <v>6939</v>
      </c>
      <c r="R751" s="236" t="s">
        <v>1538</v>
      </c>
      <c r="S751" s="264">
        <v>115</v>
      </c>
      <c r="T751" s="247">
        <v>4060027.3</v>
      </c>
      <c r="U751" s="247">
        <v>716475.46</v>
      </c>
      <c r="V751" s="247">
        <v>0</v>
      </c>
      <c r="W751" s="247">
        <v>0</v>
      </c>
      <c r="X751" s="247">
        <v>0</v>
      </c>
      <c r="Y751" s="247">
        <v>4776502.76</v>
      </c>
      <c r="Z751" s="246" t="s">
        <v>44</v>
      </c>
      <c r="AA751" s="246" t="s">
        <v>14778</v>
      </c>
      <c r="AB751" s="247">
        <v>1310817.6299999999</v>
      </c>
      <c r="AC751" s="265">
        <v>147872</v>
      </c>
    </row>
    <row r="752" spans="1:29" s="90" customFormat="1" ht="15.75" x14ac:dyDescent="0.25">
      <c r="A752" s="58">
        <v>739</v>
      </c>
      <c r="B752" s="58">
        <v>139635</v>
      </c>
      <c r="C752" s="259" t="s">
        <v>1006</v>
      </c>
      <c r="D752" s="260">
        <v>208</v>
      </c>
      <c r="E752" s="260" t="s">
        <v>854</v>
      </c>
      <c r="F752" s="236" t="s">
        <v>10534</v>
      </c>
      <c r="G752" s="261">
        <v>784</v>
      </c>
      <c r="H752" s="228">
        <v>139635</v>
      </c>
      <c r="I752" s="236" t="s">
        <v>6940</v>
      </c>
      <c r="J752" s="236" t="s">
        <v>11033</v>
      </c>
      <c r="K752" s="236" t="s">
        <v>6941</v>
      </c>
      <c r="L752" s="1">
        <v>44287</v>
      </c>
      <c r="M752" s="1">
        <v>45291</v>
      </c>
      <c r="N752" s="262">
        <f t="shared" si="15"/>
        <v>0.85000000158577782</v>
      </c>
      <c r="O752" s="236" t="s">
        <v>6684</v>
      </c>
      <c r="P752" s="263" t="s">
        <v>6942</v>
      </c>
      <c r="Q752" s="263" t="s">
        <v>6943</v>
      </c>
      <c r="R752" s="236" t="s">
        <v>1054</v>
      </c>
      <c r="S752" s="264">
        <v>115</v>
      </c>
      <c r="T752" s="247">
        <v>3752101.78</v>
      </c>
      <c r="U752" s="247">
        <v>662135.6</v>
      </c>
      <c r="V752" s="247">
        <v>0</v>
      </c>
      <c r="W752" s="247">
        <v>0</v>
      </c>
      <c r="X752" s="247">
        <v>0</v>
      </c>
      <c r="Y752" s="247">
        <v>4414237.38</v>
      </c>
      <c r="Z752" s="246" t="s">
        <v>44</v>
      </c>
      <c r="AA752" s="246"/>
      <c r="AB752" s="247">
        <v>1351414.83</v>
      </c>
      <c r="AC752" s="265">
        <v>162602.56</v>
      </c>
    </row>
    <row r="753" spans="1:29" s="90" customFormat="1" ht="15.75" x14ac:dyDescent="0.25">
      <c r="A753" s="58">
        <v>740</v>
      </c>
      <c r="B753" s="58">
        <v>136255</v>
      </c>
      <c r="C753" s="259" t="s">
        <v>1006</v>
      </c>
      <c r="D753" s="260">
        <v>209</v>
      </c>
      <c r="E753" s="260" t="s">
        <v>854</v>
      </c>
      <c r="F753" s="236" t="s">
        <v>10532</v>
      </c>
      <c r="G753" s="261">
        <v>726</v>
      </c>
      <c r="H753" s="228">
        <v>136255</v>
      </c>
      <c r="I753" s="236" t="s">
        <v>7229</v>
      </c>
      <c r="J753" s="236" t="s">
        <v>11034</v>
      </c>
      <c r="K753" s="236" t="s">
        <v>6863</v>
      </c>
      <c r="L753" s="1">
        <v>44293</v>
      </c>
      <c r="M753" s="1">
        <v>45022</v>
      </c>
      <c r="N753" s="262">
        <f t="shared" si="15"/>
        <v>0.83536558843354236</v>
      </c>
      <c r="O753" s="236" t="s">
        <v>38</v>
      </c>
      <c r="P753" s="263" t="s">
        <v>1412</v>
      </c>
      <c r="Q753" s="263" t="s">
        <v>7230</v>
      </c>
      <c r="R753" s="236" t="s">
        <v>7231</v>
      </c>
      <c r="S753" s="264">
        <v>117</v>
      </c>
      <c r="T753" s="247">
        <v>3894617.58</v>
      </c>
      <c r="U753" s="247">
        <v>687285.32</v>
      </c>
      <c r="V753" s="247">
        <v>80268.53</v>
      </c>
      <c r="W753" s="247">
        <v>0</v>
      </c>
      <c r="X753" s="247">
        <v>0</v>
      </c>
      <c r="Y753" s="247">
        <v>4662171.4300000006</v>
      </c>
      <c r="Z753" s="246" t="s">
        <v>44</v>
      </c>
      <c r="AA753" s="246" t="s">
        <v>10269</v>
      </c>
      <c r="AB753" s="247">
        <v>2759467.9300000006</v>
      </c>
      <c r="AC753" s="265">
        <v>404690.73</v>
      </c>
    </row>
    <row r="754" spans="1:29" s="90" customFormat="1" ht="15.75" x14ac:dyDescent="0.25">
      <c r="A754" s="58">
        <v>741</v>
      </c>
      <c r="B754" s="58">
        <v>140637</v>
      </c>
      <c r="C754" s="259" t="s">
        <v>1006</v>
      </c>
      <c r="D754" s="260">
        <v>210</v>
      </c>
      <c r="E754" s="260" t="s">
        <v>330</v>
      </c>
      <c r="F754" s="236" t="s">
        <v>10530</v>
      </c>
      <c r="G754" s="261">
        <v>827</v>
      </c>
      <c r="H754" s="228">
        <v>140637</v>
      </c>
      <c r="I754" s="236" t="s">
        <v>7844</v>
      </c>
      <c r="J754" s="236" t="s">
        <v>11035</v>
      </c>
      <c r="K754" s="236" t="s">
        <v>7845</v>
      </c>
      <c r="L754" s="1">
        <v>44336</v>
      </c>
      <c r="M754" s="1">
        <v>45249</v>
      </c>
      <c r="N754" s="262">
        <f t="shared" si="15"/>
        <v>0.94303992126595848</v>
      </c>
      <c r="O754" s="236" t="s">
        <v>38</v>
      </c>
      <c r="P754" s="263" t="s">
        <v>39</v>
      </c>
      <c r="Q754" s="263" t="s">
        <v>7846</v>
      </c>
      <c r="R754" s="236" t="s">
        <v>7847</v>
      </c>
      <c r="S754" s="264">
        <v>114</v>
      </c>
      <c r="T754" s="247">
        <v>4558363.25</v>
      </c>
      <c r="U754" s="247">
        <v>186785.46</v>
      </c>
      <c r="V754" s="247">
        <v>88541.94</v>
      </c>
      <c r="W754" s="247">
        <v>0</v>
      </c>
      <c r="X754" s="247">
        <v>0</v>
      </c>
      <c r="Y754" s="247">
        <v>4833690.6500000004</v>
      </c>
      <c r="Z754" s="246" t="s">
        <v>44</v>
      </c>
      <c r="AA754" s="246" t="s">
        <v>10270</v>
      </c>
      <c r="AB754" s="247">
        <v>1463658.4800000002</v>
      </c>
      <c r="AC754" s="265">
        <v>65954.42</v>
      </c>
    </row>
    <row r="755" spans="1:29" s="90" customFormat="1" ht="15.75" x14ac:dyDescent="0.25">
      <c r="A755" s="58">
        <v>742</v>
      </c>
      <c r="B755" s="58">
        <v>140805</v>
      </c>
      <c r="C755" s="259" t="s">
        <v>1006</v>
      </c>
      <c r="D755" s="260">
        <v>211</v>
      </c>
      <c r="E755" s="260" t="s">
        <v>330</v>
      </c>
      <c r="F755" s="236" t="s">
        <v>10530</v>
      </c>
      <c r="G755" s="261">
        <v>827</v>
      </c>
      <c r="H755" s="228">
        <v>140805</v>
      </c>
      <c r="I755" s="236" t="s">
        <v>8388</v>
      </c>
      <c r="J755" s="236" t="s">
        <v>11036</v>
      </c>
      <c r="K755" s="236" t="s">
        <v>7848</v>
      </c>
      <c r="L755" s="1">
        <v>44328</v>
      </c>
      <c r="M755" s="1">
        <v>45291</v>
      </c>
      <c r="N755" s="262">
        <f t="shared" si="15"/>
        <v>0.94999999948022884</v>
      </c>
      <c r="O755" s="236" t="s">
        <v>38</v>
      </c>
      <c r="P755" s="263" t="s">
        <v>1531</v>
      </c>
      <c r="Q755" s="263" t="s">
        <v>1532</v>
      </c>
      <c r="R755" s="236" t="s">
        <v>7849</v>
      </c>
      <c r="S755" s="264">
        <v>110</v>
      </c>
      <c r="T755" s="247">
        <v>4569318.6900000004</v>
      </c>
      <c r="U755" s="247">
        <v>202442.59</v>
      </c>
      <c r="V755" s="247">
        <v>38047.870000000003</v>
      </c>
      <c r="W755" s="247">
        <v>0</v>
      </c>
      <c r="X755" s="247">
        <v>0</v>
      </c>
      <c r="Y755" s="247">
        <v>4809809.1500000004</v>
      </c>
      <c r="Z755" s="246" t="s">
        <v>44</v>
      </c>
      <c r="AA755" s="246" t="s">
        <v>13167</v>
      </c>
      <c r="AB755" s="247">
        <v>479404.4</v>
      </c>
      <c r="AC755" s="265">
        <v>1573.6</v>
      </c>
    </row>
    <row r="756" spans="1:29" s="90" customFormat="1" ht="15.75" x14ac:dyDescent="0.25">
      <c r="A756" s="58">
        <v>743</v>
      </c>
      <c r="B756" s="58">
        <v>139715</v>
      </c>
      <c r="C756" s="259" t="s">
        <v>1006</v>
      </c>
      <c r="D756" s="260">
        <v>212</v>
      </c>
      <c r="E756" s="260" t="s">
        <v>330</v>
      </c>
      <c r="F756" s="236" t="s">
        <v>10530</v>
      </c>
      <c r="G756" s="261">
        <v>827</v>
      </c>
      <c r="H756" s="228">
        <v>139715</v>
      </c>
      <c r="I756" s="236" t="s">
        <v>7850</v>
      </c>
      <c r="J756" s="236" t="s">
        <v>11037</v>
      </c>
      <c r="K756" s="236" t="s">
        <v>7851</v>
      </c>
      <c r="L756" s="1">
        <v>44340</v>
      </c>
      <c r="M756" s="1">
        <v>45069</v>
      </c>
      <c r="N756" s="262">
        <f t="shared" si="15"/>
        <v>0.95000000243217531</v>
      </c>
      <c r="O756" s="236" t="s">
        <v>38</v>
      </c>
      <c r="P756" s="263" t="s">
        <v>1478</v>
      </c>
      <c r="Q756" s="263" t="s">
        <v>7852</v>
      </c>
      <c r="R756" s="236" t="s">
        <v>7853</v>
      </c>
      <c r="S756" s="264">
        <v>110</v>
      </c>
      <c r="T756" s="247">
        <v>4296565.41</v>
      </c>
      <c r="U756" s="247">
        <v>175549.04</v>
      </c>
      <c r="V756" s="247">
        <v>50585.97</v>
      </c>
      <c r="W756" s="247">
        <v>0</v>
      </c>
      <c r="X756" s="247">
        <v>0</v>
      </c>
      <c r="Y756" s="247">
        <v>4522700.42</v>
      </c>
      <c r="Z756" s="246" t="s">
        <v>44</v>
      </c>
      <c r="AA756" s="246" t="s">
        <v>14543</v>
      </c>
      <c r="AB756" s="247">
        <v>2579862.1100000013</v>
      </c>
      <c r="AC756" s="265">
        <v>108818.78</v>
      </c>
    </row>
    <row r="757" spans="1:29" s="90" customFormat="1" ht="15.75" x14ac:dyDescent="0.25">
      <c r="A757" s="58">
        <v>744</v>
      </c>
      <c r="B757" s="58">
        <v>139461</v>
      </c>
      <c r="C757" s="259" t="s">
        <v>1006</v>
      </c>
      <c r="D757" s="260">
        <v>213</v>
      </c>
      <c r="E757" s="260" t="s">
        <v>330</v>
      </c>
      <c r="F757" s="236" t="s">
        <v>10530</v>
      </c>
      <c r="G757" s="261">
        <v>827</v>
      </c>
      <c r="H757" s="228">
        <v>139461</v>
      </c>
      <c r="I757" s="236" t="s">
        <v>7854</v>
      </c>
      <c r="J757" s="236" t="s">
        <v>11038</v>
      </c>
      <c r="K757" s="236" t="s">
        <v>7855</v>
      </c>
      <c r="L757" s="1">
        <v>44340</v>
      </c>
      <c r="M757" s="1">
        <v>45253</v>
      </c>
      <c r="N757" s="262">
        <f t="shared" si="15"/>
        <v>0.94999999831884263</v>
      </c>
      <c r="O757" s="236" t="s">
        <v>38</v>
      </c>
      <c r="P757" s="263" t="s">
        <v>39</v>
      </c>
      <c r="Q757" s="263" t="s">
        <v>7856</v>
      </c>
      <c r="R757" s="236" t="s">
        <v>7857</v>
      </c>
      <c r="S757" s="264">
        <v>110</v>
      </c>
      <c r="T757" s="247">
        <v>4520695.1100000003</v>
      </c>
      <c r="U757" s="247">
        <v>174770.22</v>
      </c>
      <c r="V757" s="247">
        <v>63161.11</v>
      </c>
      <c r="W757" s="247">
        <v>0</v>
      </c>
      <c r="X757" s="247">
        <v>0</v>
      </c>
      <c r="Y757" s="247">
        <v>4758626.4400000004</v>
      </c>
      <c r="Z757" s="246" t="s">
        <v>44</v>
      </c>
      <c r="AA757" s="246" t="s">
        <v>13948</v>
      </c>
      <c r="AB757" s="247">
        <v>1674597.76</v>
      </c>
      <c r="AC757" s="265">
        <v>58343.460000000006</v>
      </c>
    </row>
    <row r="758" spans="1:29" s="90" customFormat="1" ht="15.75" x14ac:dyDescent="0.25">
      <c r="A758" s="58">
        <v>745</v>
      </c>
      <c r="B758" s="58">
        <v>139952</v>
      </c>
      <c r="C758" s="259" t="s">
        <v>1006</v>
      </c>
      <c r="D758" s="260">
        <v>214</v>
      </c>
      <c r="E758" s="260" t="s">
        <v>330</v>
      </c>
      <c r="F758" s="236" t="s">
        <v>10530</v>
      </c>
      <c r="G758" s="261">
        <v>827</v>
      </c>
      <c r="H758" s="228">
        <v>139952</v>
      </c>
      <c r="I758" s="236" t="s">
        <v>7858</v>
      </c>
      <c r="J758" s="236" t="s">
        <v>11039</v>
      </c>
      <c r="K758" s="236" t="s">
        <v>7859</v>
      </c>
      <c r="L758" s="1">
        <v>44326</v>
      </c>
      <c r="M758" s="1">
        <v>45289</v>
      </c>
      <c r="N758" s="262">
        <f t="shared" si="15"/>
        <v>0.93671320306374262</v>
      </c>
      <c r="O758" s="236" t="s">
        <v>38</v>
      </c>
      <c r="P758" s="263" t="s">
        <v>1531</v>
      </c>
      <c r="Q758" s="263" t="s">
        <v>7860</v>
      </c>
      <c r="R758" s="236" t="s">
        <v>7861</v>
      </c>
      <c r="S758" s="264">
        <v>110</v>
      </c>
      <c r="T758" s="247">
        <v>4521121.68</v>
      </c>
      <c r="U758" s="247">
        <v>185376.43</v>
      </c>
      <c r="V758" s="247">
        <v>120082.39</v>
      </c>
      <c r="W758" s="247">
        <v>0</v>
      </c>
      <c r="X758" s="247">
        <v>0</v>
      </c>
      <c r="Y758" s="247">
        <v>4826580.4999999991</v>
      </c>
      <c r="Z758" s="246" t="s">
        <v>44</v>
      </c>
      <c r="AA758" s="246" t="s">
        <v>13168</v>
      </c>
      <c r="AB758" s="247">
        <v>2111686.7799999998</v>
      </c>
      <c r="AC758" s="265">
        <v>70059.790000000008</v>
      </c>
    </row>
    <row r="759" spans="1:29" s="90" customFormat="1" ht="15.75" x14ac:dyDescent="0.25">
      <c r="A759" s="58">
        <v>746</v>
      </c>
      <c r="B759" s="58">
        <v>149315</v>
      </c>
      <c r="C759" s="259" t="s">
        <v>1006</v>
      </c>
      <c r="D759" s="260">
        <v>215</v>
      </c>
      <c r="E759" s="260" t="s">
        <v>352</v>
      </c>
      <c r="F759" s="236" t="s">
        <v>10524</v>
      </c>
      <c r="G759" s="261">
        <v>861</v>
      </c>
      <c r="H759" s="228">
        <v>149315</v>
      </c>
      <c r="I759" s="236" t="s">
        <v>7862</v>
      </c>
      <c r="J759" s="236" t="s">
        <v>11040</v>
      </c>
      <c r="K759" s="236" t="s">
        <v>7863</v>
      </c>
      <c r="L759" s="1">
        <v>44327</v>
      </c>
      <c r="M759" s="1">
        <v>45056</v>
      </c>
      <c r="N759" s="262">
        <f t="shared" si="15"/>
        <v>0.42499402390438251</v>
      </c>
      <c r="O759" s="236" t="s">
        <v>7864</v>
      </c>
      <c r="P759" s="263" t="s">
        <v>7865</v>
      </c>
      <c r="Q759" s="263" t="s">
        <v>7866</v>
      </c>
      <c r="R759" s="236" t="s">
        <v>1352</v>
      </c>
      <c r="S759" s="264">
        <v>117</v>
      </c>
      <c r="T759" s="247">
        <v>992063.55</v>
      </c>
      <c r="U759" s="247">
        <v>175069.95</v>
      </c>
      <c r="V759" s="247">
        <v>1167166.5</v>
      </c>
      <c r="W759" s="247">
        <v>0</v>
      </c>
      <c r="X759" s="247">
        <v>468618.2</v>
      </c>
      <c r="Y759" s="247">
        <v>2802918.2</v>
      </c>
      <c r="Z759" s="246" t="s">
        <v>44</v>
      </c>
      <c r="AA759" s="246" t="s">
        <v>12445</v>
      </c>
      <c r="AB759" s="247">
        <v>51495.840000000004</v>
      </c>
      <c r="AC759" s="265">
        <v>9087.5</v>
      </c>
    </row>
    <row r="760" spans="1:29" s="90" customFormat="1" ht="15.75" x14ac:dyDescent="0.25">
      <c r="A760" s="58">
        <v>747</v>
      </c>
      <c r="B760" s="58">
        <v>150599</v>
      </c>
      <c r="C760" s="259" t="s">
        <v>1006</v>
      </c>
      <c r="D760" s="260">
        <v>216</v>
      </c>
      <c r="E760" s="260" t="s">
        <v>352</v>
      </c>
      <c r="F760" s="236" t="s">
        <v>10524</v>
      </c>
      <c r="G760" s="261">
        <v>861</v>
      </c>
      <c r="H760" s="228">
        <v>150599</v>
      </c>
      <c r="I760" s="236" t="s">
        <v>7867</v>
      </c>
      <c r="J760" s="236" t="s">
        <v>11040</v>
      </c>
      <c r="K760" s="236" t="s">
        <v>7868</v>
      </c>
      <c r="L760" s="1">
        <v>44327</v>
      </c>
      <c r="M760" s="1">
        <v>45056</v>
      </c>
      <c r="N760" s="262">
        <f t="shared" si="15"/>
        <v>0.42499735770158753</v>
      </c>
      <c r="O760" s="236" t="s">
        <v>7864</v>
      </c>
      <c r="P760" s="263" t="s">
        <v>7865</v>
      </c>
      <c r="Q760" s="263" t="s">
        <v>7866</v>
      </c>
      <c r="R760" s="236" t="s">
        <v>1352</v>
      </c>
      <c r="S760" s="264">
        <v>117</v>
      </c>
      <c r="T760" s="247">
        <v>748727.96</v>
      </c>
      <c r="U760" s="247">
        <v>132128.44</v>
      </c>
      <c r="V760" s="247">
        <v>880867.4</v>
      </c>
      <c r="W760" s="247">
        <v>0</v>
      </c>
      <c r="X760" s="247">
        <v>128670.2</v>
      </c>
      <c r="Y760" s="247">
        <v>1890393.9999999998</v>
      </c>
      <c r="Z760" s="246" t="s">
        <v>44</v>
      </c>
      <c r="AA760" s="246" t="s">
        <v>12446</v>
      </c>
      <c r="AB760" s="247">
        <v>43574.659999999996</v>
      </c>
      <c r="AC760" s="265">
        <v>7689.8</v>
      </c>
    </row>
    <row r="761" spans="1:29" s="90" customFormat="1" ht="15.75" x14ac:dyDescent="0.25">
      <c r="A761" s="58">
        <v>748</v>
      </c>
      <c r="B761" s="58">
        <v>139433</v>
      </c>
      <c r="C761" s="259" t="s">
        <v>1006</v>
      </c>
      <c r="D761" s="260">
        <v>217</v>
      </c>
      <c r="E761" s="260" t="s">
        <v>854</v>
      </c>
      <c r="F761" s="236" t="s">
        <v>10534</v>
      </c>
      <c r="G761" s="261">
        <v>784</v>
      </c>
      <c r="H761" s="228">
        <v>139433</v>
      </c>
      <c r="I761" s="236" t="s">
        <v>7869</v>
      </c>
      <c r="J761" s="236" t="s">
        <v>11041</v>
      </c>
      <c r="K761" s="236" t="s">
        <v>7870</v>
      </c>
      <c r="L761" s="1">
        <v>44322</v>
      </c>
      <c r="M761" s="1">
        <v>45291</v>
      </c>
      <c r="N761" s="262">
        <f t="shared" si="15"/>
        <v>0.85000000146549415</v>
      </c>
      <c r="O761" s="236" t="s">
        <v>38</v>
      </c>
      <c r="P761" s="263" t="s">
        <v>1478</v>
      </c>
      <c r="Q761" s="263" t="s">
        <v>7871</v>
      </c>
      <c r="R761" s="236" t="s">
        <v>7872</v>
      </c>
      <c r="S761" s="264">
        <v>115</v>
      </c>
      <c r="T761" s="247">
        <v>4060063.92</v>
      </c>
      <c r="U761" s="247">
        <v>697702.66</v>
      </c>
      <c r="V761" s="247">
        <v>18779.2</v>
      </c>
      <c r="W761" s="247">
        <v>0</v>
      </c>
      <c r="X761" s="247">
        <v>0</v>
      </c>
      <c r="Y761" s="247">
        <v>4776545.78</v>
      </c>
      <c r="Z761" s="246" t="s">
        <v>44</v>
      </c>
      <c r="AA761" s="246" t="s">
        <v>10137</v>
      </c>
      <c r="AB761" s="247">
        <v>1703207.1400000001</v>
      </c>
      <c r="AC761" s="265">
        <v>245042.07999999996</v>
      </c>
    </row>
    <row r="762" spans="1:29" s="90" customFormat="1" ht="15.75" x14ac:dyDescent="0.25">
      <c r="A762" s="58">
        <v>749</v>
      </c>
      <c r="B762" s="58">
        <v>137808</v>
      </c>
      <c r="C762" s="259" t="s">
        <v>1006</v>
      </c>
      <c r="D762" s="260">
        <v>218</v>
      </c>
      <c r="E762" s="260" t="s">
        <v>854</v>
      </c>
      <c r="F762" s="236" t="s">
        <v>10534</v>
      </c>
      <c r="G762" s="261">
        <v>784</v>
      </c>
      <c r="H762" s="228">
        <v>137808</v>
      </c>
      <c r="I762" s="236" t="s">
        <v>7873</v>
      </c>
      <c r="J762" s="236" t="s">
        <v>11042</v>
      </c>
      <c r="K762" s="236" t="s">
        <v>7874</v>
      </c>
      <c r="L762" s="1">
        <v>44336</v>
      </c>
      <c r="M762" s="1">
        <v>45291</v>
      </c>
      <c r="N762" s="262">
        <f t="shared" si="15"/>
        <v>0.84999999852456753</v>
      </c>
      <c r="O762" s="236" t="s">
        <v>38</v>
      </c>
      <c r="P762" s="263" t="s">
        <v>39</v>
      </c>
      <c r="Q762" s="263" t="s">
        <v>7875</v>
      </c>
      <c r="R762" s="236" t="s">
        <v>7876</v>
      </c>
      <c r="S762" s="264">
        <v>115</v>
      </c>
      <c r="T762" s="247">
        <v>4032715.87</v>
      </c>
      <c r="U762" s="247">
        <v>641605.18999999994</v>
      </c>
      <c r="V762" s="247">
        <v>70050.559999999998</v>
      </c>
      <c r="W762" s="247">
        <v>0</v>
      </c>
      <c r="X762" s="247">
        <v>0</v>
      </c>
      <c r="Y762" s="247">
        <v>4744371.62</v>
      </c>
      <c r="Z762" s="246" t="s">
        <v>44</v>
      </c>
      <c r="AA762" s="246" t="s">
        <v>12662</v>
      </c>
      <c r="AB762" s="247">
        <v>2096714.7799999998</v>
      </c>
      <c r="AC762" s="265">
        <v>262153.07</v>
      </c>
    </row>
    <row r="763" spans="1:29" s="90" customFormat="1" ht="15.75" x14ac:dyDescent="0.25">
      <c r="A763" s="58">
        <v>750</v>
      </c>
      <c r="B763" s="58">
        <v>139416</v>
      </c>
      <c r="C763" s="259" t="s">
        <v>1006</v>
      </c>
      <c r="D763" s="260">
        <v>219</v>
      </c>
      <c r="E763" s="260" t="s">
        <v>854</v>
      </c>
      <c r="F763" s="236" t="s">
        <v>10534</v>
      </c>
      <c r="G763" s="261">
        <v>784</v>
      </c>
      <c r="H763" s="228">
        <v>139416</v>
      </c>
      <c r="I763" s="236" t="s">
        <v>8094</v>
      </c>
      <c r="J763" s="236" t="s">
        <v>11043</v>
      </c>
      <c r="K763" s="236" t="s">
        <v>8095</v>
      </c>
      <c r="L763" s="1">
        <v>44350</v>
      </c>
      <c r="M763" s="1">
        <v>45079</v>
      </c>
      <c r="N763" s="262">
        <f t="shared" si="15"/>
        <v>0.85000002723817614</v>
      </c>
      <c r="O763" s="236" t="s">
        <v>38</v>
      </c>
      <c r="P763" s="263" t="s">
        <v>1638</v>
      </c>
      <c r="Q763" s="263" t="s">
        <v>8096</v>
      </c>
      <c r="R763" s="236" t="s">
        <v>8097</v>
      </c>
      <c r="S763" s="264">
        <v>115</v>
      </c>
      <c r="T763" s="247">
        <v>3885172.16</v>
      </c>
      <c r="U763" s="247">
        <v>655223.5</v>
      </c>
      <c r="V763" s="247">
        <v>30394.97</v>
      </c>
      <c r="W763" s="247">
        <v>0</v>
      </c>
      <c r="X763" s="247">
        <v>0</v>
      </c>
      <c r="Y763" s="247">
        <v>4570790.63</v>
      </c>
      <c r="Z763" s="246" t="s">
        <v>44</v>
      </c>
      <c r="AA763" s="246" t="s">
        <v>10271</v>
      </c>
      <c r="AB763" s="247">
        <v>1520556.54</v>
      </c>
      <c r="AC763" s="265">
        <v>213338.13</v>
      </c>
    </row>
    <row r="764" spans="1:29" s="90" customFormat="1" ht="15.75" x14ac:dyDescent="0.25">
      <c r="A764" s="58">
        <v>751</v>
      </c>
      <c r="B764" s="58">
        <v>139402</v>
      </c>
      <c r="C764" s="259" t="s">
        <v>1006</v>
      </c>
      <c r="D764" s="260">
        <v>220</v>
      </c>
      <c r="E764" s="260" t="s">
        <v>854</v>
      </c>
      <c r="F764" s="236" t="s">
        <v>10534</v>
      </c>
      <c r="G764" s="261">
        <v>784</v>
      </c>
      <c r="H764" s="228">
        <v>139402</v>
      </c>
      <c r="I764" s="236" t="s">
        <v>8098</v>
      </c>
      <c r="J764" s="236" t="s">
        <v>11044</v>
      </c>
      <c r="K764" s="236" t="s">
        <v>8099</v>
      </c>
      <c r="L764" s="1">
        <v>44351</v>
      </c>
      <c r="M764" s="1">
        <v>45080</v>
      </c>
      <c r="N764" s="262">
        <f t="shared" si="15"/>
        <v>0.8499999956958697</v>
      </c>
      <c r="O764" s="236" t="s">
        <v>1543</v>
      </c>
      <c r="P764" s="263" t="s">
        <v>8100</v>
      </c>
      <c r="Q764" s="263" t="s">
        <v>8101</v>
      </c>
      <c r="R764" s="236" t="s">
        <v>8102</v>
      </c>
      <c r="S764" s="264">
        <v>115</v>
      </c>
      <c r="T764" s="247">
        <v>4048436.87</v>
      </c>
      <c r="U764" s="247">
        <v>675965.01</v>
      </c>
      <c r="V764" s="247">
        <v>38465.050000000003</v>
      </c>
      <c r="W764" s="247">
        <v>0</v>
      </c>
      <c r="X764" s="247">
        <v>0</v>
      </c>
      <c r="Y764" s="247">
        <v>4762866.93</v>
      </c>
      <c r="Z764" s="246" t="s">
        <v>44</v>
      </c>
      <c r="AA764" s="246" t="s">
        <v>12663</v>
      </c>
      <c r="AB764" s="247">
        <v>2130920.2599999998</v>
      </c>
      <c r="AC764" s="265">
        <v>327018.75</v>
      </c>
    </row>
    <row r="765" spans="1:29" s="90" customFormat="1" ht="15.75" x14ac:dyDescent="0.25">
      <c r="A765" s="58">
        <v>752</v>
      </c>
      <c r="B765" s="58">
        <v>147603</v>
      </c>
      <c r="C765" s="259" t="s">
        <v>1006</v>
      </c>
      <c r="D765" s="260">
        <v>221</v>
      </c>
      <c r="E765" s="260" t="s">
        <v>2518</v>
      </c>
      <c r="F765" s="236" t="s">
        <v>10533</v>
      </c>
      <c r="G765" s="261">
        <v>884</v>
      </c>
      <c r="H765" s="228">
        <v>147603</v>
      </c>
      <c r="I765" s="236" t="s">
        <v>8103</v>
      </c>
      <c r="J765" s="236" t="s">
        <v>11045</v>
      </c>
      <c r="K765" s="236" t="s">
        <v>8104</v>
      </c>
      <c r="L765" s="1">
        <v>44375</v>
      </c>
      <c r="M765" s="1">
        <v>45291</v>
      </c>
      <c r="N765" s="262">
        <f t="shared" si="15"/>
        <v>0.87400001367447233</v>
      </c>
      <c r="O765" s="236" t="s">
        <v>1655</v>
      </c>
      <c r="P765" s="263" t="s">
        <v>8105</v>
      </c>
      <c r="Q765" s="263" t="s">
        <v>8106</v>
      </c>
      <c r="R765" s="236" t="s">
        <v>8107</v>
      </c>
      <c r="S765" s="264">
        <v>117</v>
      </c>
      <c r="T765" s="247">
        <v>4095655.03</v>
      </c>
      <c r="U765" s="247">
        <v>356143.87</v>
      </c>
      <c r="V765" s="247">
        <v>234305.18</v>
      </c>
      <c r="W765" s="247">
        <v>0</v>
      </c>
      <c r="X765" s="247">
        <v>0</v>
      </c>
      <c r="Y765" s="247">
        <v>4686104.0799999991</v>
      </c>
      <c r="Z765" s="246" t="s">
        <v>44</v>
      </c>
      <c r="AA765" s="246"/>
      <c r="AB765" s="247">
        <v>939867.42</v>
      </c>
      <c r="AC765" s="265">
        <v>60970.099999999991</v>
      </c>
    </row>
    <row r="766" spans="1:29" s="90" customFormat="1" ht="15.75" x14ac:dyDescent="0.25">
      <c r="A766" s="58">
        <v>753</v>
      </c>
      <c r="B766" s="58">
        <v>147540</v>
      </c>
      <c r="C766" s="259" t="s">
        <v>1006</v>
      </c>
      <c r="D766" s="260">
        <v>222</v>
      </c>
      <c r="E766" s="260" t="s">
        <v>2518</v>
      </c>
      <c r="F766" s="236" t="s">
        <v>10533</v>
      </c>
      <c r="G766" s="261">
        <v>884</v>
      </c>
      <c r="H766" s="228">
        <v>147540</v>
      </c>
      <c r="I766" s="236" t="s">
        <v>8108</v>
      </c>
      <c r="J766" s="236" t="s">
        <v>11046</v>
      </c>
      <c r="K766" s="236" t="s">
        <v>8104</v>
      </c>
      <c r="L766" s="1">
        <v>44375</v>
      </c>
      <c r="M766" s="1">
        <v>45291</v>
      </c>
      <c r="N766" s="262">
        <f t="shared" si="15"/>
        <v>0.88964799519007898</v>
      </c>
      <c r="O766" s="236" t="s">
        <v>1655</v>
      </c>
      <c r="P766" s="263" t="s">
        <v>8105</v>
      </c>
      <c r="Q766" s="263" t="s">
        <v>8106</v>
      </c>
      <c r="R766" s="236" t="s">
        <v>8109</v>
      </c>
      <c r="S766" s="264">
        <v>117</v>
      </c>
      <c r="T766" s="247">
        <v>4173431.34</v>
      </c>
      <c r="U766" s="247">
        <v>362907.07</v>
      </c>
      <c r="V766" s="247">
        <v>154765.67000000001</v>
      </c>
      <c r="W766" s="247">
        <v>0</v>
      </c>
      <c r="X766" s="247">
        <v>0</v>
      </c>
      <c r="Y766" s="247">
        <v>4691104.08</v>
      </c>
      <c r="Z766" s="246" t="s">
        <v>44</v>
      </c>
      <c r="AA766" s="246"/>
      <c r="AB766" s="247">
        <v>1044612.58</v>
      </c>
      <c r="AC766" s="265">
        <v>68820.039999999994</v>
      </c>
    </row>
    <row r="767" spans="1:29" s="90" customFormat="1" ht="15.75" x14ac:dyDescent="0.25">
      <c r="A767" s="58">
        <v>754</v>
      </c>
      <c r="B767" s="58">
        <v>147534</v>
      </c>
      <c r="C767" s="259" t="s">
        <v>1006</v>
      </c>
      <c r="D767" s="260">
        <v>223</v>
      </c>
      <c r="E767" s="260" t="s">
        <v>2518</v>
      </c>
      <c r="F767" s="236" t="s">
        <v>10533</v>
      </c>
      <c r="G767" s="261">
        <v>884</v>
      </c>
      <c r="H767" s="228">
        <v>147534</v>
      </c>
      <c r="I767" s="236" t="s">
        <v>8110</v>
      </c>
      <c r="J767" s="236" t="s">
        <v>11047</v>
      </c>
      <c r="K767" s="236" t="s">
        <v>8111</v>
      </c>
      <c r="L767" s="1">
        <v>44364</v>
      </c>
      <c r="M767" s="1">
        <v>45291</v>
      </c>
      <c r="N767" s="262">
        <f t="shared" si="15"/>
        <v>0.89358684071461369</v>
      </c>
      <c r="O767" s="236" t="s">
        <v>38</v>
      </c>
      <c r="P767" s="263" t="s">
        <v>39</v>
      </c>
      <c r="Q767" s="263" t="s">
        <v>1515</v>
      </c>
      <c r="R767" s="236" t="s">
        <v>8112</v>
      </c>
      <c r="S767" s="264">
        <v>117</v>
      </c>
      <c r="T767" s="247">
        <v>4341273.55</v>
      </c>
      <c r="U767" s="247">
        <v>336129.06</v>
      </c>
      <c r="V767" s="247">
        <v>180853.3</v>
      </c>
      <c r="W767" s="247">
        <v>0</v>
      </c>
      <c r="X767" s="247">
        <v>0</v>
      </c>
      <c r="Y767" s="247">
        <v>4858255.9099999992</v>
      </c>
      <c r="Z767" s="246" t="s">
        <v>44</v>
      </c>
      <c r="AA767" s="246" t="s">
        <v>10138</v>
      </c>
      <c r="AB767" s="247">
        <v>1003673.92</v>
      </c>
      <c r="AC767" s="265">
        <v>42366.559999999998</v>
      </c>
    </row>
    <row r="768" spans="1:29" s="90" customFormat="1" ht="15.75" x14ac:dyDescent="0.25">
      <c r="A768" s="58">
        <v>755</v>
      </c>
      <c r="B768" s="58">
        <v>147559</v>
      </c>
      <c r="C768" s="259" t="s">
        <v>1006</v>
      </c>
      <c r="D768" s="260">
        <v>224</v>
      </c>
      <c r="E768" s="260" t="s">
        <v>2518</v>
      </c>
      <c r="F768" s="236" t="s">
        <v>10533</v>
      </c>
      <c r="G768" s="261">
        <v>884</v>
      </c>
      <c r="H768" s="228">
        <v>147559</v>
      </c>
      <c r="I768" s="236" t="s">
        <v>8113</v>
      </c>
      <c r="J768" s="236" t="s">
        <v>11048</v>
      </c>
      <c r="K768" s="236" t="s">
        <v>8104</v>
      </c>
      <c r="L768" s="1">
        <v>44376</v>
      </c>
      <c r="M768" s="1">
        <v>45291</v>
      </c>
      <c r="N768" s="262">
        <f t="shared" si="15"/>
        <v>0.89077742659947279</v>
      </c>
      <c r="O768" s="236" t="s">
        <v>1655</v>
      </c>
      <c r="P768" s="263" t="s">
        <v>8105</v>
      </c>
      <c r="Q768" s="263" t="s">
        <v>8106</v>
      </c>
      <c r="R768" s="236" t="s">
        <v>8114</v>
      </c>
      <c r="S768" s="264">
        <v>117</v>
      </c>
      <c r="T768" s="247">
        <v>3940045.31</v>
      </c>
      <c r="U768" s="247">
        <v>213553.27</v>
      </c>
      <c r="V768" s="247">
        <v>269554.94</v>
      </c>
      <c r="W768" s="247">
        <v>0</v>
      </c>
      <c r="X768" s="247">
        <v>0</v>
      </c>
      <c r="Y768" s="247">
        <v>4423153.5200000005</v>
      </c>
      <c r="Z768" s="246" t="s">
        <v>44</v>
      </c>
      <c r="AA768" s="246"/>
      <c r="AB768" s="247">
        <v>684160.58</v>
      </c>
      <c r="AC768" s="265">
        <v>53294.25</v>
      </c>
    </row>
    <row r="769" spans="1:29" s="90" customFormat="1" ht="15.75" x14ac:dyDescent="0.25">
      <c r="A769" s="58">
        <v>756</v>
      </c>
      <c r="B769" s="58">
        <v>147521</v>
      </c>
      <c r="C769" s="259" t="s">
        <v>1006</v>
      </c>
      <c r="D769" s="260">
        <v>225</v>
      </c>
      <c r="E769" s="260" t="s">
        <v>2518</v>
      </c>
      <c r="F769" s="236" t="s">
        <v>10533</v>
      </c>
      <c r="G769" s="261">
        <v>884</v>
      </c>
      <c r="H769" s="228">
        <v>147521</v>
      </c>
      <c r="I769" s="236" t="s">
        <v>8389</v>
      </c>
      <c r="J769" s="236" t="s">
        <v>11049</v>
      </c>
      <c r="K769" s="236" t="s">
        <v>8104</v>
      </c>
      <c r="L769" s="1">
        <v>44376</v>
      </c>
      <c r="M769" s="1">
        <v>45291</v>
      </c>
      <c r="N769" s="262">
        <f t="shared" si="15"/>
        <v>0.89072535092538274</v>
      </c>
      <c r="O769" s="236" t="s">
        <v>1655</v>
      </c>
      <c r="P769" s="263" t="s">
        <v>8105</v>
      </c>
      <c r="Q769" s="263" t="s">
        <v>8106</v>
      </c>
      <c r="R769" s="236" t="s">
        <v>8114</v>
      </c>
      <c r="S769" s="264">
        <v>116</v>
      </c>
      <c r="T769" s="247">
        <v>3931127.05</v>
      </c>
      <c r="U769" s="247">
        <v>213462.07</v>
      </c>
      <c r="V769" s="247">
        <v>268810.64</v>
      </c>
      <c r="W769" s="247">
        <v>0</v>
      </c>
      <c r="X769" s="247">
        <v>0</v>
      </c>
      <c r="Y769" s="247">
        <v>4413399.76</v>
      </c>
      <c r="Z769" s="246" t="s">
        <v>44</v>
      </c>
      <c r="AA769" s="246"/>
      <c r="AB769" s="247">
        <v>619350.81999999995</v>
      </c>
      <c r="AC769" s="265">
        <v>36238.68</v>
      </c>
    </row>
    <row r="770" spans="1:29" s="90" customFormat="1" ht="15.75" x14ac:dyDescent="0.25">
      <c r="A770" s="58">
        <v>757</v>
      </c>
      <c r="B770" s="58">
        <v>147036</v>
      </c>
      <c r="C770" s="259" t="s">
        <v>1006</v>
      </c>
      <c r="D770" s="260">
        <v>226</v>
      </c>
      <c r="E770" s="260" t="s">
        <v>2518</v>
      </c>
      <c r="F770" s="236" t="s">
        <v>10533</v>
      </c>
      <c r="G770" s="261">
        <v>884</v>
      </c>
      <c r="H770" s="228">
        <v>147036</v>
      </c>
      <c r="I770" s="236" t="s">
        <v>8115</v>
      </c>
      <c r="J770" s="236" t="s">
        <v>11050</v>
      </c>
      <c r="K770" s="236" t="s">
        <v>8104</v>
      </c>
      <c r="L770" s="1">
        <v>44377</v>
      </c>
      <c r="M770" s="1">
        <v>45291</v>
      </c>
      <c r="N770" s="262">
        <f t="shared" si="15"/>
        <v>0.88587824176727037</v>
      </c>
      <c r="O770" s="236" t="s">
        <v>1655</v>
      </c>
      <c r="P770" s="263" t="s">
        <v>8105</v>
      </c>
      <c r="Q770" s="263" t="s">
        <v>8106</v>
      </c>
      <c r="R770" s="236" t="s">
        <v>8116</v>
      </c>
      <c r="S770" s="264">
        <v>117</v>
      </c>
      <c r="T770" s="247">
        <v>3937641.88</v>
      </c>
      <c r="U770" s="247">
        <v>250581.72</v>
      </c>
      <c r="V770" s="247">
        <v>256678.3</v>
      </c>
      <c r="W770" s="247">
        <v>0</v>
      </c>
      <c r="X770" s="247">
        <v>0</v>
      </c>
      <c r="Y770" s="247">
        <v>4444901.9000000004</v>
      </c>
      <c r="Z770" s="246" t="s">
        <v>44</v>
      </c>
      <c r="AA770" s="246"/>
      <c r="AB770" s="247">
        <v>865557.44000000006</v>
      </c>
      <c r="AC770" s="265">
        <v>49291.47</v>
      </c>
    </row>
    <row r="771" spans="1:29" s="90" customFormat="1" ht="15.75" x14ac:dyDescent="0.25">
      <c r="A771" s="58">
        <v>758</v>
      </c>
      <c r="B771" s="58">
        <v>146870</v>
      </c>
      <c r="C771" s="259" t="s">
        <v>1006</v>
      </c>
      <c r="D771" s="260">
        <v>227</v>
      </c>
      <c r="E771" s="260" t="s">
        <v>2518</v>
      </c>
      <c r="F771" s="236" t="s">
        <v>10533</v>
      </c>
      <c r="G771" s="261">
        <v>884</v>
      </c>
      <c r="H771" s="228">
        <v>146870</v>
      </c>
      <c r="I771" s="236" t="s">
        <v>8810</v>
      </c>
      <c r="J771" s="236" t="s">
        <v>11051</v>
      </c>
      <c r="K771" s="236" t="s">
        <v>8104</v>
      </c>
      <c r="L771" s="1">
        <v>44386</v>
      </c>
      <c r="M771" s="1">
        <v>45291</v>
      </c>
      <c r="N771" s="262">
        <f t="shared" si="15"/>
        <v>0.88709472631914099</v>
      </c>
      <c r="O771" s="236" t="s">
        <v>1655</v>
      </c>
      <c r="P771" s="263" t="s">
        <v>8105</v>
      </c>
      <c r="Q771" s="263" t="s">
        <v>8106</v>
      </c>
      <c r="R771" s="236" t="s">
        <v>8811</v>
      </c>
      <c r="S771" s="264">
        <v>117</v>
      </c>
      <c r="T771" s="247">
        <v>4307329.25</v>
      </c>
      <c r="U771" s="247">
        <v>374550.35</v>
      </c>
      <c r="V771" s="247">
        <v>173666.4</v>
      </c>
      <c r="W771" s="247">
        <v>0</v>
      </c>
      <c r="X771" s="247">
        <v>0</v>
      </c>
      <c r="Y771" s="247">
        <v>4855546</v>
      </c>
      <c r="Z771" s="246" t="s">
        <v>44</v>
      </c>
      <c r="AA771" s="246"/>
      <c r="AB771" s="247">
        <v>839021.45</v>
      </c>
      <c r="AC771" s="265">
        <v>31395.1</v>
      </c>
    </row>
    <row r="772" spans="1:29" s="90" customFormat="1" ht="15.75" x14ac:dyDescent="0.25">
      <c r="A772" s="58">
        <v>759</v>
      </c>
      <c r="B772" s="58">
        <v>147148</v>
      </c>
      <c r="C772" s="259" t="s">
        <v>1006</v>
      </c>
      <c r="D772" s="260">
        <v>228</v>
      </c>
      <c r="E772" s="260" t="s">
        <v>2518</v>
      </c>
      <c r="F772" s="236" t="s">
        <v>10533</v>
      </c>
      <c r="G772" s="261">
        <v>884</v>
      </c>
      <c r="H772" s="228">
        <v>147148</v>
      </c>
      <c r="I772" s="236" t="s">
        <v>8812</v>
      </c>
      <c r="J772" s="236" t="s">
        <v>11052</v>
      </c>
      <c r="K772" s="236" t="s">
        <v>8104</v>
      </c>
      <c r="L772" s="1">
        <v>44386</v>
      </c>
      <c r="M772" s="1">
        <v>45291</v>
      </c>
      <c r="N772" s="262">
        <f t="shared" si="15"/>
        <v>0.88709954466619556</v>
      </c>
      <c r="O772" s="236" t="s">
        <v>1655</v>
      </c>
      <c r="P772" s="263" t="s">
        <v>8105</v>
      </c>
      <c r="Q772" s="263" t="s">
        <v>8106</v>
      </c>
      <c r="R772" s="236" t="s">
        <v>8811</v>
      </c>
      <c r="S772" s="264">
        <v>117</v>
      </c>
      <c r="T772" s="247">
        <v>4308727.6500000004</v>
      </c>
      <c r="U772" s="247">
        <v>374671.95</v>
      </c>
      <c r="V772" s="247">
        <v>173696.4</v>
      </c>
      <c r="W772" s="247">
        <v>0</v>
      </c>
      <c r="X772" s="247">
        <v>0</v>
      </c>
      <c r="Y772" s="247">
        <v>4857096.0000000009</v>
      </c>
      <c r="Z772" s="246" t="s">
        <v>44</v>
      </c>
      <c r="AA772" s="246"/>
      <c r="AB772" s="247">
        <v>991487.46</v>
      </c>
      <c r="AC772" s="265">
        <v>56448.19</v>
      </c>
    </row>
    <row r="773" spans="1:29" s="90" customFormat="1" ht="15.75" x14ac:dyDescent="0.25">
      <c r="A773" s="58">
        <v>760</v>
      </c>
      <c r="B773" s="58">
        <v>149105</v>
      </c>
      <c r="C773" s="259" t="s">
        <v>1006</v>
      </c>
      <c r="D773" s="260">
        <v>229</v>
      </c>
      <c r="E773" s="260" t="s">
        <v>2518</v>
      </c>
      <c r="F773" s="236" t="s">
        <v>10535</v>
      </c>
      <c r="G773" s="261">
        <v>908</v>
      </c>
      <c r="H773" s="228">
        <v>149105</v>
      </c>
      <c r="I773" s="236" t="s">
        <v>8813</v>
      </c>
      <c r="J773" s="236" t="s">
        <v>11053</v>
      </c>
      <c r="K773" s="236" t="s">
        <v>8814</v>
      </c>
      <c r="L773" s="1">
        <v>44403</v>
      </c>
      <c r="M773" s="1">
        <v>45132</v>
      </c>
      <c r="N773" s="262">
        <f t="shared" si="15"/>
        <v>0.91411352053111317</v>
      </c>
      <c r="O773" s="236" t="s">
        <v>38</v>
      </c>
      <c r="P773" s="263" t="s">
        <v>1412</v>
      </c>
      <c r="Q773" s="263" t="s">
        <v>8815</v>
      </c>
      <c r="R773" s="236" t="s">
        <v>8816</v>
      </c>
      <c r="S773" s="264">
        <v>103</v>
      </c>
      <c r="T773" s="247">
        <v>15524995.300000001</v>
      </c>
      <c r="U773" s="247">
        <v>1349999.56</v>
      </c>
      <c r="V773" s="247">
        <v>108667.4</v>
      </c>
      <c r="W773" s="247">
        <v>0</v>
      </c>
      <c r="X773" s="247">
        <v>0</v>
      </c>
      <c r="Y773" s="247">
        <v>16983662.260000002</v>
      </c>
      <c r="Z773" s="246" t="s">
        <v>44</v>
      </c>
      <c r="AA773" s="246" t="s">
        <v>14099</v>
      </c>
      <c r="AB773" s="247">
        <v>10542841.439999999</v>
      </c>
      <c r="AC773" s="265">
        <v>842139.46999999986</v>
      </c>
    </row>
    <row r="774" spans="1:29" s="90" customFormat="1" ht="15.75" x14ac:dyDescent="0.25">
      <c r="A774" s="58">
        <v>761</v>
      </c>
      <c r="B774" s="58">
        <v>150503</v>
      </c>
      <c r="C774" s="259" t="s">
        <v>1006</v>
      </c>
      <c r="D774" s="260">
        <v>230</v>
      </c>
      <c r="E774" s="260" t="s">
        <v>2518</v>
      </c>
      <c r="F774" s="236" t="s">
        <v>10535</v>
      </c>
      <c r="G774" s="261">
        <v>908</v>
      </c>
      <c r="H774" s="228">
        <v>150503</v>
      </c>
      <c r="I774" s="236" t="s">
        <v>8817</v>
      </c>
      <c r="J774" s="236" t="s">
        <v>11054</v>
      </c>
      <c r="K774" s="236" t="s">
        <v>8818</v>
      </c>
      <c r="L774" s="1">
        <v>44386</v>
      </c>
      <c r="M774" s="1">
        <v>45115</v>
      </c>
      <c r="N774" s="262">
        <f t="shared" si="15"/>
        <v>0.91999999564982027</v>
      </c>
      <c r="O774" s="236" t="s">
        <v>38</v>
      </c>
      <c r="P774" s="263" t="s">
        <v>39</v>
      </c>
      <c r="Q774" s="263" t="s">
        <v>1503</v>
      </c>
      <c r="R774" s="236" t="s">
        <v>1538</v>
      </c>
      <c r="S774" s="264">
        <v>106</v>
      </c>
      <c r="T774" s="247">
        <v>4483492.8899999997</v>
      </c>
      <c r="U774" s="247">
        <v>389868.97</v>
      </c>
      <c r="V774" s="247">
        <v>0</v>
      </c>
      <c r="W774" s="247">
        <v>0</v>
      </c>
      <c r="X774" s="247">
        <v>0</v>
      </c>
      <c r="Y774" s="247">
        <v>4873361.8599999994</v>
      </c>
      <c r="Z774" s="246" t="s">
        <v>44</v>
      </c>
      <c r="AA774" s="246"/>
      <c r="AB774" s="247">
        <v>2728516.6900000004</v>
      </c>
      <c r="AC774" s="265">
        <v>196534.87</v>
      </c>
    </row>
    <row r="775" spans="1:29" s="90" customFormat="1" ht="15.75" x14ac:dyDescent="0.25">
      <c r="A775" s="58">
        <v>762</v>
      </c>
      <c r="B775" s="58">
        <v>150903</v>
      </c>
      <c r="C775" s="259" t="s">
        <v>1006</v>
      </c>
      <c r="D775" s="260">
        <v>231</v>
      </c>
      <c r="E775" s="260" t="s">
        <v>2518</v>
      </c>
      <c r="F775" s="236" t="s">
        <v>10535</v>
      </c>
      <c r="G775" s="261">
        <v>908</v>
      </c>
      <c r="H775" s="228">
        <v>150903</v>
      </c>
      <c r="I775" s="236" t="s">
        <v>8819</v>
      </c>
      <c r="J775" s="236" t="s">
        <v>11055</v>
      </c>
      <c r="K775" s="236" t="s">
        <v>8820</v>
      </c>
      <c r="L775" s="1">
        <v>44398</v>
      </c>
      <c r="M775" s="1">
        <v>45127</v>
      </c>
      <c r="N775" s="262">
        <f t="shared" si="15"/>
        <v>0.8939294992077822</v>
      </c>
      <c r="O775" s="236" t="s">
        <v>38</v>
      </c>
      <c r="P775" s="263" t="s">
        <v>1412</v>
      </c>
      <c r="Q775" s="263" t="s">
        <v>8821</v>
      </c>
      <c r="R775" s="236" t="s">
        <v>8822</v>
      </c>
      <c r="S775" s="264">
        <v>106</v>
      </c>
      <c r="T775" s="247">
        <v>4355839.49</v>
      </c>
      <c r="U775" s="247">
        <v>378768.65</v>
      </c>
      <c r="V775" s="247">
        <v>138079.79999999999</v>
      </c>
      <c r="W775" s="247">
        <v>0</v>
      </c>
      <c r="X775" s="247">
        <v>0</v>
      </c>
      <c r="Y775" s="247">
        <v>4872687.9400000004</v>
      </c>
      <c r="Z775" s="246" t="s">
        <v>44</v>
      </c>
      <c r="AA775" s="246" t="s">
        <v>14544</v>
      </c>
      <c r="AB775" s="247">
        <v>2223920.5299999998</v>
      </c>
      <c r="AC775" s="265">
        <v>151036.47</v>
      </c>
    </row>
    <row r="776" spans="1:29" s="90" customFormat="1" ht="15.75" x14ac:dyDescent="0.25">
      <c r="A776" s="58">
        <v>763</v>
      </c>
      <c r="B776" s="58">
        <v>150720</v>
      </c>
      <c r="C776" s="259" t="s">
        <v>1006</v>
      </c>
      <c r="D776" s="260">
        <v>232</v>
      </c>
      <c r="E776" s="260" t="s">
        <v>2518</v>
      </c>
      <c r="F776" s="236" t="s">
        <v>10535</v>
      </c>
      <c r="G776" s="261">
        <v>908</v>
      </c>
      <c r="H776" s="228">
        <v>150720</v>
      </c>
      <c r="I776" s="236" t="s">
        <v>8823</v>
      </c>
      <c r="J776" s="236" t="s">
        <v>11056</v>
      </c>
      <c r="K776" s="236" t="s">
        <v>8824</v>
      </c>
      <c r="L776" s="1">
        <v>44397</v>
      </c>
      <c r="M776" s="1">
        <v>45126</v>
      </c>
      <c r="N776" s="262">
        <f t="shared" si="15"/>
        <v>0.88435397705856367</v>
      </c>
      <c r="O776" s="236" t="s">
        <v>55</v>
      </c>
      <c r="P776" s="263" t="s">
        <v>3565</v>
      </c>
      <c r="Q776" s="263" t="s">
        <v>5633</v>
      </c>
      <c r="R776" s="236" t="s">
        <v>449</v>
      </c>
      <c r="S776" s="264">
        <v>110</v>
      </c>
      <c r="T776" s="247">
        <v>4308682.13</v>
      </c>
      <c r="U776" s="247">
        <v>374667.99</v>
      </c>
      <c r="V776" s="247">
        <v>188773.76000000001</v>
      </c>
      <c r="W776" s="247">
        <v>0</v>
      </c>
      <c r="X776" s="247">
        <v>0</v>
      </c>
      <c r="Y776" s="247">
        <v>4872123.88</v>
      </c>
      <c r="Z776" s="246" t="s">
        <v>44</v>
      </c>
      <c r="AA776" s="246" t="s">
        <v>10068</v>
      </c>
      <c r="AB776" s="247">
        <v>2753551.16</v>
      </c>
      <c r="AC776" s="265">
        <v>186613.31000000003</v>
      </c>
    </row>
    <row r="777" spans="1:29" s="90" customFormat="1" ht="15.75" x14ac:dyDescent="0.25">
      <c r="A777" s="58">
        <v>764</v>
      </c>
      <c r="B777" s="58">
        <v>150721</v>
      </c>
      <c r="C777" s="259" t="s">
        <v>1006</v>
      </c>
      <c r="D777" s="260">
        <v>233</v>
      </c>
      <c r="E777" s="260" t="s">
        <v>2518</v>
      </c>
      <c r="F777" s="236" t="s">
        <v>10535</v>
      </c>
      <c r="G777" s="261">
        <v>908</v>
      </c>
      <c r="H777" s="228">
        <v>150721</v>
      </c>
      <c r="I777" s="236" t="s">
        <v>8825</v>
      </c>
      <c r="J777" s="236" t="s">
        <v>11057</v>
      </c>
      <c r="K777" s="236" t="s">
        <v>8826</v>
      </c>
      <c r="L777" s="1">
        <v>44397</v>
      </c>
      <c r="M777" s="1">
        <v>45126</v>
      </c>
      <c r="N777" s="262">
        <f t="shared" si="15"/>
        <v>0.89859872627411941</v>
      </c>
      <c r="O777" s="236" t="s">
        <v>38</v>
      </c>
      <c r="P777" s="263" t="s">
        <v>1412</v>
      </c>
      <c r="Q777" s="263" t="s">
        <v>8815</v>
      </c>
      <c r="R777" s="236" t="s">
        <v>8827</v>
      </c>
      <c r="S777" s="264">
        <v>110</v>
      </c>
      <c r="T777" s="247">
        <v>4378726.1100000003</v>
      </c>
      <c r="U777" s="247">
        <v>380758.78</v>
      </c>
      <c r="V777" s="247">
        <v>113353.21</v>
      </c>
      <c r="W777" s="247">
        <v>0</v>
      </c>
      <c r="X777" s="247">
        <v>0</v>
      </c>
      <c r="Y777" s="247">
        <v>4872838.1000000006</v>
      </c>
      <c r="Z777" s="246" t="s">
        <v>44</v>
      </c>
      <c r="AA777" s="246"/>
      <c r="AB777" s="247">
        <v>2868618.72</v>
      </c>
      <c r="AC777" s="265">
        <v>207072.63</v>
      </c>
    </row>
    <row r="778" spans="1:29" s="90" customFormat="1" ht="15.75" x14ac:dyDescent="0.25">
      <c r="A778" s="58">
        <v>765</v>
      </c>
      <c r="B778" s="58">
        <v>150819</v>
      </c>
      <c r="C778" s="259" t="s">
        <v>1006</v>
      </c>
      <c r="D778" s="260">
        <v>234</v>
      </c>
      <c r="E778" s="260" t="s">
        <v>2518</v>
      </c>
      <c r="F778" s="236" t="s">
        <v>10535</v>
      </c>
      <c r="G778" s="261">
        <v>908</v>
      </c>
      <c r="H778" s="228">
        <v>150819</v>
      </c>
      <c r="I778" s="236" t="s">
        <v>8828</v>
      </c>
      <c r="J778" s="236" t="s">
        <v>11058</v>
      </c>
      <c r="K778" s="236" t="s">
        <v>8829</v>
      </c>
      <c r="L778" s="1">
        <v>44403</v>
      </c>
      <c r="M778" s="1">
        <v>45291</v>
      </c>
      <c r="N778" s="262">
        <f t="shared" si="15"/>
        <v>0.88760103902274246</v>
      </c>
      <c r="O778" s="236" t="s">
        <v>38</v>
      </c>
      <c r="P778" s="263" t="s">
        <v>1412</v>
      </c>
      <c r="Q778" s="263" t="s">
        <v>8815</v>
      </c>
      <c r="R778" s="236" t="s">
        <v>8830</v>
      </c>
      <c r="S778" s="264">
        <v>106</v>
      </c>
      <c r="T778" s="247">
        <v>4322807.7699999996</v>
      </c>
      <c r="U778" s="247">
        <v>375896.32000000001</v>
      </c>
      <c r="V778" s="247">
        <v>171510.77</v>
      </c>
      <c r="W778" s="247">
        <v>0</v>
      </c>
      <c r="X778" s="247">
        <v>0</v>
      </c>
      <c r="Y778" s="247">
        <v>4870214.8600000003</v>
      </c>
      <c r="Z778" s="246" t="s">
        <v>44</v>
      </c>
      <c r="AA778" s="246" t="s">
        <v>14963</v>
      </c>
      <c r="AB778" s="247">
        <v>2397149.12</v>
      </c>
      <c r="AC778" s="265">
        <v>166097.98000000001</v>
      </c>
    </row>
    <row r="779" spans="1:29" s="90" customFormat="1" ht="15.75" x14ac:dyDescent="0.25">
      <c r="A779" s="58">
        <v>766</v>
      </c>
      <c r="B779" s="58">
        <v>150780</v>
      </c>
      <c r="C779" s="259" t="s">
        <v>1006</v>
      </c>
      <c r="D779" s="260">
        <v>235</v>
      </c>
      <c r="E779" s="260" t="s">
        <v>2518</v>
      </c>
      <c r="F779" s="236" t="s">
        <v>10535</v>
      </c>
      <c r="G779" s="261">
        <v>908</v>
      </c>
      <c r="H779" s="228">
        <v>150780</v>
      </c>
      <c r="I779" s="236" t="s">
        <v>8831</v>
      </c>
      <c r="J779" s="236" t="s">
        <v>11059</v>
      </c>
      <c r="K779" s="236" t="s">
        <v>8829</v>
      </c>
      <c r="L779" s="1">
        <v>44396</v>
      </c>
      <c r="M779" s="1">
        <v>45125</v>
      </c>
      <c r="N779" s="262">
        <f t="shared" si="15"/>
        <v>0.92000000082282118</v>
      </c>
      <c r="O779" s="236" t="s">
        <v>38</v>
      </c>
      <c r="P779" s="263" t="s">
        <v>1412</v>
      </c>
      <c r="Q779" s="263" t="s">
        <v>8815</v>
      </c>
      <c r="R779" s="236" t="s">
        <v>1538</v>
      </c>
      <c r="S779" s="264">
        <v>106</v>
      </c>
      <c r="T779" s="247">
        <v>4472417.4400000004</v>
      </c>
      <c r="U779" s="247">
        <v>388905.86</v>
      </c>
      <c r="V779" s="247">
        <v>0</v>
      </c>
      <c r="W779" s="247">
        <v>0</v>
      </c>
      <c r="X779" s="247">
        <v>0</v>
      </c>
      <c r="Y779" s="247">
        <v>4861323.3000000007</v>
      </c>
      <c r="Z779" s="246" t="s">
        <v>44</v>
      </c>
      <c r="AA779" s="246"/>
      <c r="AB779" s="247">
        <v>3130105.9399999995</v>
      </c>
      <c r="AC779" s="265">
        <v>251495.67999999999</v>
      </c>
    </row>
    <row r="780" spans="1:29" s="90" customFormat="1" ht="15.75" x14ac:dyDescent="0.25">
      <c r="A780" s="58">
        <v>767</v>
      </c>
      <c r="B780" s="58">
        <v>150586</v>
      </c>
      <c r="C780" s="259" t="s">
        <v>1006</v>
      </c>
      <c r="D780" s="260">
        <v>236</v>
      </c>
      <c r="E780" s="260" t="s">
        <v>2518</v>
      </c>
      <c r="F780" s="236" t="s">
        <v>10535</v>
      </c>
      <c r="G780" s="261">
        <v>908</v>
      </c>
      <c r="H780" s="228">
        <v>150586</v>
      </c>
      <c r="I780" s="236" t="s">
        <v>8832</v>
      </c>
      <c r="J780" s="236" t="s">
        <v>11060</v>
      </c>
      <c r="K780" s="236" t="s">
        <v>8833</v>
      </c>
      <c r="L780" s="1">
        <v>44398</v>
      </c>
      <c r="M780" s="1">
        <v>45291</v>
      </c>
      <c r="N780" s="262">
        <f t="shared" si="15"/>
        <v>0.88471832956208729</v>
      </c>
      <c r="O780" s="236" t="s">
        <v>1655</v>
      </c>
      <c r="P780" s="263" t="s">
        <v>8105</v>
      </c>
      <c r="Q780" s="263" t="s">
        <v>8106</v>
      </c>
      <c r="R780" s="236" t="s">
        <v>8834</v>
      </c>
      <c r="S780" s="264">
        <v>106</v>
      </c>
      <c r="T780" s="247">
        <v>17122257.140000001</v>
      </c>
      <c r="U780" s="247">
        <v>1488891.92</v>
      </c>
      <c r="V780" s="247">
        <v>742193.77</v>
      </c>
      <c r="W780" s="247">
        <v>0</v>
      </c>
      <c r="X780" s="247">
        <v>0</v>
      </c>
      <c r="Y780" s="247">
        <v>19353342.829999998</v>
      </c>
      <c r="Z780" s="246" t="s">
        <v>44</v>
      </c>
      <c r="AA780" s="246" t="s">
        <v>14545</v>
      </c>
      <c r="AB780" s="247">
        <v>1865449.81</v>
      </c>
      <c r="AC780" s="265">
        <v>69884.47</v>
      </c>
    </row>
    <row r="781" spans="1:29" s="90" customFormat="1" ht="15.75" x14ac:dyDescent="0.25">
      <c r="A781" s="58">
        <v>768</v>
      </c>
      <c r="B781" s="58">
        <v>150521</v>
      </c>
      <c r="C781" s="259" t="s">
        <v>1006</v>
      </c>
      <c r="D781" s="260">
        <v>237</v>
      </c>
      <c r="E781" s="260" t="s">
        <v>2518</v>
      </c>
      <c r="F781" s="236" t="s">
        <v>10535</v>
      </c>
      <c r="G781" s="261">
        <v>908</v>
      </c>
      <c r="H781" s="228">
        <v>150521</v>
      </c>
      <c r="I781" s="236" t="s">
        <v>9238</v>
      </c>
      <c r="J781" s="236" t="s">
        <v>11061</v>
      </c>
      <c r="K781" s="236" t="s">
        <v>8833</v>
      </c>
      <c r="L781" s="1">
        <v>44396</v>
      </c>
      <c r="M781" s="1">
        <v>45291</v>
      </c>
      <c r="N781" s="262">
        <f t="shared" si="15"/>
        <v>0.88472090080346844</v>
      </c>
      <c r="O781" s="236" t="s">
        <v>1655</v>
      </c>
      <c r="P781" s="263" t="s">
        <v>8105</v>
      </c>
      <c r="Q781" s="263" t="s">
        <v>8106</v>
      </c>
      <c r="R781" s="236" t="s">
        <v>8835</v>
      </c>
      <c r="S781" s="264">
        <v>106</v>
      </c>
      <c r="T781" s="247">
        <v>17118200.010000002</v>
      </c>
      <c r="U781" s="247">
        <v>1488539.13</v>
      </c>
      <c r="V781" s="247">
        <v>741961.67</v>
      </c>
      <c r="W781" s="247">
        <v>0</v>
      </c>
      <c r="X781" s="247">
        <v>0</v>
      </c>
      <c r="Y781" s="247">
        <v>19348700.810000002</v>
      </c>
      <c r="Z781" s="246" t="s">
        <v>44</v>
      </c>
      <c r="AA781" s="246" t="s">
        <v>10273</v>
      </c>
      <c r="AB781" s="247">
        <v>8836963.9100000001</v>
      </c>
      <c r="AC781" s="265">
        <v>715184.19</v>
      </c>
    </row>
    <row r="782" spans="1:29" s="90" customFormat="1" ht="15.75" x14ac:dyDescent="0.25">
      <c r="A782" s="58">
        <v>769</v>
      </c>
      <c r="B782" s="58">
        <v>149601</v>
      </c>
      <c r="C782" s="259" t="s">
        <v>1006</v>
      </c>
      <c r="D782" s="260">
        <v>238</v>
      </c>
      <c r="E782" s="260" t="s">
        <v>2518</v>
      </c>
      <c r="F782" s="236" t="s">
        <v>10535</v>
      </c>
      <c r="G782" s="261">
        <v>908</v>
      </c>
      <c r="H782" s="228">
        <v>149601</v>
      </c>
      <c r="I782" s="236" t="s">
        <v>8836</v>
      </c>
      <c r="J782" s="236" t="s">
        <v>11062</v>
      </c>
      <c r="K782" s="236" t="s">
        <v>8833</v>
      </c>
      <c r="L782" s="1">
        <v>44396</v>
      </c>
      <c r="M782" s="1">
        <v>45291</v>
      </c>
      <c r="N782" s="262">
        <f t="shared" si="15"/>
        <v>0.88578057996706916</v>
      </c>
      <c r="O782" s="236" t="s">
        <v>1655</v>
      </c>
      <c r="P782" s="263" t="s">
        <v>8105</v>
      </c>
      <c r="Q782" s="263" t="s">
        <v>8106</v>
      </c>
      <c r="R782" s="236" t="s">
        <v>8107</v>
      </c>
      <c r="S782" s="264">
        <v>106</v>
      </c>
      <c r="T782" s="247">
        <v>15597052.699999999</v>
      </c>
      <c r="U782" s="247">
        <v>1356265.46</v>
      </c>
      <c r="V782" s="247">
        <v>654939.52</v>
      </c>
      <c r="W782" s="247">
        <v>0</v>
      </c>
      <c r="X782" s="247">
        <v>0</v>
      </c>
      <c r="Y782" s="247">
        <v>17608257.68</v>
      </c>
      <c r="Z782" s="246" t="s">
        <v>44</v>
      </c>
      <c r="AA782" s="246" t="s">
        <v>14100</v>
      </c>
      <c r="AB782" s="247">
        <v>4762291.6500000004</v>
      </c>
      <c r="AC782" s="265">
        <v>363717.71999999991</v>
      </c>
    </row>
    <row r="783" spans="1:29" s="90" customFormat="1" ht="15.75" x14ac:dyDescent="0.25">
      <c r="A783" s="58">
        <v>770</v>
      </c>
      <c r="B783" s="58">
        <v>150172</v>
      </c>
      <c r="C783" s="259" t="s">
        <v>1006</v>
      </c>
      <c r="D783" s="260">
        <v>239</v>
      </c>
      <c r="E783" s="260" t="s">
        <v>2518</v>
      </c>
      <c r="F783" s="236" t="s">
        <v>10535</v>
      </c>
      <c r="G783" s="261">
        <v>908</v>
      </c>
      <c r="H783" s="228">
        <v>150172</v>
      </c>
      <c r="I783" s="236" t="s">
        <v>8837</v>
      </c>
      <c r="J783" s="236" t="s">
        <v>11051</v>
      </c>
      <c r="K783" s="236" t="s">
        <v>8833</v>
      </c>
      <c r="L783" s="1">
        <v>44399</v>
      </c>
      <c r="M783" s="1">
        <v>45291</v>
      </c>
      <c r="N783" s="262">
        <f t="shared" si="15"/>
        <v>0.89110262989631206</v>
      </c>
      <c r="O783" s="236" t="s">
        <v>1655</v>
      </c>
      <c r="P783" s="263" t="s">
        <v>8105</v>
      </c>
      <c r="Q783" s="263" t="s">
        <v>8106</v>
      </c>
      <c r="R783" s="236" t="s">
        <v>8811</v>
      </c>
      <c r="S783" s="264">
        <v>106</v>
      </c>
      <c r="T783" s="247">
        <v>17167444.399999999</v>
      </c>
      <c r="U783" s="247">
        <v>1492821.28</v>
      </c>
      <c r="V783" s="247">
        <v>605129.6</v>
      </c>
      <c r="W783" s="247">
        <v>0</v>
      </c>
      <c r="X783" s="247">
        <v>0</v>
      </c>
      <c r="Y783" s="247">
        <v>19265395.280000001</v>
      </c>
      <c r="Z783" s="246" t="s">
        <v>44</v>
      </c>
      <c r="AA783" s="246" t="s">
        <v>14101</v>
      </c>
      <c r="AB783" s="247">
        <v>4082577.58</v>
      </c>
      <c r="AC783" s="265">
        <v>220058.44999999998</v>
      </c>
    </row>
    <row r="784" spans="1:29" s="90" customFormat="1" ht="15.75" x14ac:dyDescent="0.25">
      <c r="A784" s="58">
        <v>771</v>
      </c>
      <c r="B784" s="58">
        <v>150884</v>
      </c>
      <c r="C784" s="259" t="s">
        <v>1006</v>
      </c>
      <c r="D784" s="260">
        <v>240</v>
      </c>
      <c r="E784" s="260" t="s">
        <v>2518</v>
      </c>
      <c r="F784" s="236" t="s">
        <v>10535</v>
      </c>
      <c r="G784" s="261">
        <v>908</v>
      </c>
      <c r="H784" s="228">
        <v>150884</v>
      </c>
      <c r="I784" s="236" t="s">
        <v>8838</v>
      </c>
      <c r="J784" s="236" t="s">
        <v>11063</v>
      </c>
      <c r="K784" s="236" t="s">
        <v>8833</v>
      </c>
      <c r="L784" s="1">
        <v>44399</v>
      </c>
      <c r="M784" s="1">
        <v>45291</v>
      </c>
      <c r="N784" s="262">
        <f t="shared" si="15"/>
        <v>0.88506801893825782</v>
      </c>
      <c r="O784" s="236" t="s">
        <v>1655</v>
      </c>
      <c r="P784" s="263" t="s">
        <v>8105</v>
      </c>
      <c r="Q784" s="263" t="s">
        <v>8106</v>
      </c>
      <c r="R784" s="236" t="s">
        <v>8839</v>
      </c>
      <c r="S784" s="264">
        <v>106</v>
      </c>
      <c r="T784" s="247">
        <v>16587836.93</v>
      </c>
      <c r="U784" s="247">
        <v>1442420.65</v>
      </c>
      <c r="V784" s="247">
        <v>711620.53</v>
      </c>
      <c r="W784" s="247">
        <v>0</v>
      </c>
      <c r="X784" s="247">
        <v>0</v>
      </c>
      <c r="Y784" s="247">
        <v>18741878.109999999</v>
      </c>
      <c r="Z784" s="246" t="s">
        <v>44</v>
      </c>
      <c r="AA784" s="246" t="s">
        <v>14102</v>
      </c>
      <c r="AB784" s="247">
        <v>4919502.2000000011</v>
      </c>
      <c r="AC784" s="265">
        <v>375547.63</v>
      </c>
    </row>
    <row r="785" spans="1:29" s="90" customFormat="1" ht="15.75" x14ac:dyDescent="0.25">
      <c r="A785" s="58">
        <v>772</v>
      </c>
      <c r="B785" s="58">
        <v>150516</v>
      </c>
      <c r="C785" s="259" t="s">
        <v>1006</v>
      </c>
      <c r="D785" s="260">
        <v>241</v>
      </c>
      <c r="E785" s="260" t="s">
        <v>2518</v>
      </c>
      <c r="F785" s="236" t="s">
        <v>10535</v>
      </c>
      <c r="G785" s="261">
        <v>908</v>
      </c>
      <c r="H785" s="228">
        <v>150516</v>
      </c>
      <c r="I785" s="236" t="s">
        <v>8840</v>
      </c>
      <c r="J785" s="236" t="s">
        <v>11064</v>
      </c>
      <c r="K785" s="236" t="s">
        <v>8833</v>
      </c>
      <c r="L785" s="1">
        <v>44399</v>
      </c>
      <c r="M785" s="1">
        <v>45128</v>
      </c>
      <c r="N785" s="262">
        <f t="shared" si="15"/>
        <v>0.89969714599253003</v>
      </c>
      <c r="O785" s="236" t="s">
        <v>1655</v>
      </c>
      <c r="P785" s="263" t="s">
        <v>8105</v>
      </c>
      <c r="Q785" s="263" t="s">
        <v>8106</v>
      </c>
      <c r="R785" s="236" t="s">
        <v>8822</v>
      </c>
      <c r="S785" s="264">
        <v>106</v>
      </c>
      <c r="T785" s="247">
        <v>16971067.050000001</v>
      </c>
      <c r="U785" s="247">
        <v>1475744.99</v>
      </c>
      <c r="V785" s="247">
        <v>416276.64</v>
      </c>
      <c r="W785" s="247">
        <v>0</v>
      </c>
      <c r="X785" s="247">
        <v>0</v>
      </c>
      <c r="Y785" s="247">
        <v>18863088.68</v>
      </c>
      <c r="Z785" s="246" t="s">
        <v>44</v>
      </c>
      <c r="AA785" s="246" t="s">
        <v>14303</v>
      </c>
      <c r="AB785" s="247">
        <v>3706433.3600000003</v>
      </c>
      <c r="AC785" s="265">
        <v>238107.72</v>
      </c>
    </row>
    <row r="786" spans="1:29" s="90" customFormat="1" ht="15.75" x14ac:dyDescent="0.25">
      <c r="A786" s="58">
        <v>773</v>
      </c>
      <c r="B786" s="58">
        <v>149916</v>
      </c>
      <c r="C786" s="259" t="s">
        <v>1006</v>
      </c>
      <c r="D786" s="260">
        <v>242</v>
      </c>
      <c r="E786" s="260" t="s">
        <v>2518</v>
      </c>
      <c r="F786" s="236" t="s">
        <v>10535</v>
      </c>
      <c r="G786" s="261">
        <v>908</v>
      </c>
      <c r="H786" s="228">
        <v>149916</v>
      </c>
      <c r="I786" s="236" t="s">
        <v>8841</v>
      </c>
      <c r="J786" s="236" t="s">
        <v>11065</v>
      </c>
      <c r="K786" s="236" t="s">
        <v>8833</v>
      </c>
      <c r="L786" s="1">
        <v>44399</v>
      </c>
      <c r="M786" s="1">
        <v>45291</v>
      </c>
      <c r="N786" s="262">
        <f t="shared" si="15"/>
        <v>0.88481156170557307</v>
      </c>
      <c r="O786" s="236" t="s">
        <v>1655</v>
      </c>
      <c r="P786" s="263" t="s">
        <v>8105</v>
      </c>
      <c r="Q786" s="263" t="s">
        <v>8106</v>
      </c>
      <c r="R786" s="236" t="s">
        <v>8839</v>
      </c>
      <c r="S786" s="264">
        <v>106</v>
      </c>
      <c r="T786" s="247">
        <v>16976316.420000002</v>
      </c>
      <c r="U786" s="247">
        <v>1476201.44</v>
      </c>
      <c r="V786" s="247">
        <v>733845.83</v>
      </c>
      <c r="W786" s="247">
        <v>0</v>
      </c>
      <c r="X786" s="247">
        <v>0</v>
      </c>
      <c r="Y786" s="247">
        <v>19186363.689999998</v>
      </c>
      <c r="Z786" s="246" t="s">
        <v>44</v>
      </c>
      <c r="AA786" s="246" t="s">
        <v>14103</v>
      </c>
      <c r="AB786" s="247">
        <v>7170461.8099999996</v>
      </c>
      <c r="AC786" s="265">
        <v>456680.47999999992</v>
      </c>
    </row>
    <row r="787" spans="1:29" s="90" customFormat="1" ht="15.75" x14ac:dyDescent="0.25">
      <c r="A787" s="58">
        <v>774</v>
      </c>
      <c r="B787" s="58">
        <v>150899</v>
      </c>
      <c r="C787" s="259" t="s">
        <v>1006</v>
      </c>
      <c r="D787" s="260">
        <v>243</v>
      </c>
      <c r="E787" s="260" t="s">
        <v>2518</v>
      </c>
      <c r="F787" s="236" t="s">
        <v>10535</v>
      </c>
      <c r="G787" s="261">
        <v>908</v>
      </c>
      <c r="H787" s="228">
        <v>150899</v>
      </c>
      <c r="I787" s="236" t="s">
        <v>8842</v>
      </c>
      <c r="J787" s="236" t="s">
        <v>11066</v>
      </c>
      <c r="K787" s="236" t="s">
        <v>8843</v>
      </c>
      <c r="L787" s="1">
        <v>44399</v>
      </c>
      <c r="M787" s="1">
        <v>45128</v>
      </c>
      <c r="N787" s="262">
        <f t="shared" si="15"/>
        <v>0.9199999978946326</v>
      </c>
      <c r="O787" s="236" t="s">
        <v>38</v>
      </c>
      <c r="P787" s="263" t="s">
        <v>1412</v>
      </c>
      <c r="Q787" s="263" t="s">
        <v>8815</v>
      </c>
      <c r="R787" s="236" t="s">
        <v>1538</v>
      </c>
      <c r="S787" s="264">
        <v>106</v>
      </c>
      <c r="T787" s="247">
        <v>4020200.82</v>
      </c>
      <c r="U787" s="247">
        <v>349582.69</v>
      </c>
      <c r="V787" s="247">
        <v>0</v>
      </c>
      <c r="W787" s="247">
        <v>0</v>
      </c>
      <c r="X787" s="247">
        <v>0</v>
      </c>
      <c r="Y787" s="247">
        <v>4369783.51</v>
      </c>
      <c r="Z787" s="246" t="s">
        <v>44</v>
      </c>
      <c r="AA787" s="246" t="s">
        <v>10274</v>
      </c>
      <c r="AB787" s="247">
        <v>483093.56000000006</v>
      </c>
      <c r="AC787" s="265">
        <v>34318.939999999995</v>
      </c>
    </row>
    <row r="788" spans="1:29" s="90" customFormat="1" ht="15.75" x14ac:dyDescent="0.25">
      <c r="A788" s="58">
        <v>775</v>
      </c>
      <c r="B788" s="58">
        <v>150821</v>
      </c>
      <c r="C788" s="259" t="s">
        <v>1006</v>
      </c>
      <c r="D788" s="260">
        <v>244</v>
      </c>
      <c r="E788" s="260" t="s">
        <v>2518</v>
      </c>
      <c r="F788" s="236" t="s">
        <v>10535</v>
      </c>
      <c r="G788" s="261">
        <v>908</v>
      </c>
      <c r="H788" s="228">
        <v>150821</v>
      </c>
      <c r="I788" s="236" t="s">
        <v>8950</v>
      </c>
      <c r="J788" s="236" t="s">
        <v>11067</v>
      </c>
      <c r="K788" s="236" t="s">
        <v>8833</v>
      </c>
      <c r="L788" s="1">
        <v>44421</v>
      </c>
      <c r="M788" s="1">
        <v>45291</v>
      </c>
      <c r="N788" s="262">
        <f t="shared" si="15"/>
        <v>0.88505085958079077</v>
      </c>
      <c r="O788" s="236" t="s">
        <v>1655</v>
      </c>
      <c r="P788" s="263" t="s">
        <v>8105</v>
      </c>
      <c r="Q788" s="263" t="s">
        <v>8106</v>
      </c>
      <c r="R788" s="236" t="s">
        <v>8951</v>
      </c>
      <c r="S788" s="264">
        <v>106</v>
      </c>
      <c r="T788" s="247">
        <v>16613276.789999999</v>
      </c>
      <c r="U788" s="247">
        <v>1444632.72</v>
      </c>
      <c r="V788" s="247">
        <v>713075.92</v>
      </c>
      <c r="W788" s="247">
        <v>0</v>
      </c>
      <c r="X788" s="247">
        <v>0</v>
      </c>
      <c r="Y788" s="247">
        <v>18770985.430000003</v>
      </c>
      <c r="Z788" s="246" t="s">
        <v>44</v>
      </c>
      <c r="AA788" s="246" t="s">
        <v>14546</v>
      </c>
      <c r="AB788" s="247">
        <v>8064033.8200000003</v>
      </c>
      <c r="AC788" s="265">
        <v>524782.98</v>
      </c>
    </row>
    <row r="789" spans="1:29" s="90" customFormat="1" ht="15.75" x14ac:dyDescent="0.25">
      <c r="A789" s="58">
        <v>776</v>
      </c>
      <c r="B789" s="58">
        <v>149193</v>
      </c>
      <c r="C789" s="259" t="s">
        <v>1006</v>
      </c>
      <c r="D789" s="260">
        <v>245</v>
      </c>
      <c r="E789" s="260" t="s">
        <v>330</v>
      </c>
      <c r="F789" s="236" t="s">
        <v>10518</v>
      </c>
      <c r="G789" s="261">
        <v>717</v>
      </c>
      <c r="H789" s="228">
        <v>149193</v>
      </c>
      <c r="I789" s="236" t="s">
        <v>9239</v>
      </c>
      <c r="J789" s="236" t="s">
        <v>11068</v>
      </c>
      <c r="K789" s="236" t="s">
        <v>8952</v>
      </c>
      <c r="L789" s="1">
        <v>44425</v>
      </c>
      <c r="M789" s="1">
        <v>45291</v>
      </c>
      <c r="N789" s="262">
        <f t="shared" si="15"/>
        <v>0.94999999796092072</v>
      </c>
      <c r="O789" s="236" t="s">
        <v>38</v>
      </c>
      <c r="P789" s="263" t="s">
        <v>1531</v>
      </c>
      <c r="Q789" s="263" t="s">
        <v>8953</v>
      </c>
      <c r="R789" s="236" t="s">
        <v>8954</v>
      </c>
      <c r="S789" s="264">
        <v>112</v>
      </c>
      <c r="T789" s="247">
        <v>19567655.890000001</v>
      </c>
      <c r="U789" s="247">
        <v>840034.01</v>
      </c>
      <c r="V789" s="247">
        <v>189842.66</v>
      </c>
      <c r="W789" s="247">
        <v>0</v>
      </c>
      <c r="X789" s="247">
        <v>0</v>
      </c>
      <c r="Y789" s="247">
        <v>20597532.559999999</v>
      </c>
      <c r="Z789" s="246" t="s">
        <v>44</v>
      </c>
      <c r="AA789" s="246" t="s">
        <v>13169</v>
      </c>
      <c r="AB789" s="247">
        <v>6465709.7799999984</v>
      </c>
      <c r="AC789" s="265">
        <v>211868.31</v>
      </c>
    </row>
    <row r="790" spans="1:29" s="90" customFormat="1" ht="15.75" x14ac:dyDescent="0.25">
      <c r="A790" s="58">
        <v>777</v>
      </c>
      <c r="B790" s="58">
        <v>150640</v>
      </c>
      <c r="C790" s="259" t="s">
        <v>1006</v>
      </c>
      <c r="D790" s="260">
        <v>246</v>
      </c>
      <c r="E790" s="260" t="s">
        <v>2518</v>
      </c>
      <c r="F790" s="236" t="s">
        <v>10535</v>
      </c>
      <c r="G790" s="261">
        <v>908</v>
      </c>
      <c r="H790" s="228">
        <v>150640</v>
      </c>
      <c r="I790" s="236" t="s">
        <v>8955</v>
      </c>
      <c r="J790" s="236" t="s">
        <v>10911</v>
      </c>
      <c r="K790" s="236" t="s">
        <v>8956</v>
      </c>
      <c r="L790" s="1">
        <v>44427</v>
      </c>
      <c r="M790" s="1">
        <v>45291</v>
      </c>
      <c r="N790" s="262">
        <f t="shared" si="15"/>
        <v>0.89103268112740908</v>
      </c>
      <c r="O790" s="236" t="s">
        <v>38</v>
      </c>
      <c r="P790" s="263" t="s">
        <v>1412</v>
      </c>
      <c r="Q790" s="263" t="s">
        <v>8957</v>
      </c>
      <c r="R790" s="236" t="s">
        <v>405</v>
      </c>
      <c r="S790" s="264">
        <v>106</v>
      </c>
      <c r="T790" s="247">
        <v>4331430.09</v>
      </c>
      <c r="U790" s="247">
        <v>376646.1</v>
      </c>
      <c r="V790" s="247">
        <v>153058.74</v>
      </c>
      <c r="W790" s="247">
        <v>0</v>
      </c>
      <c r="X790" s="247">
        <v>0</v>
      </c>
      <c r="Y790" s="247">
        <v>4861134.93</v>
      </c>
      <c r="Z790" s="246" t="s">
        <v>44</v>
      </c>
      <c r="AA790" s="246" t="s">
        <v>14104</v>
      </c>
      <c r="AB790" s="247">
        <v>1450244.57</v>
      </c>
      <c r="AC790" s="265">
        <v>108646.22</v>
      </c>
    </row>
    <row r="791" spans="1:29" s="90" customFormat="1" ht="15.75" x14ac:dyDescent="0.25">
      <c r="A791" s="58">
        <v>778</v>
      </c>
      <c r="B791" s="58">
        <v>150953</v>
      </c>
      <c r="C791" s="259" t="s">
        <v>1006</v>
      </c>
      <c r="D791" s="260">
        <v>247</v>
      </c>
      <c r="E791" s="260" t="s">
        <v>2518</v>
      </c>
      <c r="F791" s="236" t="s">
        <v>10535</v>
      </c>
      <c r="G791" s="261">
        <v>908</v>
      </c>
      <c r="H791" s="228">
        <v>150953</v>
      </c>
      <c r="I791" s="236" t="s">
        <v>8958</v>
      </c>
      <c r="J791" s="236" t="s">
        <v>11069</v>
      </c>
      <c r="K791" s="236" t="s">
        <v>8959</v>
      </c>
      <c r="L791" s="1">
        <v>44431</v>
      </c>
      <c r="M791" s="1">
        <v>45160</v>
      </c>
      <c r="N791" s="262">
        <f t="shared" si="15"/>
        <v>0.91999999905606422</v>
      </c>
      <c r="O791" s="236" t="s">
        <v>1655</v>
      </c>
      <c r="P791" s="263" t="s">
        <v>8105</v>
      </c>
      <c r="Q791" s="263" t="s">
        <v>8106</v>
      </c>
      <c r="R791" s="236" t="s">
        <v>1538</v>
      </c>
      <c r="S791" s="264">
        <v>106</v>
      </c>
      <c r="T791" s="247">
        <v>15204423.390000001</v>
      </c>
      <c r="U791" s="247">
        <v>1322123.79</v>
      </c>
      <c r="V791" s="247">
        <v>0</v>
      </c>
      <c r="W791" s="247">
        <v>0</v>
      </c>
      <c r="X791" s="247">
        <v>0</v>
      </c>
      <c r="Y791" s="247">
        <v>16526547.18</v>
      </c>
      <c r="Z791" s="246" t="s">
        <v>44</v>
      </c>
      <c r="AA791" s="246" t="s">
        <v>10133</v>
      </c>
      <c r="AB791" s="247">
        <v>8154594</v>
      </c>
      <c r="AC791" s="265">
        <v>616435.37</v>
      </c>
    </row>
    <row r="792" spans="1:29" s="90" customFormat="1" ht="15.75" x14ac:dyDescent="0.25">
      <c r="A792" s="58">
        <v>779</v>
      </c>
      <c r="B792" s="58">
        <v>141274</v>
      </c>
      <c r="C792" s="259" t="s">
        <v>1006</v>
      </c>
      <c r="D792" s="260">
        <v>248</v>
      </c>
      <c r="E792" s="260" t="s">
        <v>854</v>
      </c>
      <c r="F792" s="236" t="s">
        <v>10528</v>
      </c>
      <c r="G792" s="261">
        <v>829</v>
      </c>
      <c r="H792" s="228">
        <v>141274</v>
      </c>
      <c r="I792" s="236" t="s">
        <v>9720</v>
      </c>
      <c r="J792" s="236" t="s">
        <v>11070</v>
      </c>
      <c r="K792" s="236" t="s">
        <v>9721</v>
      </c>
      <c r="L792" s="1">
        <v>44561</v>
      </c>
      <c r="M792" s="1">
        <v>45290</v>
      </c>
      <c r="N792" s="262">
        <f t="shared" si="15"/>
        <v>0.84999999901450585</v>
      </c>
      <c r="O792" s="236" t="s">
        <v>1371</v>
      </c>
      <c r="P792" s="263" t="s">
        <v>9722</v>
      </c>
      <c r="Q792" s="263" t="s">
        <v>9723</v>
      </c>
      <c r="R792" s="236" t="s">
        <v>9724</v>
      </c>
      <c r="S792" s="264">
        <v>117</v>
      </c>
      <c r="T792" s="247">
        <v>8193858.9500000002</v>
      </c>
      <c r="U792" s="247">
        <v>1434202.83</v>
      </c>
      <c r="V792" s="247">
        <v>11772.29</v>
      </c>
      <c r="W792" s="247">
        <v>0</v>
      </c>
      <c r="X792" s="247">
        <v>0</v>
      </c>
      <c r="Y792" s="247">
        <v>9639834.0700000003</v>
      </c>
      <c r="Z792" s="246" t="s">
        <v>44</v>
      </c>
      <c r="AA792" s="246" t="s">
        <v>13949</v>
      </c>
      <c r="AB792" s="247">
        <v>6207572.7299999995</v>
      </c>
      <c r="AC792" s="265">
        <v>1036780.06</v>
      </c>
    </row>
    <row r="793" spans="1:29" s="90" customFormat="1" ht="15.75" x14ac:dyDescent="0.25">
      <c r="A793" s="58">
        <v>780</v>
      </c>
      <c r="B793" s="58">
        <v>141750</v>
      </c>
      <c r="C793" s="259" t="s">
        <v>1006</v>
      </c>
      <c r="D793" s="260">
        <v>249</v>
      </c>
      <c r="E793" s="260" t="s">
        <v>854</v>
      </c>
      <c r="F793" s="236" t="s">
        <v>10528</v>
      </c>
      <c r="G793" s="261">
        <v>829</v>
      </c>
      <c r="H793" s="228">
        <v>141750</v>
      </c>
      <c r="I793" s="236" t="s">
        <v>9725</v>
      </c>
      <c r="J793" s="236" t="s">
        <v>11071</v>
      </c>
      <c r="K793" s="236" t="s">
        <v>9726</v>
      </c>
      <c r="L793" s="1">
        <v>44553</v>
      </c>
      <c r="M793" s="1">
        <v>45282</v>
      </c>
      <c r="N793" s="262">
        <f t="shared" si="15"/>
        <v>0.84999999917383773</v>
      </c>
      <c r="O793" s="236" t="s">
        <v>38</v>
      </c>
      <c r="P793" s="263" t="s">
        <v>1412</v>
      </c>
      <c r="Q793" s="263" t="s">
        <v>9727</v>
      </c>
      <c r="R793" s="236" t="s">
        <v>9728</v>
      </c>
      <c r="S793" s="264">
        <v>117</v>
      </c>
      <c r="T793" s="247">
        <v>8230828.6900000004</v>
      </c>
      <c r="U793" s="247">
        <v>1452499.19</v>
      </c>
      <c r="V793" s="247">
        <v>0</v>
      </c>
      <c r="W793" s="247">
        <v>0</v>
      </c>
      <c r="X793" s="247">
        <v>0</v>
      </c>
      <c r="Y793" s="247">
        <v>9683327.8800000008</v>
      </c>
      <c r="Z793" s="246" t="s">
        <v>44</v>
      </c>
      <c r="AA793" s="246"/>
      <c r="AB793" s="247">
        <v>6777216.6299999999</v>
      </c>
      <c r="AC793" s="265">
        <v>1131266.5499999998</v>
      </c>
    </row>
    <row r="794" spans="1:29" s="90" customFormat="1" ht="15.75" x14ac:dyDescent="0.25">
      <c r="A794" s="58">
        <v>781</v>
      </c>
      <c r="B794" s="58">
        <v>141760</v>
      </c>
      <c r="C794" s="259" t="s">
        <v>1006</v>
      </c>
      <c r="D794" s="260">
        <v>250</v>
      </c>
      <c r="E794" s="260" t="s">
        <v>854</v>
      </c>
      <c r="F794" s="236" t="s">
        <v>10528</v>
      </c>
      <c r="G794" s="261">
        <v>829</v>
      </c>
      <c r="H794" s="228">
        <v>141760</v>
      </c>
      <c r="I794" s="236" t="s">
        <v>9825</v>
      </c>
      <c r="J794" s="236" t="s">
        <v>11072</v>
      </c>
      <c r="K794" s="236" t="s">
        <v>9729</v>
      </c>
      <c r="L794" s="1">
        <v>44551</v>
      </c>
      <c r="M794" s="1">
        <v>45291</v>
      </c>
      <c r="N794" s="262">
        <f t="shared" si="15"/>
        <v>0.85000000051623059</v>
      </c>
      <c r="O794" s="236" t="s">
        <v>1325</v>
      </c>
      <c r="P794" s="263" t="s">
        <v>1444</v>
      </c>
      <c r="Q794" s="263" t="s">
        <v>9730</v>
      </c>
      <c r="R794" s="236" t="s">
        <v>1538</v>
      </c>
      <c r="S794" s="264">
        <v>117</v>
      </c>
      <c r="T794" s="247">
        <v>8232754.1399999997</v>
      </c>
      <c r="U794" s="247">
        <v>1452838.96</v>
      </c>
      <c r="V794" s="247">
        <v>0</v>
      </c>
      <c r="W794" s="247">
        <v>0</v>
      </c>
      <c r="X794" s="247">
        <v>0</v>
      </c>
      <c r="Y794" s="247">
        <v>9685593.0999999996</v>
      </c>
      <c r="Z794" s="246" t="s">
        <v>44</v>
      </c>
      <c r="AA794" s="246" t="s">
        <v>10275</v>
      </c>
      <c r="AB794" s="247">
        <v>6841595.8300000001</v>
      </c>
      <c r="AC794" s="265">
        <v>1089964.48</v>
      </c>
    </row>
    <row r="795" spans="1:29" s="90" customFormat="1" ht="15.75" x14ac:dyDescent="0.25">
      <c r="A795" s="58">
        <v>782</v>
      </c>
      <c r="B795" s="58">
        <v>140877</v>
      </c>
      <c r="C795" s="259" t="s">
        <v>1006</v>
      </c>
      <c r="D795" s="260">
        <v>251</v>
      </c>
      <c r="E795" s="260" t="s">
        <v>854</v>
      </c>
      <c r="F795" s="236" t="s">
        <v>10528</v>
      </c>
      <c r="G795" s="261">
        <v>829</v>
      </c>
      <c r="H795" s="228">
        <v>140877</v>
      </c>
      <c r="I795" s="236" t="s">
        <v>9731</v>
      </c>
      <c r="J795" s="236" t="s">
        <v>11073</v>
      </c>
      <c r="K795" s="236" t="s">
        <v>9732</v>
      </c>
      <c r="L795" s="1">
        <v>44554</v>
      </c>
      <c r="M795" s="1">
        <v>45283</v>
      </c>
      <c r="N795" s="262">
        <f t="shared" si="15"/>
        <v>0.85000000051623059</v>
      </c>
      <c r="O795" s="236" t="s">
        <v>38</v>
      </c>
      <c r="P795" s="263" t="s">
        <v>1412</v>
      </c>
      <c r="Q795" s="263" t="s">
        <v>9727</v>
      </c>
      <c r="R795" s="236" t="s">
        <v>1538</v>
      </c>
      <c r="S795" s="264">
        <v>117</v>
      </c>
      <c r="T795" s="247">
        <v>8232754.1399999997</v>
      </c>
      <c r="U795" s="247">
        <v>1452838.96</v>
      </c>
      <c r="V795" s="247">
        <v>0</v>
      </c>
      <c r="W795" s="247">
        <v>0</v>
      </c>
      <c r="X795" s="247">
        <v>0</v>
      </c>
      <c r="Y795" s="247">
        <v>9685593.0999999996</v>
      </c>
      <c r="Z795" s="246" t="s">
        <v>44</v>
      </c>
      <c r="AA795" s="246" t="s">
        <v>10272</v>
      </c>
      <c r="AB795" s="247">
        <v>6004290.29</v>
      </c>
      <c r="AC795" s="265">
        <v>916869.96000000008</v>
      </c>
    </row>
    <row r="796" spans="1:29" s="90" customFormat="1" ht="15.75" x14ac:dyDescent="0.25">
      <c r="A796" s="58">
        <v>783</v>
      </c>
      <c r="B796" s="58">
        <v>140878</v>
      </c>
      <c r="C796" s="259" t="s">
        <v>1006</v>
      </c>
      <c r="D796" s="260">
        <v>252</v>
      </c>
      <c r="E796" s="260" t="s">
        <v>854</v>
      </c>
      <c r="F796" s="236" t="s">
        <v>10528</v>
      </c>
      <c r="G796" s="261">
        <v>829</v>
      </c>
      <c r="H796" s="228">
        <v>140878</v>
      </c>
      <c r="I796" s="236" t="s">
        <v>9733</v>
      </c>
      <c r="J796" s="236" t="s">
        <v>11072</v>
      </c>
      <c r="K796" s="236" t="s">
        <v>9734</v>
      </c>
      <c r="L796" s="1">
        <v>44550</v>
      </c>
      <c r="M796" s="1">
        <v>45291</v>
      </c>
      <c r="N796" s="262">
        <f t="shared" si="15"/>
        <v>0.85000000051623059</v>
      </c>
      <c r="O796" s="236" t="s">
        <v>9735</v>
      </c>
      <c r="P796" s="263" t="s">
        <v>9736</v>
      </c>
      <c r="Q796" s="263" t="s">
        <v>9737</v>
      </c>
      <c r="R796" s="236" t="s">
        <v>1538</v>
      </c>
      <c r="S796" s="264">
        <v>117</v>
      </c>
      <c r="T796" s="247">
        <v>8232754.1399999997</v>
      </c>
      <c r="U796" s="247">
        <v>1452838.96</v>
      </c>
      <c r="V796" s="247">
        <v>0</v>
      </c>
      <c r="W796" s="247">
        <v>0</v>
      </c>
      <c r="X796" s="247">
        <v>0</v>
      </c>
      <c r="Y796" s="247">
        <v>9685593.0999999996</v>
      </c>
      <c r="Z796" s="246" t="s">
        <v>44</v>
      </c>
      <c r="AA796" s="246" t="s">
        <v>12447</v>
      </c>
      <c r="AB796" s="247">
        <v>6856565.2500000009</v>
      </c>
      <c r="AC796" s="265">
        <v>1102800.1600000001</v>
      </c>
    </row>
    <row r="797" spans="1:29" s="90" customFormat="1" ht="15.75" x14ac:dyDescent="0.25">
      <c r="A797" s="58">
        <v>784</v>
      </c>
      <c r="B797" s="58">
        <v>140236</v>
      </c>
      <c r="C797" s="259" t="s">
        <v>1006</v>
      </c>
      <c r="D797" s="260">
        <v>253</v>
      </c>
      <c r="E797" s="260" t="s">
        <v>854</v>
      </c>
      <c r="F797" s="236" t="s">
        <v>10528</v>
      </c>
      <c r="G797" s="261">
        <v>829</v>
      </c>
      <c r="H797" s="228">
        <v>140236</v>
      </c>
      <c r="I797" s="236" t="s">
        <v>9738</v>
      </c>
      <c r="J797" s="236" t="s">
        <v>11074</v>
      </c>
      <c r="K797" s="236" t="s">
        <v>9739</v>
      </c>
      <c r="L797" s="1">
        <v>44552</v>
      </c>
      <c r="M797" s="1">
        <v>45281</v>
      </c>
      <c r="N797" s="262">
        <f t="shared" si="15"/>
        <v>0.85000000408167187</v>
      </c>
      <c r="O797" s="236" t="s">
        <v>38</v>
      </c>
      <c r="P797" s="263" t="s">
        <v>1412</v>
      </c>
      <c r="Q797" s="263" t="s">
        <v>9727</v>
      </c>
      <c r="R797" s="236" t="s">
        <v>1538</v>
      </c>
      <c r="S797" s="264">
        <v>117</v>
      </c>
      <c r="T797" s="247">
        <v>8225796.0999999996</v>
      </c>
      <c r="U797" s="247">
        <v>1451611.03</v>
      </c>
      <c r="V797" s="247">
        <v>0</v>
      </c>
      <c r="W797" s="247">
        <v>0</v>
      </c>
      <c r="X797" s="247">
        <v>0</v>
      </c>
      <c r="Y797" s="247">
        <v>9677407.129999999</v>
      </c>
      <c r="Z797" s="246" t="s">
        <v>44</v>
      </c>
      <c r="AA797" s="246"/>
      <c r="AB797" s="247">
        <v>6884890.5800000001</v>
      </c>
      <c r="AC797" s="265">
        <v>1044202.7999999999</v>
      </c>
    </row>
    <row r="798" spans="1:29" s="90" customFormat="1" ht="15.75" x14ac:dyDescent="0.25">
      <c r="A798" s="58">
        <v>785</v>
      </c>
      <c r="B798" s="58">
        <v>140127</v>
      </c>
      <c r="C798" s="259" t="s">
        <v>1006</v>
      </c>
      <c r="D798" s="260">
        <v>254</v>
      </c>
      <c r="E798" s="260" t="s">
        <v>854</v>
      </c>
      <c r="F798" s="236" t="s">
        <v>10528</v>
      </c>
      <c r="G798" s="261">
        <v>829</v>
      </c>
      <c r="H798" s="228">
        <v>140127</v>
      </c>
      <c r="I798" s="236" t="s">
        <v>9826</v>
      </c>
      <c r="J798" s="236" t="s">
        <v>11075</v>
      </c>
      <c r="K798" s="236" t="s">
        <v>9740</v>
      </c>
      <c r="L798" s="1">
        <v>44552</v>
      </c>
      <c r="M798" s="1">
        <v>45281</v>
      </c>
      <c r="N798" s="262">
        <f t="shared" si="15"/>
        <v>0.84999999984513974</v>
      </c>
      <c r="O798" s="236" t="s">
        <v>38</v>
      </c>
      <c r="P798" s="263" t="s">
        <v>1412</v>
      </c>
      <c r="Q798" s="263" t="s">
        <v>9727</v>
      </c>
      <c r="R798" s="236" t="s">
        <v>9741</v>
      </c>
      <c r="S798" s="264">
        <v>117</v>
      </c>
      <c r="T798" s="247">
        <v>8233226.9800000004</v>
      </c>
      <c r="U798" s="247">
        <v>1452922.41</v>
      </c>
      <c r="V798" s="247">
        <v>0</v>
      </c>
      <c r="W798" s="247">
        <v>0</v>
      </c>
      <c r="X798" s="247">
        <v>0</v>
      </c>
      <c r="Y798" s="247">
        <v>9686149.3900000006</v>
      </c>
      <c r="Z798" s="246" t="s">
        <v>44</v>
      </c>
      <c r="AA798" s="246" t="s">
        <v>10276</v>
      </c>
      <c r="AB798" s="247">
        <v>7456377.9400000004</v>
      </c>
      <c r="AC798" s="265">
        <v>1205378.3900000001</v>
      </c>
    </row>
    <row r="799" spans="1:29" s="90" customFormat="1" ht="15.75" x14ac:dyDescent="0.25">
      <c r="A799" s="58">
        <v>786</v>
      </c>
      <c r="B799" s="58">
        <v>140140</v>
      </c>
      <c r="C799" s="259" t="s">
        <v>1006</v>
      </c>
      <c r="D799" s="260">
        <v>255</v>
      </c>
      <c r="E799" s="260" t="s">
        <v>854</v>
      </c>
      <c r="F799" s="236" t="s">
        <v>10528</v>
      </c>
      <c r="G799" s="261">
        <v>829</v>
      </c>
      <c r="H799" s="228">
        <v>140140</v>
      </c>
      <c r="I799" s="236" t="s">
        <v>9742</v>
      </c>
      <c r="J799" s="236" t="s">
        <v>10916</v>
      </c>
      <c r="K799" s="236" t="s">
        <v>9743</v>
      </c>
      <c r="L799" s="1">
        <v>44554</v>
      </c>
      <c r="M799" s="1">
        <v>45283</v>
      </c>
      <c r="N799" s="262">
        <f t="shared" si="15"/>
        <v>0.8499999976091871</v>
      </c>
      <c r="O799" s="236" t="s">
        <v>38</v>
      </c>
      <c r="P799" s="263" t="s">
        <v>9744</v>
      </c>
      <c r="Q799" s="263" t="s">
        <v>9745</v>
      </c>
      <c r="R799" s="236" t="s">
        <v>1054</v>
      </c>
      <c r="S799" s="264">
        <v>117</v>
      </c>
      <c r="T799" s="247">
        <v>8177135.1100000003</v>
      </c>
      <c r="U799" s="247">
        <v>1443023.87</v>
      </c>
      <c r="V799" s="247">
        <v>0</v>
      </c>
      <c r="W799" s="247">
        <v>0</v>
      </c>
      <c r="X799" s="247">
        <v>0</v>
      </c>
      <c r="Y799" s="247">
        <v>9620158.9800000004</v>
      </c>
      <c r="Z799" s="246" t="s">
        <v>44</v>
      </c>
      <c r="AA799" s="246" t="s">
        <v>13170</v>
      </c>
      <c r="AB799" s="247">
        <v>6584206.3599999994</v>
      </c>
      <c r="AC799" s="265">
        <v>992151.21000000008</v>
      </c>
    </row>
    <row r="800" spans="1:29" s="90" customFormat="1" ht="15.75" x14ac:dyDescent="0.25">
      <c r="A800" s="58">
        <v>787</v>
      </c>
      <c r="B800" s="58">
        <v>142022</v>
      </c>
      <c r="C800" s="259" t="s">
        <v>1006</v>
      </c>
      <c r="D800" s="260">
        <v>256</v>
      </c>
      <c r="E800" s="260" t="s">
        <v>854</v>
      </c>
      <c r="F800" s="236" t="s">
        <v>10528</v>
      </c>
      <c r="G800" s="261">
        <v>829</v>
      </c>
      <c r="H800" s="228">
        <v>142022</v>
      </c>
      <c r="I800" s="236" t="s">
        <v>9746</v>
      </c>
      <c r="J800" s="236" t="s">
        <v>10691</v>
      </c>
      <c r="K800" s="236" t="s">
        <v>9747</v>
      </c>
      <c r="L800" s="1">
        <v>44552</v>
      </c>
      <c r="M800" s="1">
        <v>45281</v>
      </c>
      <c r="N800" s="262">
        <f t="shared" si="15"/>
        <v>0.8357291260821097</v>
      </c>
      <c r="O800" s="236" t="s">
        <v>10139</v>
      </c>
      <c r="P800" s="263" t="s">
        <v>10140</v>
      </c>
      <c r="Q800" s="263" t="s">
        <v>10141</v>
      </c>
      <c r="R800" s="236" t="s">
        <v>376</v>
      </c>
      <c r="S800" s="264">
        <v>117</v>
      </c>
      <c r="T800" s="247">
        <v>7069270.1699999999</v>
      </c>
      <c r="U800" s="247">
        <v>1247518.1499999999</v>
      </c>
      <c r="V800" s="247">
        <v>142017.23000000001</v>
      </c>
      <c r="W800" s="247">
        <v>0</v>
      </c>
      <c r="X800" s="247">
        <v>0</v>
      </c>
      <c r="Y800" s="247">
        <v>8458805.5500000007</v>
      </c>
      <c r="Z800" s="246" t="s">
        <v>44</v>
      </c>
      <c r="AA800" s="246" t="s">
        <v>10142</v>
      </c>
      <c r="AB800" s="247">
        <v>5329567.58</v>
      </c>
      <c r="AC800" s="265">
        <v>791238.76</v>
      </c>
    </row>
    <row r="801" spans="1:29" s="90" customFormat="1" ht="15.75" x14ac:dyDescent="0.25">
      <c r="A801" s="58">
        <v>788</v>
      </c>
      <c r="B801" s="58">
        <v>141023</v>
      </c>
      <c r="C801" s="259" t="s">
        <v>1006</v>
      </c>
      <c r="D801" s="260">
        <v>257</v>
      </c>
      <c r="E801" s="260" t="s">
        <v>854</v>
      </c>
      <c r="F801" s="236" t="s">
        <v>10528</v>
      </c>
      <c r="G801" s="261">
        <v>829</v>
      </c>
      <c r="H801" s="228">
        <v>141023</v>
      </c>
      <c r="I801" s="236" t="s">
        <v>9748</v>
      </c>
      <c r="J801" s="236" t="s">
        <v>11076</v>
      </c>
      <c r="K801" s="236" t="s">
        <v>9749</v>
      </c>
      <c r="L801" s="1">
        <v>44560</v>
      </c>
      <c r="M801" s="1">
        <v>45289</v>
      </c>
      <c r="N801" s="262">
        <f t="shared" ref="N801:N825" si="16">T801/(T801+U801+V801)</f>
        <v>0.83961845097050525</v>
      </c>
      <c r="O801" s="236" t="s">
        <v>1543</v>
      </c>
      <c r="P801" s="263" t="s">
        <v>1544</v>
      </c>
      <c r="Q801" s="263" t="s">
        <v>9750</v>
      </c>
      <c r="R801" s="236" t="s">
        <v>9751</v>
      </c>
      <c r="S801" s="264">
        <v>117</v>
      </c>
      <c r="T801" s="247">
        <v>8130364.2300000004</v>
      </c>
      <c r="U801" s="247">
        <v>1434770.14</v>
      </c>
      <c r="V801" s="247">
        <v>118269.11</v>
      </c>
      <c r="W801" s="247">
        <v>0</v>
      </c>
      <c r="X801" s="247">
        <v>0</v>
      </c>
      <c r="Y801" s="247">
        <v>9683403.4800000004</v>
      </c>
      <c r="Z801" s="246" t="s">
        <v>44</v>
      </c>
      <c r="AA801" s="246"/>
      <c r="AB801" s="247">
        <v>5414771.2199999997</v>
      </c>
      <c r="AC801" s="265">
        <v>821310.21</v>
      </c>
    </row>
    <row r="802" spans="1:29" s="90" customFormat="1" ht="15.75" x14ac:dyDescent="0.25">
      <c r="A802" s="58">
        <v>789</v>
      </c>
      <c r="B802" s="58">
        <v>140848</v>
      </c>
      <c r="C802" s="259" t="s">
        <v>1006</v>
      </c>
      <c r="D802" s="260">
        <v>258</v>
      </c>
      <c r="E802" s="260" t="s">
        <v>854</v>
      </c>
      <c r="F802" s="236" t="s">
        <v>10528</v>
      </c>
      <c r="G802" s="261">
        <v>829</v>
      </c>
      <c r="H802" s="228">
        <v>140848</v>
      </c>
      <c r="I802" s="236" t="s">
        <v>9827</v>
      </c>
      <c r="J802" s="236" t="s">
        <v>10816</v>
      </c>
      <c r="K802" s="236" t="s">
        <v>9752</v>
      </c>
      <c r="L802" s="1">
        <v>44553</v>
      </c>
      <c r="M802" s="1">
        <v>45291</v>
      </c>
      <c r="N802" s="262">
        <f t="shared" si="16"/>
        <v>0.83519706058912413</v>
      </c>
      <c r="O802" s="236" t="s">
        <v>1688</v>
      </c>
      <c r="P802" s="263" t="s">
        <v>9753</v>
      </c>
      <c r="Q802" s="263" t="s">
        <v>9754</v>
      </c>
      <c r="R802" s="236" t="s">
        <v>405</v>
      </c>
      <c r="S802" s="264">
        <v>117</v>
      </c>
      <c r="T802" s="247">
        <v>8069506.96</v>
      </c>
      <c r="U802" s="247">
        <v>1424030.54</v>
      </c>
      <c r="V802" s="247">
        <v>168262.5</v>
      </c>
      <c r="W802" s="247">
        <v>0</v>
      </c>
      <c r="X802" s="247">
        <v>0</v>
      </c>
      <c r="Y802" s="247">
        <v>9661800</v>
      </c>
      <c r="Z802" s="246" t="s">
        <v>44</v>
      </c>
      <c r="AA802" s="246" t="s">
        <v>13171</v>
      </c>
      <c r="AB802" s="247">
        <v>6527422.3799999999</v>
      </c>
      <c r="AC802" s="265">
        <v>981395.67999999993</v>
      </c>
    </row>
    <row r="803" spans="1:29" s="90" customFormat="1" ht="15.75" x14ac:dyDescent="0.25">
      <c r="A803" s="58">
        <v>790</v>
      </c>
      <c r="B803" s="58">
        <v>141244</v>
      </c>
      <c r="C803" s="259" t="s">
        <v>1006</v>
      </c>
      <c r="D803" s="260">
        <v>259</v>
      </c>
      <c r="E803" s="260" t="s">
        <v>854</v>
      </c>
      <c r="F803" s="236" t="s">
        <v>10528</v>
      </c>
      <c r="G803" s="261">
        <v>829</v>
      </c>
      <c r="H803" s="228">
        <v>141244</v>
      </c>
      <c r="I803" s="236" t="s">
        <v>9755</v>
      </c>
      <c r="J803" s="236" t="s">
        <v>11077</v>
      </c>
      <c r="K803" s="236" t="s">
        <v>9756</v>
      </c>
      <c r="L803" s="1">
        <v>44558</v>
      </c>
      <c r="M803" s="1">
        <v>45291</v>
      </c>
      <c r="N803" s="262">
        <f t="shared" si="16"/>
        <v>0.84383924368482299</v>
      </c>
      <c r="O803" s="236" t="s">
        <v>1371</v>
      </c>
      <c r="P803" s="263" t="s">
        <v>9722</v>
      </c>
      <c r="Q803" s="263" t="s">
        <v>9723</v>
      </c>
      <c r="R803" s="236" t="s">
        <v>9757</v>
      </c>
      <c r="S803" s="264">
        <v>117</v>
      </c>
      <c r="T803" s="247">
        <v>8151806.8499999996</v>
      </c>
      <c r="U803" s="247">
        <v>1438554.06</v>
      </c>
      <c r="V803" s="247">
        <v>70018.02</v>
      </c>
      <c r="W803" s="247">
        <v>0</v>
      </c>
      <c r="X803" s="247">
        <v>0</v>
      </c>
      <c r="Y803" s="247">
        <v>9660378.9299999997</v>
      </c>
      <c r="Z803" s="246" t="s">
        <v>44</v>
      </c>
      <c r="AA803" s="246" t="s">
        <v>10069</v>
      </c>
      <c r="AB803" s="247">
        <v>5435129.79</v>
      </c>
      <c r="AC803" s="265">
        <v>879728.66999999993</v>
      </c>
    </row>
    <row r="804" spans="1:29" s="90" customFormat="1" ht="15.75" x14ac:dyDescent="0.25">
      <c r="A804" s="58">
        <v>791</v>
      </c>
      <c r="B804" s="58">
        <v>141131</v>
      </c>
      <c r="C804" s="259" t="s">
        <v>1006</v>
      </c>
      <c r="D804" s="260">
        <v>260</v>
      </c>
      <c r="E804" s="260" t="s">
        <v>854</v>
      </c>
      <c r="F804" s="236" t="s">
        <v>10528</v>
      </c>
      <c r="G804" s="261">
        <v>829</v>
      </c>
      <c r="H804" s="228">
        <v>141131</v>
      </c>
      <c r="I804" s="236" t="s">
        <v>9758</v>
      </c>
      <c r="J804" s="236" t="s">
        <v>10816</v>
      </c>
      <c r="K804" s="236" t="s">
        <v>9759</v>
      </c>
      <c r="L804" s="1">
        <v>44558</v>
      </c>
      <c r="M804" s="1">
        <v>45287</v>
      </c>
      <c r="N804" s="262">
        <f t="shared" si="16"/>
        <v>0.83543647024051126</v>
      </c>
      <c r="O804" s="236" t="s">
        <v>38</v>
      </c>
      <c r="P804" s="263" t="s">
        <v>1412</v>
      </c>
      <c r="Q804" s="263" t="s">
        <v>9727</v>
      </c>
      <c r="R804" s="236" t="s">
        <v>405</v>
      </c>
      <c r="S804" s="264">
        <v>117</v>
      </c>
      <c r="T804" s="247">
        <v>8002639.9500000002</v>
      </c>
      <c r="U804" s="247">
        <v>1412230.5</v>
      </c>
      <c r="V804" s="247">
        <v>164122.37</v>
      </c>
      <c r="W804" s="247">
        <v>0</v>
      </c>
      <c r="X804" s="247">
        <v>0</v>
      </c>
      <c r="Y804" s="247">
        <v>9578992.8199999984</v>
      </c>
      <c r="Z804" s="246" t="s">
        <v>44</v>
      </c>
      <c r="AA804" s="246" t="s">
        <v>13172</v>
      </c>
      <c r="AB804" s="247">
        <v>5668550.5700000003</v>
      </c>
      <c r="AC804" s="265">
        <v>926095.19</v>
      </c>
    </row>
    <row r="805" spans="1:29" s="90" customFormat="1" ht="15.75" x14ac:dyDescent="0.25">
      <c r="A805" s="58">
        <v>792</v>
      </c>
      <c r="B805" s="58">
        <v>141771</v>
      </c>
      <c r="C805" s="259" t="s">
        <v>1006</v>
      </c>
      <c r="D805" s="260">
        <v>261</v>
      </c>
      <c r="E805" s="260" t="s">
        <v>854</v>
      </c>
      <c r="F805" s="236" t="s">
        <v>10528</v>
      </c>
      <c r="G805" s="261">
        <v>829</v>
      </c>
      <c r="H805" s="228">
        <v>141771</v>
      </c>
      <c r="I805" s="236" t="s">
        <v>9828</v>
      </c>
      <c r="J805" s="236" t="s">
        <v>11078</v>
      </c>
      <c r="K805" s="236" t="s">
        <v>9760</v>
      </c>
      <c r="L805" s="1">
        <v>44551</v>
      </c>
      <c r="M805" s="1">
        <v>45291</v>
      </c>
      <c r="N805" s="262">
        <f t="shared" si="16"/>
        <v>0.8380933614320325</v>
      </c>
      <c r="O805" s="236" t="s">
        <v>38</v>
      </c>
      <c r="P805" s="263" t="s">
        <v>1412</v>
      </c>
      <c r="Q805" s="263" t="s">
        <v>9727</v>
      </c>
      <c r="R805" s="236" t="s">
        <v>449</v>
      </c>
      <c r="S805" s="264">
        <v>117</v>
      </c>
      <c r="T805" s="247">
        <v>7894807.2400000002</v>
      </c>
      <c r="U805" s="247">
        <v>1393201.25</v>
      </c>
      <c r="V805" s="247">
        <v>131953.06</v>
      </c>
      <c r="W805" s="247">
        <v>0</v>
      </c>
      <c r="X805" s="247">
        <v>0</v>
      </c>
      <c r="Y805" s="247">
        <v>9419961.5500000007</v>
      </c>
      <c r="Z805" s="246" t="s">
        <v>44</v>
      </c>
      <c r="AA805" s="246" t="s">
        <v>14105</v>
      </c>
      <c r="AB805" s="247">
        <v>6033357.5100000007</v>
      </c>
      <c r="AC805" s="265">
        <v>995543.4</v>
      </c>
    </row>
    <row r="806" spans="1:29" s="90" customFormat="1" ht="15.75" x14ac:dyDescent="0.25">
      <c r="A806" s="58">
        <v>793</v>
      </c>
      <c r="B806" s="58">
        <v>141782</v>
      </c>
      <c r="C806" s="259" t="s">
        <v>1006</v>
      </c>
      <c r="D806" s="260">
        <v>262</v>
      </c>
      <c r="E806" s="260" t="s">
        <v>854</v>
      </c>
      <c r="F806" s="236" t="s">
        <v>10528</v>
      </c>
      <c r="G806" s="261">
        <v>829</v>
      </c>
      <c r="H806" s="228">
        <v>141782</v>
      </c>
      <c r="I806" s="236" t="s">
        <v>9829</v>
      </c>
      <c r="J806" s="236" t="s">
        <v>11078</v>
      </c>
      <c r="K806" s="236" t="s">
        <v>9760</v>
      </c>
      <c r="L806" s="1">
        <v>44551</v>
      </c>
      <c r="M806" s="1">
        <v>45291</v>
      </c>
      <c r="N806" s="262">
        <f t="shared" si="16"/>
        <v>0.83821115956092473</v>
      </c>
      <c r="O806" s="236" t="s">
        <v>38</v>
      </c>
      <c r="P806" s="263" t="s">
        <v>1412</v>
      </c>
      <c r="Q806" s="263" t="s">
        <v>9727</v>
      </c>
      <c r="R806" s="236" t="s">
        <v>449</v>
      </c>
      <c r="S806" s="264">
        <v>117</v>
      </c>
      <c r="T806" s="247">
        <v>7865630.3799999999</v>
      </c>
      <c r="U806" s="247">
        <v>1388052.39</v>
      </c>
      <c r="V806" s="247">
        <v>130146.46</v>
      </c>
      <c r="W806" s="247">
        <v>0</v>
      </c>
      <c r="X806" s="247">
        <v>0</v>
      </c>
      <c r="Y806" s="247">
        <v>9383829.2300000004</v>
      </c>
      <c r="Z806" s="246" t="s">
        <v>44</v>
      </c>
      <c r="AA806" s="246" t="s">
        <v>13950</v>
      </c>
      <c r="AB806" s="247">
        <v>5245156.21</v>
      </c>
      <c r="AC806" s="265">
        <v>847591.5</v>
      </c>
    </row>
    <row r="807" spans="1:29" s="90" customFormat="1" ht="15.75" x14ac:dyDescent="0.25">
      <c r="A807" s="58">
        <v>794</v>
      </c>
      <c r="B807" s="58">
        <v>142066</v>
      </c>
      <c r="C807" s="259" t="s">
        <v>1006</v>
      </c>
      <c r="D807" s="260">
        <v>263</v>
      </c>
      <c r="E807" s="260" t="s">
        <v>854</v>
      </c>
      <c r="F807" s="236" t="s">
        <v>10528</v>
      </c>
      <c r="G807" s="261">
        <v>829</v>
      </c>
      <c r="H807" s="228">
        <v>142066</v>
      </c>
      <c r="I807" s="236" t="s">
        <v>9761</v>
      </c>
      <c r="J807" s="236" t="s">
        <v>11079</v>
      </c>
      <c r="K807" s="236" t="s">
        <v>9762</v>
      </c>
      <c r="L807" s="1">
        <v>44561</v>
      </c>
      <c r="M807" s="1">
        <v>45290</v>
      </c>
      <c r="N807" s="262">
        <f t="shared" si="16"/>
        <v>0.85000000275136123</v>
      </c>
      <c r="O807" s="236" t="s">
        <v>38</v>
      </c>
      <c r="P807" s="263" t="s">
        <v>1412</v>
      </c>
      <c r="Q807" s="263" t="s">
        <v>9727</v>
      </c>
      <c r="R807" s="236" t="s">
        <v>9763</v>
      </c>
      <c r="S807" s="264">
        <v>117</v>
      </c>
      <c r="T807" s="247">
        <v>7723450.1399999997</v>
      </c>
      <c r="U807" s="247">
        <v>1345328.65</v>
      </c>
      <c r="V807" s="247">
        <v>17633.11</v>
      </c>
      <c r="W807" s="247">
        <v>0</v>
      </c>
      <c r="X807" s="247">
        <v>0</v>
      </c>
      <c r="Y807" s="247">
        <v>9086411.8999999985</v>
      </c>
      <c r="Z807" s="246" t="s">
        <v>44</v>
      </c>
      <c r="AA807" s="246"/>
      <c r="AB807" s="247">
        <v>5631768.5399999991</v>
      </c>
      <c r="AC807" s="265">
        <v>911554.49000000011</v>
      </c>
    </row>
    <row r="808" spans="1:29" s="90" customFormat="1" ht="15.75" x14ac:dyDescent="0.25">
      <c r="A808" s="58">
        <v>795</v>
      </c>
      <c r="B808" s="58">
        <v>142628</v>
      </c>
      <c r="C808" s="259" t="s">
        <v>1006</v>
      </c>
      <c r="D808" s="260">
        <v>264</v>
      </c>
      <c r="E808" s="260" t="s">
        <v>352</v>
      </c>
      <c r="F808" s="236" t="s">
        <v>10524</v>
      </c>
      <c r="G808" s="261">
        <v>860</v>
      </c>
      <c r="H808" s="228">
        <v>142628</v>
      </c>
      <c r="I808" s="236" t="s">
        <v>9967</v>
      </c>
      <c r="J808" s="236" t="s">
        <v>11080</v>
      </c>
      <c r="K808" s="236" t="s">
        <v>9968</v>
      </c>
      <c r="L808" s="1">
        <v>44652</v>
      </c>
      <c r="M808" s="1">
        <v>45199</v>
      </c>
      <c r="N808" s="262">
        <f t="shared" si="16"/>
        <v>0.85000001141231196</v>
      </c>
      <c r="O808" s="236" t="s">
        <v>1325</v>
      </c>
      <c r="P808" s="263" t="s">
        <v>1444</v>
      </c>
      <c r="Q808" s="263" t="s">
        <v>9730</v>
      </c>
      <c r="R808" s="236" t="s">
        <v>9969</v>
      </c>
      <c r="S808" s="264">
        <v>117</v>
      </c>
      <c r="T808" s="247">
        <v>3500605.35</v>
      </c>
      <c r="U808" s="247">
        <v>617753.82999999996</v>
      </c>
      <c r="V808" s="247">
        <v>0</v>
      </c>
      <c r="W808" s="247">
        <v>0</v>
      </c>
      <c r="X808" s="247">
        <v>0</v>
      </c>
      <c r="Y808" s="247">
        <v>4118359.18</v>
      </c>
      <c r="Z808" s="246" t="s">
        <v>44</v>
      </c>
      <c r="AA808" s="246"/>
      <c r="AB808" s="247">
        <v>1523682.96</v>
      </c>
      <c r="AC808" s="265">
        <v>107982.78</v>
      </c>
    </row>
    <row r="809" spans="1:29" s="90" customFormat="1" ht="15.75" x14ac:dyDescent="0.25">
      <c r="A809" s="58">
        <v>796</v>
      </c>
      <c r="B809" s="58">
        <v>153777</v>
      </c>
      <c r="C809" s="259" t="s">
        <v>1006</v>
      </c>
      <c r="D809" s="260">
        <v>265</v>
      </c>
      <c r="E809" s="260" t="s">
        <v>2518</v>
      </c>
      <c r="F809" s="236" t="s">
        <v>10535</v>
      </c>
      <c r="G809" s="261">
        <v>991</v>
      </c>
      <c r="H809" s="228">
        <v>153777</v>
      </c>
      <c r="I809" s="236" t="s">
        <v>10277</v>
      </c>
      <c r="J809" s="236" t="s">
        <v>12789</v>
      </c>
      <c r="K809" s="236" t="s">
        <v>10278</v>
      </c>
      <c r="L809" s="1">
        <v>44734</v>
      </c>
      <c r="M809" s="1">
        <v>45281</v>
      </c>
      <c r="N809" s="262">
        <f t="shared" si="16"/>
        <v>0.9199999999191677</v>
      </c>
      <c r="O809" s="236" t="s">
        <v>38</v>
      </c>
      <c r="P809" s="263" t="s">
        <v>10279</v>
      </c>
      <c r="Q809" s="263" t="s">
        <v>10280</v>
      </c>
      <c r="R809" s="236" t="s">
        <v>10281</v>
      </c>
      <c r="S809" s="264">
        <v>106</v>
      </c>
      <c r="T809" s="247">
        <v>4552623.79</v>
      </c>
      <c r="U809" s="247">
        <v>223431.02</v>
      </c>
      <c r="V809" s="247">
        <v>172449.31</v>
      </c>
      <c r="W809" s="247">
        <v>0</v>
      </c>
      <c r="X809" s="247">
        <v>0</v>
      </c>
      <c r="Y809" s="247">
        <v>4948504.1199999992</v>
      </c>
      <c r="Z809" s="246" t="s">
        <v>44</v>
      </c>
      <c r="AA809" s="246" t="s">
        <v>14564</v>
      </c>
      <c r="AB809" s="247">
        <v>456302.42</v>
      </c>
      <c r="AC809" s="265">
        <v>14562.83</v>
      </c>
    </row>
    <row r="810" spans="1:29" s="90" customFormat="1" ht="15.75" x14ac:dyDescent="0.25">
      <c r="A810" s="58">
        <v>797</v>
      </c>
      <c r="B810" s="58">
        <v>153817</v>
      </c>
      <c r="C810" s="259" t="s">
        <v>1006</v>
      </c>
      <c r="D810" s="260">
        <v>266</v>
      </c>
      <c r="E810" s="260" t="s">
        <v>2518</v>
      </c>
      <c r="F810" s="236" t="s">
        <v>10535</v>
      </c>
      <c r="G810" s="261">
        <v>991</v>
      </c>
      <c r="H810" s="228">
        <v>153817</v>
      </c>
      <c r="I810" s="236" t="s">
        <v>10282</v>
      </c>
      <c r="J810" s="236" t="s">
        <v>11081</v>
      </c>
      <c r="K810" s="236" t="s">
        <v>10283</v>
      </c>
      <c r="L810" s="1">
        <v>44734</v>
      </c>
      <c r="M810" s="1">
        <v>45281</v>
      </c>
      <c r="N810" s="262">
        <f t="shared" si="16"/>
        <v>0.89875404346848609</v>
      </c>
      <c r="O810" s="236" t="s">
        <v>38</v>
      </c>
      <c r="P810" s="263" t="s">
        <v>1412</v>
      </c>
      <c r="Q810" s="263" t="s">
        <v>9727</v>
      </c>
      <c r="R810" s="236" t="s">
        <v>10284</v>
      </c>
      <c r="S810" s="264">
        <v>106</v>
      </c>
      <c r="T810" s="247">
        <v>4220003.75</v>
      </c>
      <c r="U810" s="247">
        <v>366956.83</v>
      </c>
      <c r="V810" s="247">
        <v>108432.76</v>
      </c>
      <c r="W810" s="247">
        <v>0</v>
      </c>
      <c r="X810" s="247">
        <v>0</v>
      </c>
      <c r="Y810" s="247">
        <v>4695393.34</v>
      </c>
      <c r="Z810" s="246" t="s">
        <v>44</v>
      </c>
      <c r="AA810" s="246"/>
      <c r="AB810" s="247">
        <v>469539.32999999996</v>
      </c>
      <c r="AC810" s="265">
        <v>0</v>
      </c>
    </row>
    <row r="811" spans="1:29" s="90" customFormat="1" ht="15.75" x14ac:dyDescent="0.25">
      <c r="A811" s="58">
        <v>798</v>
      </c>
      <c r="B811" s="58">
        <v>154240</v>
      </c>
      <c r="C811" s="259" t="s">
        <v>1006</v>
      </c>
      <c r="D811" s="260">
        <v>267</v>
      </c>
      <c r="E811" s="260" t="s">
        <v>2518</v>
      </c>
      <c r="F811" s="236" t="s">
        <v>10535</v>
      </c>
      <c r="G811" s="261">
        <v>991</v>
      </c>
      <c r="H811" s="228">
        <v>154240</v>
      </c>
      <c r="I811" s="236" t="s">
        <v>10285</v>
      </c>
      <c r="J811" s="236" t="s">
        <v>11082</v>
      </c>
      <c r="K811" s="236" t="s">
        <v>10286</v>
      </c>
      <c r="L811" s="1">
        <v>44734</v>
      </c>
      <c r="M811" s="1">
        <v>45281</v>
      </c>
      <c r="N811" s="262">
        <f t="shared" si="16"/>
        <v>0.89265322504194378</v>
      </c>
      <c r="O811" s="236" t="s">
        <v>38</v>
      </c>
      <c r="P811" s="263" t="s">
        <v>1412</v>
      </c>
      <c r="Q811" s="263" t="s">
        <v>9727</v>
      </c>
      <c r="R811" s="236" t="s">
        <v>10287</v>
      </c>
      <c r="S811" s="264">
        <v>106</v>
      </c>
      <c r="T811" s="247">
        <v>4411524.82</v>
      </c>
      <c r="U811" s="247">
        <v>383610.89</v>
      </c>
      <c r="V811" s="247">
        <v>146900.79</v>
      </c>
      <c r="W811" s="247">
        <v>0</v>
      </c>
      <c r="X811" s="247">
        <v>0</v>
      </c>
      <c r="Y811" s="247">
        <v>4942036.5</v>
      </c>
      <c r="Z811" s="246" t="s">
        <v>44</v>
      </c>
      <c r="AA811" s="246" t="s">
        <v>14964</v>
      </c>
      <c r="AB811" s="247">
        <v>1151811.8</v>
      </c>
      <c r="AC811" s="265">
        <v>71064.62</v>
      </c>
    </row>
    <row r="812" spans="1:29" s="90" customFormat="1" ht="15.75" x14ac:dyDescent="0.25">
      <c r="A812" s="58">
        <v>799</v>
      </c>
      <c r="B812" s="58">
        <v>154448</v>
      </c>
      <c r="C812" s="259" t="s">
        <v>1006</v>
      </c>
      <c r="D812" s="260">
        <v>268</v>
      </c>
      <c r="E812" s="260" t="s">
        <v>2518</v>
      </c>
      <c r="F812" s="236" t="s">
        <v>10535</v>
      </c>
      <c r="G812" s="261">
        <v>991</v>
      </c>
      <c r="H812" s="228">
        <v>154448</v>
      </c>
      <c r="I812" s="236" t="s">
        <v>10288</v>
      </c>
      <c r="J812" s="236" t="s">
        <v>11083</v>
      </c>
      <c r="K812" s="236" t="s">
        <v>10289</v>
      </c>
      <c r="L812" s="1">
        <v>44734</v>
      </c>
      <c r="M812" s="1">
        <v>45281</v>
      </c>
      <c r="N812" s="262">
        <f t="shared" si="16"/>
        <v>0.90104140145932277</v>
      </c>
      <c r="O812" s="236" t="s">
        <v>38</v>
      </c>
      <c r="P812" s="263" t="s">
        <v>1412</v>
      </c>
      <c r="Q812" s="263" t="s">
        <v>9727</v>
      </c>
      <c r="R812" s="236" t="s">
        <v>10284</v>
      </c>
      <c r="S812" s="264">
        <v>106</v>
      </c>
      <c r="T812" s="247">
        <v>4409315.28</v>
      </c>
      <c r="U812" s="247">
        <v>383418.72</v>
      </c>
      <c r="V812" s="247">
        <v>100842.78</v>
      </c>
      <c r="W812" s="247">
        <v>0</v>
      </c>
      <c r="X812" s="247">
        <v>0</v>
      </c>
      <c r="Y812" s="247">
        <v>4893576.78</v>
      </c>
      <c r="Z812" s="246" t="s">
        <v>44</v>
      </c>
      <c r="AA812" s="246"/>
      <c r="AB812" s="247">
        <v>1694134.8899999997</v>
      </c>
      <c r="AC812" s="265">
        <v>121241.26</v>
      </c>
    </row>
    <row r="813" spans="1:29" s="90" customFormat="1" ht="15.75" x14ac:dyDescent="0.25">
      <c r="A813" s="58">
        <v>800</v>
      </c>
      <c r="B813" s="58">
        <v>153075</v>
      </c>
      <c r="C813" s="259" t="s">
        <v>1006</v>
      </c>
      <c r="D813" s="260">
        <v>269</v>
      </c>
      <c r="E813" s="260" t="s">
        <v>2518</v>
      </c>
      <c r="F813" s="236" t="s">
        <v>10535</v>
      </c>
      <c r="G813" s="261">
        <v>991</v>
      </c>
      <c r="H813" s="228">
        <v>153075</v>
      </c>
      <c r="I813" s="236" t="s">
        <v>10290</v>
      </c>
      <c r="J813" s="236" t="s">
        <v>11084</v>
      </c>
      <c r="K813" s="236" t="s">
        <v>10291</v>
      </c>
      <c r="L813" s="1">
        <v>44735</v>
      </c>
      <c r="M813" s="1">
        <v>45282</v>
      </c>
      <c r="N813" s="262">
        <f t="shared" si="16"/>
        <v>0.91497269572710138</v>
      </c>
      <c r="O813" s="236" t="s">
        <v>38</v>
      </c>
      <c r="P813" s="263" t="s">
        <v>1412</v>
      </c>
      <c r="Q813" s="263" t="s">
        <v>9727</v>
      </c>
      <c r="R813" s="236" t="s">
        <v>10292</v>
      </c>
      <c r="S813" s="264">
        <v>106</v>
      </c>
      <c r="T813" s="247">
        <v>4519850.91</v>
      </c>
      <c r="U813" s="247">
        <v>393030.51</v>
      </c>
      <c r="V813" s="247">
        <v>26993.759999999998</v>
      </c>
      <c r="W813" s="247">
        <v>0</v>
      </c>
      <c r="X813" s="247">
        <v>0</v>
      </c>
      <c r="Y813" s="247">
        <v>4939875.18</v>
      </c>
      <c r="Z813" s="246" t="s">
        <v>44</v>
      </c>
      <c r="AA813" s="246" t="s">
        <v>13951</v>
      </c>
      <c r="AB813" s="247">
        <v>893865.41</v>
      </c>
      <c r="AC813" s="265">
        <v>63163.360000000001</v>
      </c>
    </row>
    <row r="814" spans="1:29" s="90" customFormat="1" ht="15.75" x14ac:dyDescent="0.25">
      <c r="A814" s="58">
        <v>801</v>
      </c>
      <c r="B814" s="58">
        <v>154858</v>
      </c>
      <c r="C814" s="259" t="s">
        <v>1006</v>
      </c>
      <c r="D814" s="260">
        <v>270</v>
      </c>
      <c r="E814" s="260" t="s">
        <v>2518</v>
      </c>
      <c r="F814" s="236" t="s">
        <v>10535</v>
      </c>
      <c r="G814" s="261">
        <v>991</v>
      </c>
      <c r="H814" s="228">
        <v>154858</v>
      </c>
      <c r="I814" s="236" t="s">
        <v>10567</v>
      </c>
      <c r="J814" s="236" t="s">
        <v>11085</v>
      </c>
      <c r="K814" s="236" t="s">
        <v>10293</v>
      </c>
      <c r="L814" s="1">
        <v>44736</v>
      </c>
      <c r="M814" s="1">
        <v>45283</v>
      </c>
      <c r="N814" s="262">
        <f t="shared" si="16"/>
        <v>0.90840150221065652</v>
      </c>
      <c r="O814" s="236" t="s">
        <v>38</v>
      </c>
      <c r="P814" s="263" t="s">
        <v>1412</v>
      </c>
      <c r="Q814" s="263" t="s">
        <v>9727</v>
      </c>
      <c r="R814" s="236" t="s">
        <v>10294</v>
      </c>
      <c r="S814" s="264">
        <v>106</v>
      </c>
      <c r="T814" s="247">
        <v>4494945.8</v>
      </c>
      <c r="U814" s="247">
        <v>390864.84</v>
      </c>
      <c r="V814" s="247">
        <v>62382.19</v>
      </c>
      <c r="W814" s="247">
        <v>0</v>
      </c>
      <c r="X814" s="247">
        <v>0</v>
      </c>
      <c r="Y814" s="247">
        <v>4948192.83</v>
      </c>
      <c r="Z814" s="246" t="s">
        <v>44</v>
      </c>
      <c r="AA814" s="246"/>
      <c r="AB814" s="247">
        <v>1166655</v>
      </c>
      <c r="AC814" s="265">
        <v>71402.37</v>
      </c>
    </row>
    <row r="815" spans="1:29" s="90" customFormat="1" ht="15.75" x14ac:dyDescent="0.25">
      <c r="A815" s="58">
        <v>802</v>
      </c>
      <c r="B815" s="58">
        <v>153105</v>
      </c>
      <c r="C815" s="259" t="s">
        <v>1006</v>
      </c>
      <c r="D815" s="260">
        <v>271</v>
      </c>
      <c r="E815" s="260" t="s">
        <v>2518</v>
      </c>
      <c r="F815" s="236" t="s">
        <v>10535</v>
      </c>
      <c r="G815" s="261">
        <v>991</v>
      </c>
      <c r="H815" s="228">
        <v>153105</v>
      </c>
      <c r="I815" s="236" t="s">
        <v>10295</v>
      </c>
      <c r="J815" s="236" t="s">
        <v>11086</v>
      </c>
      <c r="K815" s="236" t="s">
        <v>10296</v>
      </c>
      <c r="L815" s="1">
        <v>44743</v>
      </c>
      <c r="M815" s="1">
        <v>45291</v>
      </c>
      <c r="N815" s="262">
        <f t="shared" si="16"/>
        <v>0.90055415932578708</v>
      </c>
      <c r="O815" s="236" t="s">
        <v>38</v>
      </c>
      <c r="P815" s="263" t="s">
        <v>1412</v>
      </c>
      <c r="Q815" s="263" t="s">
        <v>9727</v>
      </c>
      <c r="R815" s="236" t="s">
        <v>8827</v>
      </c>
      <c r="S815" s="264">
        <v>106</v>
      </c>
      <c r="T815" s="247">
        <v>4318906.41</v>
      </c>
      <c r="U815" s="247">
        <v>375557.09</v>
      </c>
      <c r="V815" s="247">
        <v>101368.45</v>
      </c>
      <c r="W815" s="247">
        <v>0</v>
      </c>
      <c r="X815" s="247">
        <v>0</v>
      </c>
      <c r="Y815" s="247">
        <v>4795831.95</v>
      </c>
      <c r="Z815" s="246" t="s">
        <v>44</v>
      </c>
      <c r="AA815" s="246"/>
      <c r="AB815" s="247">
        <v>1555891.09</v>
      </c>
      <c r="AC815" s="265">
        <v>93591.99</v>
      </c>
    </row>
    <row r="816" spans="1:29" s="90" customFormat="1" ht="15.75" x14ac:dyDescent="0.25">
      <c r="A816" s="58">
        <v>803</v>
      </c>
      <c r="B816" s="58">
        <v>153941</v>
      </c>
      <c r="C816" s="259" t="s">
        <v>1006</v>
      </c>
      <c r="D816" s="260">
        <v>272</v>
      </c>
      <c r="E816" s="260" t="s">
        <v>2518</v>
      </c>
      <c r="F816" s="236" t="s">
        <v>10535</v>
      </c>
      <c r="G816" s="261">
        <v>991</v>
      </c>
      <c r="H816" s="228">
        <v>153941</v>
      </c>
      <c r="I816" s="236" t="s">
        <v>10297</v>
      </c>
      <c r="J816" s="236" t="s">
        <v>11087</v>
      </c>
      <c r="K816" s="236" t="s">
        <v>10283</v>
      </c>
      <c r="L816" s="1">
        <v>44743</v>
      </c>
      <c r="M816" s="1">
        <v>45291</v>
      </c>
      <c r="N816" s="262">
        <f t="shared" si="16"/>
        <v>0.8949316013113976</v>
      </c>
      <c r="O816" s="236" t="s">
        <v>38</v>
      </c>
      <c r="P816" s="263" t="s">
        <v>1412</v>
      </c>
      <c r="Q816" s="263" t="s">
        <v>9727</v>
      </c>
      <c r="R816" s="236" t="s">
        <v>8822</v>
      </c>
      <c r="S816" s="264">
        <v>106</v>
      </c>
      <c r="T816" s="247">
        <v>4405438.26</v>
      </c>
      <c r="U816" s="247">
        <v>383081.59</v>
      </c>
      <c r="V816" s="247">
        <v>134133.74</v>
      </c>
      <c r="W816" s="247">
        <v>0</v>
      </c>
      <c r="X816" s="247">
        <v>0</v>
      </c>
      <c r="Y816" s="247">
        <v>4922653.59</v>
      </c>
      <c r="Z816" s="246" t="s">
        <v>44</v>
      </c>
      <c r="AA816" s="246"/>
      <c r="AB816" s="247">
        <v>748401.96</v>
      </c>
      <c r="AC816" s="265">
        <v>22272.75</v>
      </c>
    </row>
    <row r="817" spans="1:29" s="90" customFormat="1" ht="15.75" x14ac:dyDescent="0.25">
      <c r="A817" s="58">
        <v>804</v>
      </c>
      <c r="B817" s="58">
        <v>153352</v>
      </c>
      <c r="C817" s="259" t="s">
        <v>1006</v>
      </c>
      <c r="D817" s="260">
        <v>273</v>
      </c>
      <c r="E817" s="260" t="s">
        <v>2518</v>
      </c>
      <c r="F817" s="236" t="s">
        <v>10535</v>
      </c>
      <c r="G817" s="261">
        <v>991</v>
      </c>
      <c r="H817" s="228">
        <v>153352</v>
      </c>
      <c r="I817" s="236" t="s">
        <v>10298</v>
      </c>
      <c r="J817" s="236" t="s">
        <v>11088</v>
      </c>
      <c r="K817" s="236" t="s">
        <v>10299</v>
      </c>
      <c r="L817" s="1">
        <v>44743</v>
      </c>
      <c r="M817" s="1">
        <v>45291</v>
      </c>
      <c r="N817" s="262">
        <f t="shared" si="16"/>
        <v>0.90082561086686797</v>
      </c>
      <c r="O817" s="236" t="s">
        <v>38</v>
      </c>
      <c r="P817" s="263" t="s">
        <v>1412</v>
      </c>
      <c r="Q817" s="263" t="s">
        <v>9727</v>
      </c>
      <c r="R817" s="236" t="s">
        <v>9757</v>
      </c>
      <c r="S817" s="264">
        <v>106</v>
      </c>
      <c r="T817" s="247">
        <v>4438044.01</v>
      </c>
      <c r="U817" s="247">
        <v>385916.93</v>
      </c>
      <c r="V817" s="247">
        <v>102679.64</v>
      </c>
      <c r="W817" s="247">
        <v>0</v>
      </c>
      <c r="X817" s="247">
        <v>0</v>
      </c>
      <c r="Y817" s="247">
        <v>4926640.58</v>
      </c>
      <c r="Z817" s="246" t="s">
        <v>44</v>
      </c>
      <c r="AA817" s="246"/>
      <c r="AB817" s="247">
        <v>1509156.4400000002</v>
      </c>
      <c r="AC817" s="265">
        <v>92946.549999999988</v>
      </c>
    </row>
    <row r="818" spans="1:29" s="90" customFormat="1" ht="15.75" x14ac:dyDescent="0.25">
      <c r="A818" s="58">
        <v>805</v>
      </c>
      <c r="B818" s="58">
        <v>154702</v>
      </c>
      <c r="C818" s="259" t="s">
        <v>1006</v>
      </c>
      <c r="D818" s="260">
        <v>274</v>
      </c>
      <c r="E818" s="260" t="s">
        <v>2518</v>
      </c>
      <c r="F818" s="236" t="s">
        <v>10535</v>
      </c>
      <c r="G818" s="261">
        <v>991</v>
      </c>
      <c r="H818" s="228">
        <v>154702</v>
      </c>
      <c r="I818" s="236" t="s">
        <v>10300</v>
      </c>
      <c r="J818" s="236" t="s">
        <v>11089</v>
      </c>
      <c r="K818" s="236" t="s">
        <v>10301</v>
      </c>
      <c r="L818" s="1">
        <v>44743</v>
      </c>
      <c r="M818" s="1">
        <v>45291</v>
      </c>
      <c r="N818" s="262">
        <f t="shared" si="16"/>
        <v>0.920000000889175</v>
      </c>
      <c r="O818" s="236" t="s">
        <v>38</v>
      </c>
      <c r="P818" s="263" t="s">
        <v>1412</v>
      </c>
      <c r="Q818" s="263" t="s">
        <v>9727</v>
      </c>
      <c r="R818" s="236" t="s">
        <v>1538</v>
      </c>
      <c r="S818" s="264">
        <v>106</v>
      </c>
      <c r="T818" s="247">
        <v>4552534.6100000003</v>
      </c>
      <c r="U818" s="247">
        <v>395872.57</v>
      </c>
      <c r="V818" s="247">
        <v>0</v>
      </c>
      <c r="W818" s="247">
        <v>0</v>
      </c>
      <c r="X818" s="247">
        <v>0</v>
      </c>
      <c r="Y818" s="247">
        <v>4948407.18</v>
      </c>
      <c r="Z818" s="246" t="s">
        <v>44</v>
      </c>
      <c r="AA818" s="246" t="s">
        <v>13645</v>
      </c>
      <c r="AB818" s="247">
        <v>750985.59000000008</v>
      </c>
      <c r="AC818" s="265">
        <v>36898.800000000003</v>
      </c>
    </row>
    <row r="819" spans="1:29" s="90" customFormat="1" ht="15.75" x14ac:dyDescent="0.25">
      <c r="A819" s="58">
        <v>806</v>
      </c>
      <c r="B819" s="58">
        <v>154359</v>
      </c>
      <c r="C819" s="259" t="s">
        <v>1006</v>
      </c>
      <c r="D819" s="260">
        <v>275</v>
      </c>
      <c r="E819" s="260" t="s">
        <v>2518</v>
      </c>
      <c r="F819" s="236" t="s">
        <v>10535</v>
      </c>
      <c r="G819" s="261">
        <v>991</v>
      </c>
      <c r="H819" s="228">
        <v>154359</v>
      </c>
      <c r="I819" s="236" t="s">
        <v>12448</v>
      </c>
      <c r="J819" s="236" t="s">
        <v>11054</v>
      </c>
      <c r="K819" s="236" t="s">
        <v>12449</v>
      </c>
      <c r="L819" s="1">
        <v>44746</v>
      </c>
      <c r="M819" s="1">
        <v>45291</v>
      </c>
      <c r="N819" s="262">
        <f t="shared" si="16"/>
        <v>0.92000000585305508</v>
      </c>
      <c r="O819" s="236" t="s">
        <v>38</v>
      </c>
      <c r="P819" s="263" t="s">
        <v>39</v>
      </c>
      <c r="Q819" s="263" t="s">
        <v>1503</v>
      </c>
      <c r="R819" s="236" t="s">
        <v>1538</v>
      </c>
      <c r="S819" s="264">
        <v>106</v>
      </c>
      <c r="T819" s="247">
        <v>4526866.8</v>
      </c>
      <c r="U819" s="247">
        <v>393640.56</v>
      </c>
      <c r="V819" s="247">
        <v>0</v>
      </c>
      <c r="W819" s="247">
        <v>0</v>
      </c>
      <c r="X819" s="247">
        <v>0</v>
      </c>
      <c r="Y819" s="247">
        <v>4920507.3599999994</v>
      </c>
      <c r="Z819" s="246" t="s">
        <v>44</v>
      </c>
      <c r="AA819" s="246"/>
      <c r="AB819" s="247">
        <v>982779.23</v>
      </c>
      <c r="AC819" s="265">
        <v>2461.25</v>
      </c>
    </row>
    <row r="820" spans="1:29" s="90" customFormat="1" ht="15.75" x14ac:dyDescent="0.25">
      <c r="A820" s="58">
        <v>807</v>
      </c>
      <c r="B820" s="58">
        <v>154751</v>
      </c>
      <c r="C820" s="259" t="s">
        <v>1006</v>
      </c>
      <c r="D820" s="260">
        <v>276</v>
      </c>
      <c r="E820" s="260" t="s">
        <v>2518</v>
      </c>
      <c r="F820" s="236" t="s">
        <v>10535</v>
      </c>
      <c r="G820" s="261">
        <v>991</v>
      </c>
      <c r="H820" s="228">
        <v>154751</v>
      </c>
      <c r="I820" s="236" t="s">
        <v>12450</v>
      </c>
      <c r="J820" s="236" t="s">
        <v>12790</v>
      </c>
      <c r="K820" s="236" t="s">
        <v>12451</v>
      </c>
      <c r="L820" s="1">
        <v>44746</v>
      </c>
      <c r="M820" s="1">
        <v>45291</v>
      </c>
      <c r="N820" s="262">
        <f t="shared" si="16"/>
        <v>0.92000000237327828</v>
      </c>
      <c r="O820" s="236" t="s">
        <v>38</v>
      </c>
      <c r="P820" s="263" t="s">
        <v>1412</v>
      </c>
      <c r="Q820" s="263" t="s">
        <v>9727</v>
      </c>
      <c r="R820" s="236" t="s">
        <v>1538</v>
      </c>
      <c r="S820" s="264">
        <v>106</v>
      </c>
      <c r="T820" s="247">
        <v>4496733.4800000004</v>
      </c>
      <c r="U820" s="247">
        <v>391020.29</v>
      </c>
      <c r="V820" s="247">
        <v>0</v>
      </c>
      <c r="W820" s="247">
        <v>0</v>
      </c>
      <c r="X820" s="247">
        <v>0</v>
      </c>
      <c r="Y820" s="247">
        <v>4887753.7700000005</v>
      </c>
      <c r="Z820" s="246" t="s">
        <v>44</v>
      </c>
      <c r="AA820" s="246"/>
      <c r="AB820" s="247">
        <v>608696.94000000006</v>
      </c>
      <c r="AC820" s="265">
        <v>16452.84</v>
      </c>
    </row>
    <row r="821" spans="1:29" s="93" customFormat="1" ht="15.75" x14ac:dyDescent="0.25">
      <c r="A821" s="91">
        <v>808</v>
      </c>
      <c r="B821" s="91">
        <v>153879</v>
      </c>
      <c r="C821" s="266" t="s">
        <v>1006</v>
      </c>
      <c r="D821" s="267">
        <v>277</v>
      </c>
      <c r="E821" s="267" t="s">
        <v>2518</v>
      </c>
      <c r="F821" s="268" t="s">
        <v>10535</v>
      </c>
      <c r="G821" s="269">
        <v>991</v>
      </c>
      <c r="H821" s="270">
        <v>153879</v>
      </c>
      <c r="I821" s="268" t="s">
        <v>12791</v>
      </c>
      <c r="J821" s="268" t="s">
        <v>12792</v>
      </c>
      <c r="K821" s="268" t="s">
        <v>12452</v>
      </c>
      <c r="L821" s="60">
        <v>44746</v>
      </c>
      <c r="M821" s="60">
        <v>45291</v>
      </c>
      <c r="N821" s="271">
        <f t="shared" si="16"/>
        <v>0.9100085478139277</v>
      </c>
      <c r="O821" s="268" t="s">
        <v>38</v>
      </c>
      <c r="P821" s="272" t="s">
        <v>39</v>
      </c>
      <c r="Q821" s="272" t="s">
        <v>1311</v>
      </c>
      <c r="R821" s="268" t="s">
        <v>12453</v>
      </c>
      <c r="S821" s="273">
        <v>106</v>
      </c>
      <c r="T821" s="274">
        <v>4498880.83</v>
      </c>
      <c r="U821" s="274">
        <v>391207.03</v>
      </c>
      <c r="V821" s="274">
        <v>53690.79</v>
      </c>
      <c r="W821" s="274">
        <v>0</v>
      </c>
      <c r="X821" s="274">
        <v>0</v>
      </c>
      <c r="Y821" s="274">
        <v>4943778.6500000004</v>
      </c>
      <c r="Z821" s="225" t="s">
        <v>145</v>
      </c>
      <c r="AA821" s="225"/>
      <c r="AB821" s="274">
        <v>0</v>
      </c>
      <c r="AC821" s="275">
        <v>0</v>
      </c>
    </row>
    <row r="822" spans="1:29" s="90" customFormat="1" ht="15.75" x14ac:dyDescent="0.25">
      <c r="A822" s="58">
        <v>809</v>
      </c>
      <c r="B822" s="58">
        <v>154731</v>
      </c>
      <c r="C822" s="259" t="s">
        <v>1006</v>
      </c>
      <c r="D822" s="260">
        <v>278</v>
      </c>
      <c r="E822" s="260" t="s">
        <v>2518</v>
      </c>
      <c r="F822" s="236" t="s">
        <v>10535</v>
      </c>
      <c r="G822" s="261">
        <v>991</v>
      </c>
      <c r="H822" s="228">
        <v>154731</v>
      </c>
      <c r="I822" s="236" t="s">
        <v>12454</v>
      </c>
      <c r="J822" s="236" t="s">
        <v>11261</v>
      </c>
      <c r="K822" s="236" t="s">
        <v>12455</v>
      </c>
      <c r="L822" s="1">
        <v>44753</v>
      </c>
      <c r="M822" s="1">
        <v>45291</v>
      </c>
      <c r="N822" s="262">
        <f t="shared" si="16"/>
        <v>0.92000000088980605</v>
      </c>
      <c r="O822" s="236" t="s">
        <v>47</v>
      </c>
      <c r="P822" s="263" t="s">
        <v>3540</v>
      </c>
      <c r="Q822" s="263" t="s">
        <v>12456</v>
      </c>
      <c r="R822" s="236" t="s">
        <v>1054</v>
      </c>
      <c r="S822" s="264">
        <v>106</v>
      </c>
      <c r="T822" s="247">
        <v>4549306.33</v>
      </c>
      <c r="U822" s="247">
        <v>395591.85</v>
      </c>
      <c r="V822" s="247">
        <v>0</v>
      </c>
      <c r="W822" s="247">
        <v>0</v>
      </c>
      <c r="X822" s="247">
        <v>0</v>
      </c>
      <c r="Y822" s="247">
        <v>4944898.18</v>
      </c>
      <c r="Z822" s="246" t="s">
        <v>44</v>
      </c>
      <c r="AA822" s="246" t="s">
        <v>13946</v>
      </c>
      <c r="AB822" s="247">
        <v>988841.45000000007</v>
      </c>
      <c r="AC822" s="265">
        <v>42987.11</v>
      </c>
    </row>
    <row r="823" spans="1:29" s="90" customFormat="1" ht="15.75" x14ac:dyDescent="0.25">
      <c r="A823" s="58">
        <v>810</v>
      </c>
      <c r="B823" s="58">
        <v>154910</v>
      </c>
      <c r="C823" s="259" t="s">
        <v>1006</v>
      </c>
      <c r="D823" s="260">
        <v>279</v>
      </c>
      <c r="E823" s="260" t="s">
        <v>2518</v>
      </c>
      <c r="F823" s="236" t="s">
        <v>10535</v>
      </c>
      <c r="G823" s="261">
        <v>991</v>
      </c>
      <c r="H823" s="228">
        <v>154910</v>
      </c>
      <c r="I823" s="236" t="s">
        <v>12457</v>
      </c>
      <c r="J823" s="236" t="s">
        <v>12793</v>
      </c>
      <c r="K823" s="236" t="s">
        <v>12458</v>
      </c>
      <c r="L823" s="1">
        <v>44756</v>
      </c>
      <c r="M823" s="1">
        <v>45291</v>
      </c>
      <c r="N823" s="262">
        <f t="shared" si="16"/>
        <v>0.89172092406765813</v>
      </c>
      <c r="O823" s="236" t="s">
        <v>47</v>
      </c>
      <c r="P823" s="263" t="s">
        <v>3540</v>
      </c>
      <c r="Q823" s="263" t="s">
        <v>12456</v>
      </c>
      <c r="R823" s="236" t="s">
        <v>8951</v>
      </c>
      <c r="S823" s="264">
        <v>106</v>
      </c>
      <c r="T823" s="247">
        <v>4277719.45</v>
      </c>
      <c r="U823" s="247">
        <v>371975.64</v>
      </c>
      <c r="V823" s="247">
        <v>147455.38</v>
      </c>
      <c r="W823" s="247">
        <v>0</v>
      </c>
      <c r="X823" s="247">
        <v>135204.48000000001</v>
      </c>
      <c r="Y823" s="247">
        <v>4932354.95</v>
      </c>
      <c r="Z823" s="246" t="s">
        <v>44</v>
      </c>
      <c r="AA823" s="246"/>
      <c r="AB823" s="247">
        <v>1569578.1199999996</v>
      </c>
      <c r="AC823" s="265">
        <v>109126.26999999999</v>
      </c>
    </row>
    <row r="824" spans="1:29" s="90" customFormat="1" ht="15.75" x14ac:dyDescent="0.25">
      <c r="A824" s="58">
        <v>811</v>
      </c>
      <c r="B824" s="58">
        <v>154951</v>
      </c>
      <c r="C824" s="259" t="s">
        <v>1006</v>
      </c>
      <c r="D824" s="260">
        <v>280</v>
      </c>
      <c r="E824" s="260" t="s">
        <v>2518</v>
      </c>
      <c r="F824" s="236" t="s">
        <v>10535</v>
      </c>
      <c r="G824" s="261">
        <v>991</v>
      </c>
      <c r="H824" s="228">
        <v>154951</v>
      </c>
      <c r="I824" s="236" t="s">
        <v>12459</v>
      </c>
      <c r="J824" s="236" t="s">
        <v>12793</v>
      </c>
      <c r="K824" s="236" t="s">
        <v>12460</v>
      </c>
      <c r="L824" s="1">
        <v>44756</v>
      </c>
      <c r="M824" s="1">
        <v>45291</v>
      </c>
      <c r="N824" s="262">
        <f t="shared" si="16"/>
        <v>0.89173757125668285</v>
      </c>
      <c r="O824" s="236" t="s">
        <v>50</v>
      </c>
      <c r="P824" s="263" t="s">
        <v>12461</v>
      </c>
      <c r="Q824" s="263" t="s">
        <v>12462</v>
      </c>
      <c r="R824" s="236" t="s">
        <v>8951</v>
      </c>
      <c r="S824" s="264">
        <v>106</v>
      </c>
      <c r="T824" s="247">
        <v>4273786.49</v>
      </c>
      <c r="U824" s="247">
        <v>371633.65</v>
      </c>
      <c r="V824" s="247">
        <v>147230.32999999999</v>
      </c>
      <c r="W824" s="247">
        <v>0</v>
      </c>
      <c r="X824" s="247">
        <v>134349.48000000001</v>
      </c>
      <c r="Y824" s="247">
        <v>4926999.95</v>
      </c>
      <c r="Z824" s="246" t="s">
        <v>44</v>
      </c>
      <c r="AA824" s="246"/>
      <c r="AB824" s="247">
        <v>1651202</v>
      </c>
      <c r="AC824" s="265">
        <v>117040.17000000001</v>
      </c>
    </row>
    <row r="825" spans="1:29" s="90" customFormat="1" ht="15.75" x14ac:dyDescent="0.25">
      <c r="A825" s="58">
        <v>812</v>
      </c>
      <c r="B825" s="58">
        <v>154573</v>
      </c>
      <c r="C825" s="259" t="s">
        <v>1006</v>
      </c>
      <c r="D825" s="260">
        <v>281</v>
      </c>
      <c r="E825" s="260" t="s">
        <v>2518</v>
      </c>
      <c r="F825" s="236" t="s">
        <v>10535</v>
      </c>
      <c r="G825" s="261">
        <v>991</v>
      </c>
      <c r="H825" s="228">
        <v>154573</v>
      </c>
      <c r="I825" s="236" t="s">
        <v>12794</v>
      </c>
      <c r="J825" s="236" t="s">
        <v>12795</v>
      </c>
      <c r="K825" s="236" t="s">
        <v>12664</v>
      </c>
      <c r="L825" s="1">
        <v>44783</v>
      </c>
      <c r="M825" s="1">
        <v>45291</v>
      </c>
      <c r="N825" s="262">
        <f t="shared" si="16"/>
        <v>0.90329276269119729</v>
      </c>
      <c r="O825" s="236" t="s">
        <v>38</v>
      </c>
      <c r="P825" s="263" t="s">
        <v>1412</v>
      </c>
      <c r="Q825" s="263" t="s">
        <v>12665</v>
      </c>
      <c r="R825" s="236" t="s">
        <v>12666</v>
      </c>
      <c r="S825" s="264">
        <v>106</v>
      </c>
      <c r="T825" s="247">
        <v>4424336</v>
      </c>
      <c r="U825" s="247">
        <v>384724.86</v>
      </c>
      <c r="V825" s="247">
        <v>88948.05</v>
      </c>
      <c r="W825" s="247">
        <v>0</v>
      </c>
      <c r="X825" s="247">
        <v>0</v>
      </c>
      <c r="Y825" s="247">
        <v>4898008.91</v>
      </c>
      <c r="Z825" s="246" t="s">
        <v>44</v>
      </c>
      <c r="AA825" s="246"/>
      <c r="AB825" s="247">
        <v>1785128.73</v>
      </c>
      <c r="AC825" s="265">
        <v>113489.45999999999</v>
      </c>
    </row>
    <row r="826" spans="1:29" s="90" customFormat="1" ht="15.75" x14ac:dyDescent="0.25">
      <c r="A826" s="58">
        <v>813</v>
      </c>
      <c r="B826" s="58">
        <v>142452</v>
      </c>
      <c r="C826" s="259" t="s">
        <v>1006</v>
      </c>
      <c r="D826" s="260">
        <v>282</v>
      </c>
      <c r="E826" s="260" t="s">
        <v>352</v>
      </c>
      <c r="F826" s="236" t="s">
        <v>10524</v>
      </c>
      <c r="G826" s="261">
        <v>860</v>
      </c>
      <c r="H826" s="228">
        <v>142452</v>
      </c>
      <c r="I826" s="236" t="s">
        <v>13173</v>
      </c>
      <c r="J826" s="236" t="s">
        <v>13763</v>
      </c>
      <c r="K826" s="236" t="s">
        <v>13174</v>
      </c>
      <c r="L826" s="1">
        <v>44823</v>
      </c>
      <c r="M826" s="1">
        <v>45291</v>
      </c>
      <c r="N826" s="262">
        <v>0.8311321173028533</v>
      </c>
      <c r="O826" s="236" t="s">
        <v>38</v>
      </c>
      <c r="P826" s="263" t="s">
        <v>1412</v>
      </c>
      <c r="Q826" s="263" t="s">
        <v>9727</v>
      </c>
      <c r="R826" s="236" t="s">
        <v>13175</v>
      </c>
      <c r="S826" s="264">
        <v>117</v>
      </c>
      <c r="T826" s="247">
        <v>4011797.41</v>
      </c>
      <c r="U826" s="247">
        <v>707964.21</v>
      </c>
      <c r="V826" s="247">
        <v>107145.35</v>
      </c>
      <c r="W826" s="247">
        <v>0</v>
      </c>
      <c r="X826" s="247">
        <v>0</v>
      </c>
      <c r="Y826" s="247">
        <v>4826906.97</v>
      </c>
      <c r="Z826" s="246" t="s">
        <v>44</v>
      </c>
      <c r="AA826" s="246"/>
      <c r="AB826" s="247">
        <v>963936.19000000006</v>
      </c>
      <c r="AC826" s="265">
        <v>117083.93000000001</v>
      </c>
    </row>
    <row r="827" spans="1:29" s="90" customFormat="1" ht="15.75" x14ac:dyDescent="0.25">
      <c r="A827" s="58">
        <v>814</v>
      </c>
      <c r="B827" s="58">
        <v>142634</v>
      </c>
      <c r="C827" s="259" t="s">
        <v>1006</v>
      </c>
      <c r="D827" s="260">
        <v>283</v>
      </c>
      <c r="E827" s="260" t="s">
        <v>352</v>
      </c>
      <c r="F827" s="236" t="s">
        <v>10524</v>
      </c>
      <c r="G827" s="261">
        <v>860</v>
      </c>
      <c r="H827" s="228">
        <v>142634</v>
      </c>
      <c r="I827" s="236" t="s">
        <v>13176</v>
      </c>
      <c r="J827" s="236" t="s">
        <v>13764</v>
      </c>
      <c r="K827" s="236" t="s">
        <v>13177</v>
      </c>
      <c r="L827" s="1">
        <v>44823</v>
      </c>
      <c r="M827" s="1">
        <v>45291</v>
      </c>
      <c r="N827" s="262">
        <v>0.84999999926620373</v>
      </c>
      <c r="O827" s="236" t="s">
        <v>1360</v>
      </c>
      <c r="P827" s="263" t="s">
        <v>13178</v>
      </c>
      <c r="Q827" s="263" t="s">
        <v>13179</v>
      </c>
      <c r="R827" s="236" t="s">
        <v>13180</v>
      </c>
      <c r="S827" s="264">
        <v>117</v>
      </c>
      <c r="T827" s="247">
        <v>4054258.86</v>
      </c>
      <c r="U827" s="247">
        <v>715457.45</v>
      </c>
      <c r="V827" s="247">
        <v>0</v>
      </c>
      <c r="W827" s="247">
        <v>0</v>
      </c>
      <c r="X827" s="247">
        <v>0</v>
      </c>
      <c r="Y827" s="247">
        <v>4769716.3099999996</v>
      </c>
      <c r="Z827" s="246" t="s">
        <v>44</v>
      </c>
      <c r="AA827" s="246" t="s">
        <v>14547</v>
      </c>
      <c r="AB827" s="247">
        <v>789554.09</v>
      </c>
      <c r="AC827" s="265">
        <v>6406.64</v>
      </c>
    </row>
    <row r="828" spans="1:29" s="90" customFormat="1" ht="15.75" x14ac:dyDescent="0.25">
      <c r="A828" s="58">
        <v>815</v>
      </c>
      <c r="B828" s="58">
        <v>142636</v>
      </c>
      <c r="C828" s="259" t="s">
        <v>1006</v>
      </c>
      <c r="D828" s="260">
        <v>284</v>
      </c>
      <c r="E828" s="260" t="s">
        <v>352</v>
      </c>
      <c r="F828" s="236" t="s">
        <v>10524</v>
      </c>
      <c r="G828" s="261">
        <v>860</v>
      </c>
      <c r="H828" s="228">
        <v>142636</v>
      </c>
      <c r="I828" s="236" t="s">
        <v>13181</v>
      </c>
      <c r="J828" s="236" t="s">
        <v>13764</v>
      </c>
      <c r="K828" s="236" t="s">
        <v>13177</v>
      </c>
      <c r="L828" s="1">
        <v>44823</v>
      </c>
      <c r="M828" s="1">
        <v>45291</v>
      </c>
      <c r="N828" s="262">
        <v>0.84999999926620373</v>
      </c>
      <c r="O828" s="236" t="s">
        <v>13182</v>
      </c>
      <c r="P828" s="263" t="s">
        <v>13183</v>
      </c>
      <c r="Q828" s="263" t="s">
        <v>13184</v>
      </c>
      <c r="R828" s="236" t="s">
        <v>13180</v>
      </c>
      <c r="S828" s="264">
        <v>117</v>
      </c>
      <c r="T828" s="247">
        <v>4054258.86</v>
      </c>
      <c r="U828" s="247">
        <v>715457.45</v>
      </c>
      <c r="V828" s="247">
        <v>0</v>
      </c>
      <c r="W828" s="247">
        <v>0</v>
      </c>
      <c r="X828" s="247">
        <v>0</v>
      </c>
      <c r="Y828" s="247">
        <v>4769716.3099999996</v>
      </c>
      <c r="Z828" s="246" t="s">
        <v>44</v>
      </c>
      <c r="AA828" s="246" t="s">
        <v>14891</v>
      </c>
      <c r="AB828" s="247">
        <v>661344.53</v>
      </c>
      <c r="AC828" s="265">
        <v>5544</v>
      </c>
    </row>
    <row r="829" spans="1:29" s="90" customFormat="1" ht="15.75" x14ac:dyDescent="0.25">
      <c r="A829" s="58">
        <v>816</v>
      </c>
      <c r="B829" s="58">
        <v>142370</v>
      </c>
      <c r="C829" s="259" t="s">
        <v>1006</v>
      </c>
      <c r="D829" s="260">
        <v>285</v>
      </c>
      <c r="E829" s="260" t="s">
        <v>352</v>
      </c>
      <c r="F829" s="236" t="s">
        <v>10524</v>
      </c>
      <c r="G829" s="261">
        <v>860</v>
      </c>
      <c r="H829" s="228">
        <v>142370</v>
      </c>
      <c r="I829" s="236" t="s">
        <v>13185</v>
      </c>
      <c r="J829" s="236" t="s">
        <v>13765</v>
      </c>
      <c r="K829" s="236" t="s">
        <v>13186</v>
      </c>
      <c r="L829" s="1">
        <v>44823</v>
      </c>
      <c r="M829" s="1">
        <v>45291</v>
      </c>
      <c r="N829" s="262">
        <v>0.82875000121392428</v>
      </c>
      <c r="O829" s="236" t="s">
        <v>38</v>
      </c>
      <c r="P829" s="263" t="s">
        <v>13187</v>
      </c>
      <c r="Q829" s="263" t="s">
        <v>13188</v>
      </c>
      <c r="R829" s="236" t="s">
        <v>13175</v>
      </c>
      <c r="S829" s="264">
        <v>117</v>
      </c>
      <c r="T829" s="247">
        <v>2790549.36</v>
      </c>
      <c r="U829" s="247">
        <v>492449.86</v>
      </c>
      <c r="V829" s="247">
        <v>84179.49</v>
      </c>
      <c r="W829" s="247">
        <v>0</v>
      </c>
      <c r="X829" s="247">
        <v>63015.09</v>
      </c>
      <c r="Y829" s="247">
        <v>3430193.8</v>
      </c>
      <c r="Z829" s="246" t="s">
        <v>44</v>
      </c>
      <c r="AA829" s="246"/>
      <c r="AB829" s="247">
        <v>421651.57999999996</v>
      </c>
      <c r="AC829" s="265">
        <v>44698.46</v>
      </c>
    </row>
    <row r="830" spans="1:29" s="90" customFormat="1" ht="16.5" customHeight="1" x14ac:dyDescent="0.25">
      <c r="A830" s="58">
        <v>817</v>
      </c>
      <c r="B830" s="58">
        <v>142934</v>
      </c>
      <c r="C830" s="259" t="s">
        <v>1006</v>
      </c>
      <c r="D830" s="260">
        <v>286</v>
      </c>
      <c r="E830" s="260" t="s">
        <v>352</v>
      </c>
      <c r="F830" s="236" t="s">
        <v>10524</v>
      </c>
      <c r="G830" s="261">
        <v>860</v>
      </c>
      <c r="H830" s="228">
        <v>142934</v>
      </c>
      <c r="I830" s="236" t="s">
        <v>13189</v>
      </c>
      <c r="J830" s="236" t="s">
        <v>10950</v>
      </c>
      <c r="K830" s="236" t="s">
        <v>13190</v>
      </c>
      <c r="L830" s="1">
        <v>44826</v>
      </c>
      <c r="M830" s="1">
        <v>45291</v>
      </c>
      <c r="N830" s="262">
        <v>0.82879504573553686</v>
      </c>
      <c r="O830" s="236" t="s">
        <v>6684</v>
      </c>
      <c r="P830" s="263" t="s">
        <v>6864</v>
      </c>
      <c r="Q830" s="263" t="s">
        <v>13191</v>
      </c>
      <c r="R830" s="236" t="s">
        <v>13192</v>
      </c>
      <c r="S830" s="264">
        <v>117</v>
      </c>
      <c r="T830" s="247">
        <v>4004368.64</v>
      </c>
      <c r="U830" s="247">
        <v>706653.28</v>
      </c>
      <c r="V830" s="247">
        <v>120532.83</v>
      </c>
      <c r="W830" s="247">
        <v>0</v>
      </c>
      <c r="X830" s="247">
        <v>0</v>
      </c>
      <c r="Y830" s="247">
        <v>4831554.75</v>
      </c>
      <c r="Z830" s="246" t="s">
        <v>44</v>
      </c>
      <c r="AA830" s="246"/>
      <c r="AB830" s="247">
        <v>483155.47</v>
      </c>
      <c r="AC830" s="265">
        <v>0</v>
      </c>
    </row>
    <row r="831" spans="1:29" s="90" customFormat="1" ht="15.75" x14ac:dyDescent="0.25">
      <c r="A831" s="58">
        <v>818</v>
      </c>
      <c r="B831" s="58">
        <v>142935</v>
      </c>
      <c r="C831" s="259" t="s">
        <v>1006</v>
      </c>
      <c r="D831" s="260">
        <v>287</v>
      </c>
      <c r="E831" s="260" t="s">
        <v>352</v>
      </c>
      <c r="F831" s="236" t="s">
        <v>10524</v>
      </c>
      <c r="G831" s="261">
        <v>860</v>
      </c>
      <c r="H831" s="228">
        <v>142935</v>
      </c>
      <c r="I831" s="236" t="s">
        <v>13193</v>
      </c>
      <c r="J831" s="236" t="s">
        <v>10950</v>
      </c>
      <c r="K831" s="236" t="s">
        <v>13194</v>
      </c>
      <c r="L831" s="1">
        <v>44826</v>
      </c>
      <c r="M831" s="1">
        <v>45291</v>
      </c>
      <c r="N831" s="262">
        <v>0.82879504573553686</v>
      </c>
      <c r="O831" s="236" t="s">
        <v>9411</v>
      </c>
      <c r="P831" s="263" t="s">
        <v>13195</v>
      </c>
      <c r="Q831" s="263" t="s">
        <v>13196</v>
      </c>
      <c r="R831" s="236" t="s">
        <v>13192</v>
      </c>
      <c r="S831" s="264">
        <v>117</v>
      </c>
      <c r="T831" s="247">
        <v>4004368.64</v>
      </c>
      <c r="U831" s="247">
        <v>706653.28</v>
      </c>
      <c r="V831" s="247">
        <v>120532.83</v>
      </c>
      <c r="W831" s="247">
        <v>0</v>
      </c>
      <c r="X831" s="247">
        <v>0</v>
      </c>
      <c r="Y831" s="247">
        <v>4831554.75</v>
      </c>
      <c r="Z831" s="246" t="s">
        <v>44</v>
      </c>
      <c r="AA831" s="246"/>
      <c r="AB831" s="247">
        <v>483155.47</v>
      </c>
      <c r="AC831" s="265">
        <v>0</v>
      </c>
    </row>
    <row r="832" spans="1:29" s="90" customFormat="1" ht="15.75" x14ac:dyDescent="0.25">
      <c r="A832" s="58">
        <v>819</v>
      </c>
      <c r="B832" s="58">
        <v>142702</v>
      </c>
      <c r="C832" s="259" t="s">
        <v>1006</v>
      </c>
      <c r="D832" s="260">
        <v>288</v>
      </c>
      <c r="E832" s="260" t="s">
        <v>352</v>
      </c>
      <c r="F832" s="236" t="s">
        <v>10524</v>
      </c>
      <c r="G832" s="261">
        <v>860</v>
      </c>
      <c r="H832" s="228">
        <v>142702</v>
      </c>
      <c r="I832" s="236" t="s">
        <v>13197</v>
      </c>
      <c r="J832" s="236" t="s">
        <v>13766</v>
      </c>
      <c r="K832" s="236" t="s">
        <v>13198</v>
      </c>
      <c r="L832" s="1">
        <v>44826</v>
      </c>
      <c r="M832" s="1">
        <v>45291</v>
      </c>
      <c r="N832" s="262">
        <v>0.82916618919481333</v>
      </c>
      <c r="O832" s="236" t="s">
        <v>1432</v>
      </c>
      <c r="P832" s="263" t="s">
        <v>13199</v>
      </c>
      <c r="Q832" s="263" t="s">
        <v>13200</v>
      </c>
      <c r="R832" s="236" t="s">
        <v>13201</v>
      </c>
      <c r="S832" s="264">
        <v>117</v>
      </c>
      <c r="T832" s="247">
        <v>3671628.29</v>
      </c>
      <c r="U832" s="247">
        <v>647934.27</v>
      </c>
      <c r="V832" s="247">
        <v>108534.41</v>
      </c>
      <c r="W832" s="247">
        <v>0</v>
      </c>
      <c r="X832" s="247">
        <v>0</v>
      </c>
      <c r="Y832" s="247">
        <v>4428096.9700000007</v>
      </c>
      <c r="Z832" s="246" t="s">
        <v>44</v>
      </c>
      <c r="AA832" s="246" t="s">
        <v>14892</v>
      </c>
      <c r="AB832" s="247">
        <v>596691.1</v>
      </c>
      <c r="AC832" s="265">
        <v>27155.539999999997</v>
      </c>
    </row>
    <row r="833" spans="1:29" s="90" customFormat="1" ht="15.75" x14ac:dyDescent="0.25">
      <c r="A833" s="58">
        <v>820</v>
      </c>
      <c r="B833" s="58">
        <v>157656</v>
      </c>
      <c r="C833" s="259" t="s">
        <v>1006</v>
      </c>
      <c r="D833" s="260">
        <v>289</v>
      </c>
      <c r="E833" s="260" t="s">
        <v>352</v>
      </c>
      <c r="F833" s="236" t="s">
        <v>12936</v>
      </c>
      <c r="G833" s="261">
        <v>1080</v>
      </c>
      <c r="H833" s="228">
        <v>157656</v>
      </c>
      <c r="I833" s="236" t="s">
        <v>14106</v>
      </c>
      <c r="J833" s="236" t="s">
        <v>14586</v>
      </c>
      <c r="K833" s="236" t="s">
        <v>14107</v>
      </c>
      <c r="L833" s="1">
        <v>44924</v>
      </c>
      <c r="M833" s="1">
        <v>45288</v>
      </c>
      <c r="N833" s="262">
        <f>T833/Y833</f>
        <v>0.85000000962428413</v>
      </c>
      <c r="O833" s="236" t="s">
        <v>14108</v>
      </c>
      <c r="P833" s="263" t="s">
        <v>14109</v>
      </c>
      <c r="Q833" s="263" t="s">
        <v>14110</v>
      </c>
      <c r="R833" s="236" t="s">
        <v>1538</v>
      </c>
      <c r="S833" s="264">
        <v>102</v>
      </c>
      <c r="T833" s="247">
        <v>3444412.08</v>
      </c>
      <c r="U833" s="247">
        <v>607837.38</v>
      </c>
      <c r="V833" s="247">
        <v>0</v>
      </c>
      <c r="W833" s="247">
        <v>0</v>
      </c>
      <c r="X833" s="247">
        <v>0</v>
      </c>
      <c r="Y833" s="247">
        <v>4052249.46</v>
      </c>
      <c r="Z833" s="246" t="s">
        <v>44</v>
      </c>
      <c r="AA833" s="246"/>
      <c r="AB833" s="247">
        <v>405224.94</v>
      </c>
      <c r="AC833" s="265">
        <v>0</v>
      </c>
    </row>
    <row r="834" spans="1:29" s="90" customFormat="1" ht="15.75" x14ac:dyDescent="0.25">
      <c r="A834" s="58">
        <v>821</v>
      </c>
      <c r="B834" s="58">
        <v>157649</v>
      </c>
      <c r="C834" s="259" t="s">
        <v>1006</v>
      </c>
      <c r="D834" s="260">
        <v>290</v>
      </c>
      <c r="E834" s="260" t="s">
        <v>352</v>
      </c>
      <c r="F834" s="236" t="s">
        <v>12936</v>
      </c>
      <c r="G834" s="261">
        <v>1080</v>
      </c>
      <c r="H834" s="228">
        <v>157649</v>
      </c>
      <c r="I834" s="236" t="s">
        <v>14111</v>
      </c>
      <c r="J834" s="236" t="s">
        <v>14587</v>
      </c>
      <c r="K834" s="236" t="s">
        <v>14112</v>
      </c>
      <c r="L834" s="1">
        <v>44929</v>
      </c>
      <c r="M834" s="1">
        <v>45291</v>
      </c>
      <c r="N834" s="262">
        <f>T834/Y834</f>
        <v>0.82197167740962407</v>
      </c>
      <c r="O834" s="236" t="s">
        <v>1325</v>
      </c>
      <c r="P834" s="263" t="s">
        <v>1444</v>
      </c>
      <c r="Q834" s="263" t="s">
        <v>14113</v>
      </c>
      <c r="R834" s="236" t="s">
        <v>14114</v>
      </c>
      <c r="S834" s="264">
        <v>102</v>
      </c>
      <c r="T834" s="247">
        <v>3152282.45</v>
      </c>
      <c r="U834" s="247">
        <v>556285.07999999996</v>
      </c>
      <c r="V834" s="247">
        <v>126458.1</v>
      </c>
      <c r="W834" s="247">
        <v>0</v>
      </c>
      <c r="X834" s="247">
        <v>0</v>
      </c>
      <c r="Y834" s="247">
        <v>3835025.63</v>
      </c>
      <c r="Z834" s="246" t="s">
        <v>44</v>
      </c>
      <c r="AA834" s="246" t="s">
        <v>14957</v>
      </c>
      <c r="AB834" s="247">
        <v>383502.55000000005</v>
      </c>
      <c r="AC834" s="265">
        <v>0</v>
      </c>
    </row>
    <row r="835" spans="1:29" s="90" customFormat="1" ht="15.75" x14ac:dyDescent="0.25">
      <c r="A835" s="58">
        <v>822</v>
      </c>
      <c r="B835" s="58">
        <v>157627</v>
      </c>
      <c r="C835" s="259" t="s">
        <v>1006</v>
      </c>
      <c r="D835" s="260">
        <v>291</v>
      </c>
      <c r="E835" s="260" t="s">
        <v>352</v>
      </c>
      <c r="F835" s="236" t="s">
        <v>12936</v>
      </c>
      <c r="G835" s="261">
        <v>1080</v>
      </c>
      <c r="H835" s="228">
        <v>157627</v>
      </c>
      <c r="I835" s="236" t="s">
        <v>14115</v>
      </c>
      <c r="J835" s="236" t="s">
        <v>14588</v>
      </c>
      <c r="K835" s="236" t="s">
        <v>14116</v>
      </c>
      <c r="L835" s="1">
        <v>44927</v>
      </c>
      <c r="M835" s="1">
        <v>45291</v>
      </c>
      <c r="N835" s="262">
        <f t="shared" ref="N835:N845" si="17">T835/Y835</f>
        <v>0.83387574437139278</v>
      </c>
      <c r="O835" s="236" t="s">
        <v>6440</v>
      </c>
      <c r="P835" s="263" t="s">
        <v>14117</v>
      </c>
      <c r="Q835" s="263" t="s">
        <v>14118</v>
      </c>
      <c r="R835" s="236" t="s">
        <v>14119</v>
      </c>
      <c r="S835" s="264">
        <v>102</v>
      </c>
      <c r="T835" s="247">
        <v>3653323.26</v>
      </c>
      <c r="U835" s="247">
        <v>644704.04</v>
      </c>
      <c r="V835" s="247">
        <v>83108.960000000006</v>
      </c>
      <c r="W835" s="247">
        <v>0</v>
      </c>
      <c r="X835" s="247">
        <v>0</v>
      </c>
      <c r="Y835" s="247">
        <v>4381136.26</v>
      </c>
      <c r="Z835" s="246" t="s">
        <v>44</v>
      </c>
      <c r="AA835" s="246"/>
      <c r="AB835" s="247">
        <v>438113.62</v>
      </c>
      <c r="AC835" s="265">
        <v>0</v>
      </c>
    </row>
    <row r="836" spans="1:29" s="90" customFormat="1" ht="15.75" x14ac:dyDescent="0.25">
      <c r="A836" s="58">
        <v>823</v>
      </c>
      <c r="B836" s="58">
        <v>157233</v>
      </c>
      <c r="C836" s="259" t="s">
        <v>1006</v>
      </c>
      <c r="D836" s="260">
        <v>292</v>
      </c>
      <c r="E836" s="260" t="s">
        <v>352</v>
      </c>
      <c r="F836" s="236" t="s">
        <v>12936</v>
      </c>
      <c r="G836" s="261">
        <v>1080</v>
      </c>
      <c r="H836" s="228">
        <v>157233</v>
      </c>
      <c r="I836" s="236" t="s">
        <v>14120</v>
      </c>
      <c r="J836" s="236" t="s">
        <v>14589</v>
      </c>
      <c r="K836" s="236" t="s">
        <v>14121</v>
      </c>
      <c r="L836" s="1">
        <v>44918</v>
      </c>
      <c r="M836" s="1">
        <v>45282</v>
      </c>
      <c r="N836" s="262">
        <f t="shared" si="17"/>
        <v>0.85000000317665381</v>
      </c>
      <c r="O836" s="236" t="s">
        <v>38</v>
      </c>
      <c r="P836" s="263" t="s">
        <v>1699</v>
      </c>
      <c r="Q836" s="263" t="s">
        <v>14122</v>
      </c>
      <c r="R836" s="236" t="s">
        <v>1054</v>
      </c>
      <c r="S836" s="264">
        <v>102</v>
      </c>
      <c r="T836" s="247">
        <v>1739251.57</v>
      </c>
      <c r="U836" s="247">
        <v>306926.74</v>
      </c>
      <c r="V836" s="247">
        <v>0</v>
      </c>
      <c r="W836" s="247">
        <v>0</v>
      </c>
      <c r="X836" s="247">
        <v>0</v>
      </c>
      <c r="Y836" s="247">
        <v>2046178.31</v>
      </c>
      <c r="Z836" s="246" t="s">
        <v>44</v>
      </c>
      <c r="AA836" s="246"/>
      <c r="AB836" s="247">
        <v>204617.8</v>
      </c>
      <c r="AC836" s="265">
        <v>0</v>
      </c>
    </row>
    <row r="837" spans="1:29" s="90" customFormat="1" ht="15.75" x14ac:dyDescent="0.25">
      <c r="A837" s="58">
        <v>824</v>
      </c>
      <c r="B837" s="58">
        <v>157509</v>
      </c>
      <c r="C837" s="259" t="s">
        <v>1006</v>
      </c>
      <c r="D837" s="260">
        <v>293</v>
      </c>
      <c r="E837" s="260" t="s">
        <v>352</v>
      </c>
      <c r="F837" s="236" t="s">
        <v>12936</v>
      </c>
      <c r="G837" s="261">
        <v>1080</v>
      </c>
      <c r="H837" s="228">
        <v>157509</v>
      </c>
      <c r="I837" s="236" t="s">
        <v>14123</v>
      </c>
      <c r="J837" s="236" t="s">
        <v>14589</v>
      </c>
      <c r="K837" s="236" t="s">
        <v>14121</v>
      </c>
      <c r="L837" s="1">
        <v>44918</v>
      </c>
      <c r="M837" s="1">
        <v>45282</v>
      </c>
      <c r="N837" s="262">
        <f t="shared" si="17"/>
        <v>0.85000000610894944</v>
      </c>
      <c r="O837" s="236" t="s">
        <v>38</v>
      </c>
      <c r="P837" s="263" t="s">
        <v>1699</v>
      </c>
      <c r="Q837" s="263" t="s">
        <v>14122</v>
      </c>
      <c r="R837" s="236" t="s">
        <v>1054</v>
      </c>
      <c r="S837" s="264">
        <v>102</v>
      </c>
      <c r="T837" s="247">
        <v>1739251.61</v>
      </c>
      <c r="U837" s="247">
        <v>306926.74</v>
      </c>
      <c r="V837" s="247">
        <v>0</v>
      </c>
      <c r="W837" s="247">
        <v>0</v>
      </c>
      <c r="X837" s="247">
        <v>0</v>
      </c>
      <c r="Y837" s="247">
        <v>2046178.35</v>
      </c>
      <c r="Z837" s="246" t="s">
        <v>44</v>
      </c>
      <c r="AA837" s="246"/>
      <c r="AB837" s="247">
        <v>204617.8</v>
      </c>
      <c r="AC837" s="265">
        <v>0</v>
      </c>
    </row>
    <row r="838" spans="1:29" s="90" customFormat="1" ht="15.75" x14ac:dyDescent="0.25">
      <c r="A838" s="58">
        <v>825</v>
      </c>
      <c r="B838" s="58">
        <v>157585</v>
      </c>
      <c r="C838" s="259" t="s">
        <v>1006</v>
      </c>
      <c r="D838" s="260">
        <v>294</v>
      </c>
      <c r="E838" s="260" t="s">
        <v>352</v>
      </c>
      <c r="F838" s="236" t="s">
        <v>12936</v>
      </c>
      <c r="G838" s="261">
        <v>1080</v>
      </c>
      <c r="H838" s="228">
        <v>157585</v>
      </c>
      <c r="I838" s="236" t="s">
        <v>14124</v>
      </c>
      <c r="J838" s="236" t="s">
        <v>14590</v>
      </c>
      <c r="K838" s="236" t="s">
        <v>14125</v>
      </c>
      <c r="L838" s="1">
        <v>44929</v>
      </c>
      <c r="M838" s="1">
        <v>45291</v>
      </c>
      <c r="N838" s="262">
        <f t="shared" si="17"/>
        <v>0.80750000540798061</v>
      </c>
      <c r="O838" s="236" t="s">
        <v>1325</v>
      </c>
      <c r="P838" s="263" t="s">
        <v>14126</v>
      </c>
      <c r="Q838" s="263" t="s">
        <v>14127</v>
      </c>
      <c r="R838" s="236" t="s">
        <v>14128</v>
      </c>
      <c r="S838" s="264">
        <v>117</v>
      </c>
      <c r="T838" s="247">
        <v>2616769.2799999998</v>
      </c>
      <c r="U838" s="247">
        <v>461782.8</v>
      </c>
      <c r="V838" s="247">
        <v>162029.04999999999</v>
      </c>
      <c r="W838" s="247">
        <v>0</v>
      </c>
      <c r="X838" s="247">
        <v>0</v>
      </c>
      <c r="Y838" s="247">
        <v>3240581.13</v>
      </c>
      <c r="Z838" s="246" t="s">
        <v>44</v>
      </c>
      <c r="AA838" s="246"/>
      <c r="AB838" s="247">
        <v>324058.11</v>
      </c>
      <c r="AC838" s="265">
        <v>0</v>
      </c>
    </row>
    <row r="839" spans="1:29" s="90" customFormat="1" ht="15.75" x14ac:dyDescent="0.25">
      <c r="A839" s="58">
        <v>826</v>
      </c>
      <c r="B839" s="58">
        <v>157171</v>
      </c>
      <c r="C839" s="259" t="s">
        <v>1006</v>
      </c>
      <c r="D839" s="260">
        <v>295</v>
      </c>
      <c r="E839" s="260" t="s">
        <v>352</v>
      </c>
      <c r="F839" s="236" t="s">
        <v>12936</v>
      </c>
      <c r="G839" s="261">
        <v>1080</v>
      </c>
      <c r="H839" s="228">
        <v>157171</v>
      </c>
      <c r="I839" s="236" t="s">
        <v>14129</v>
      </c>
      <c r="J839" s="236" t="s">
        <v>11054</v>
      </c>
      <c r="K839" s="236" t="s">
        <v>14130</v>
      </c>
      <c r="L839" s="1">
        <v>44929</v>
      </c>
      <c r="M839" s="1">
        <v>45291</v>
      </c>
      <c r="N839" s="262">
        <f t="shared" si="17"/>
        <v>0.85000000338085469</v>
      </c>
      <c r="O839" s="236" t="s">
        <v>38</v>
      </c>
      <c r="P839" s="263" t="s">
        <v>39</v>
      </c>
      <c r="Q839" s="263" t="s">
        <v>1503</v>
      </c>
      <c r="R839" s="236" t="s">
        <v>1538</v>
      </c>
      <c r="S839" s="264">
        <v>102</v>
      </c>
      <c r="T839" s="247">
        <v>4022651.4</v>
      </c>
      <c r="U839" s="247">
        <v>709879.64</v>
      </c>
      <c r="V839" s="247">
        <v>0</v>
      </c>
      <c r="W839" s="247">
        <v>0</v>
      </c>
      <c r="X839" s="247">
        <v>0</v>
      </c>
      <c r="Y839" s="247">
        <v>4732531.04</v>
      </c>
      <c r="Z839" s="246" t="s">
        <v>44</v>
      </c>
      <c r="AA839" s="246"/>
      <c r="AB839" s="247">
        <v>466810.19</v>
      </c>
      <c r="AC839" s="265">
        <v>0</v>
      </c>
    </row>
    <row r="840" spans="1:29" s="90" customFormat="1" ht="15.75" x14ac:dyDescent="0.25">
      <c r="A840" s="58">
        <v>827</v>
      </c>
      <c r="B840" s="58">
        <v>157166</v>
      </c>
      <c r="C840" s="259" t="s">
        <v>1006</v>
      </c>
      <c r="D840" s="260">
        <v>296</v>
      </c>
      <c r="E840" s="260" t="s">
        <v>352</v>
      </c>
      <c r="F840" s="236" t="s">
        <v>12936</v>
      </c>
      <c r="G840" s="261">
        <v>1080</v>
      </c>
      <c r="H840" s="228">
        <v>157166</v>
      </c>
      <c r="I840" s="236" t="s">
        <v>14131</v>
      </c>
      <c r="J840" s="236" t="s">
        <v>14591</v>
      </c>
      <c r="K840" s="236" t="s">
        <v>14132</v>
      </c>
      <c r="L840" s="1">
        <v>44929</v>
      </c>
      <c r="M840" s="1">
        <v>45291</v>
      </c>
      <c r="N840" s="262">
        <f t="shared" si="17"/>
        <v>0.85000000726304836</v>
      </c>
      <c r="O840" s="236" t="s">
        <v>1325</v>
      </c>
      <c r="P840" s="263" t="s">
        <v>1444</v>
      </c>
      <c r="Q840" s="263" t="s">
        <v>14113</v>
      </c>
      <c r="R840" s="236" t="s">
        <v>1673</v>
      </c>
      <c r="S840" s="264">
        <v>110</v>
      </c>
      <c r="T840" s="247">
        <v>3686468.74</v>
      </c>
      <c r="U840" s="247">
        <v>650553.27</v>
      </c>
      <c r="V840" s="247">
        <v>0</v>
      </c>
      <c r="W840" s="247">
        <v>0</v>
      </c>
      <c r="X840" s="247">
        <v>0</v>
      </c>
      <c r="Y840" s="247">
        <v>4337022.01</v>
      </c>
      <c r="Z840" s="246" t="s">
        <v>44</v>
      </c>
      <c r="AA840" s="246"/>
      <c r="AB840" s="247">
        <v>433702.2</v>
      </c>
      <c r="AC840" s="265">
        <v>0</v>
      </c>
    </row>
    <row r="841" spans="1:29" s="90" customFormat="1" ht="15.75" x14ac:dyDescent="0.25">
      <c r="A841" s="58">
        <v>828</v>
      </c>
      <c r="B841" s="58">
        <v>157478</v>
      </c>
      <c r="C841" s="259" t="s">
        <v>1006</v>
      </c>
      <c r="D841" s="260">
        <v>297</v>
      </c>
      <c r="E841" s="260" t="s">
        <v>352</v>
      </c>
      <c r="F841" s="236" t="s">
        <v>12936</v>
      </c>
      <c r="G841" s="261">
        <v>1080</v>
      </c>
      <c r="H841" s="228">
        <v>157478</v>
      </c>
      <c r="I841" s="236" t="s">
        <v>14133</v>
      </c>
      <c r="J841" s="236" t="s">
        <v>14592</v>
      </c>
      <c r="K841" s="236" t="s">
        <v>14134</v>
      </c>
      <c r="L841" s="1">
        <v>44929</v>
      </c>
      <c r="M841" s="1">
        <v>45291</v>
      </c>
      <c r="N841" s="262">
        <f t="shared" si="17"/>
        <v>0.84999997998380394</v>
      </c>
      <c r="O841" s="236" t="s">
        <v>38</v>
      </c>
      <c r="P841" s="263" t="s">
        <v>1412</v>
      </c>
      <c r="Q841" s="263" t="s">
        <v>9727</v>
      </c>
      <c r="R841" s="236" t="s">
        <v>1538</v>
      </c>
      <c r="S841" s="264">
        <v>117</v>
      </c>
      <c r="T841" s="247">
        <v>2463005.4</v>
      </c>
      <c r="U841" s="247">
        <v>434648.08</v>
      </c>
      <c r="V841" s="247">
        <v>0</v>
      </c>
      <c r="W841" s="247">
        <v>0</v>
      </c>
      <c r="X841" s="247">
        <v>0</v>
      </c>
      <c r="Y841" s="247">
        <v>2897653.48</v>
      </c>
      <c r="Z841" s="246" t="s">
        <v>44</v>
      </c>
      <c r="AA841" s="246"/>
      <c r="AB841" s="247">
        <v>289765.33999999997</v>
      </c>
      <c r="AC841" s="265">
        <v>0</v>
      </c>
    </row>
    <row r="842" spans="1:29" s="90" customFormat="1" ht="15.75" x14ac:dyDescent="0.25">
      <c r="A842" s="58">
        <v>829</v>
      </c>
      <c r="B842" s="58">
        <v>157449</v>
      </c>
      <c r="C842" s="259" t="s">
        <v>1006</v>
      </c>
      <c r="D842" s="260">
        <v>298</v>
      </c>
      <c r="E842" s="260" t="s">
        <v>352</v>
      </c>
      <c r="F842" s="236" t="s">
        <v>12936</v>
      </c>
      <c r="G842" s="261">
        <v>1080</v>
      </c>
      <c r="H842" s="228">
        <v>157449</v>
      </c>
      <c r="I842" s="236" t="s">
        <v>14135</v>
      </c>
      <c r="J842" s="236" t="s">
        <v>11017</v>
      </c>
      <c r="K842" s="236" t="s">
        <v>14136</v>
      </c>
      <c r="L842" s="1">
        <v>44929</v>
      </c>
      <c r="M842" s="1">
        <v>45291</v>
      </c>
      <c r="N842" s="262">
        <f t="shared" si="17"/>
        <v>0.84999999732767284</v>
      </c>
      <c r="O842" s="236" t="s">
        <v>38</v>
      </c>
      <c r="P842" s="263" t="s">
        <v>1412</v>
      </c>
      <c r="Q842" s="263" t="s">
        <v>9727</v>
      </c>
      <c r="R842" s="236" t="s">
        <v>1538</v>
      </c>
      <c r="S842" s="264">
        <v>116</v>
      </c>
      <c r="T842" s="247">
        <v>4134972.7</v>
      </c>
      <c r="U842" s="247">
        <v>729701.08</v>
      </c>
      <c r="V842" s="247">
        <v>0</v>
      </c>
      <c r="W842" s="247">
        <v>0</v>
      </c>
      <c r="X842" s="247">
        <v>0</v>
      </c>
      <c r="Y842" s="247">
        <v>4864673.78</v>
      </c>
      <c r="Z842" s="246" t="s">
        <v>44</v>
      </c>
      <c r="AA842" s="246"/>
      <c r="AB842" s="247">
        <v>486467</v>
      </c>
      <c r="AC842" s="265">
        <v>0</v>
      </c>
    </row>
    <row r="843" spans="1:29" s="90" customFormat="1" ht="15.75" x14ac:dyDescent="0.25">
      <c r="A843" s="58">
        <v>830</v>
      </c>
      <c r="B843" s="58">
        <v>157575</v>
      </c>
      <c r="C843" s="259" t="s">
        <v>1006</v>
      </c>
      <c r="D843" s="260">
        <v>299</v>
      </c>
      <c r="E843" s="260" t="s">
        <v>352</v>
      </c>
      <c r="F843" s="236" t="s">
        <v>12936</v>
      </c>
      <c r="G843" s="261">
        <v>1080</v>
      </c>
      <c r="H843" s="228">
        <v>157575</v>
      </c>
      <c r="I843" s="236" t="s">
        <v>14137</v>
      </c>
      <c r="J843" s="236" t="s">
        <v>14593</v>
      </c>
      <c r="K843" s="236" t="s">
        <v>14138</v>
      </c>
      <c r="L843" s="1">
        <v>44929</v>
      </c>
      <c r="M843" s="1">
        <v>45291</v>
      </c>
      <c r="N843" s="262">
        <f t="shared" si="17"/>
        <v>0.83576300356454825</v>
      </c>
      <c r="O843" s="236" t="s">
        <v>1432</v>
      </c>
      <c r="P843" s="263" t="s">
        <v>13199</v>
      </c>
      <c r="Q843" s="263" t="s">
        <v>14139</v>
      </c>
      <c r="R843" s="236" t="s">
        <v>14140</v>
      </c>
      <c r="S843" s="264">
        <v>102</v>
      </c>
      <c r="T843" s="247">
        <v>2664224.86</v>
      </c>
      <c r="U843" s="247">
        <v>470157.33</v>
      </c>
      <c r="V843" s="247">
        <v>53393.35</v>
      </c>
      <c r="W843" s="247">
        <v>0</v>
      </c>
      <c r="X843" s="247">
        <v>0</v>
      </c>
      <c r="Y843" s="247">
        <v>3187775.54</v>
      </c>
      <c r="Z843" s="246" t="s">
        <v>44</v>
      </c>
      <c r="AA843" s="246"/>
      <c r="AB843" s="247">
        <v>318777.55</v>
      </c>
      <c r="AC843" s="265">
        <v>0</v>
      </c>
    </row>
    <row r="844" spans="1:29" s="90" customFormat="1" ht="15.75" x14ac:dyDescent="0.25">
      <c r="A844" s="58">
        <v>831</v>
      </c>
      <c r="B844" s="58">
        <v>157476</v>
      </c>
      <c r="C844" s="259" t="s">
        <v>1006</v>
      </c>
      <c r="D844" s="260">
        <v>300</v>
      </c>
      <c r="E844" s="260" t="s">
        <v>352</v>
      </c>
      <c r="F844" s="236" t="s">
        <v>12936</v>
      </c>
      <c r="G844" s="261">
        <v>1080</v>
      </c>
      <c r="H844" s="228">
        <v>157476</v>
      </c>
      <c r="I844" s="236" t="s">
        <v>14548</v>
      </c>
      <c r="J844" s="236" t="s">
        <v>14594</v>
      </c>
      <c r="K844" s="236" t="s">
        <v>14549</v>
      </c>
      <c r="L844" s="276">
        <v>44945</v>
      </c>
      <c r="M844" s="276">
        <v>45291</v>
      </c>
      <c r="N844" s="262">
        <f t="shared" si="17"/>
        <v>0.85000000123447628</v>
      </c>
      <c r="O844" s="236" t="s">
        <v>38</v>
      </c>
      <c r="P844" s="263" t="s">
        <v>1412</v>
      </c>
      <c r="Q844" s="263" t="s">
        <v>1413</v>
      </c>
      <c r="R844" s="236" t="s">
        <v>1538</v>
      </c>
      <c r="S844" s="264">
        <v>102</v>
      </c>
      <c r="T844" s="247">
        <v>4131306.72</v>
      </c>
      <c r="U844" s="247">
        <v>729054.12</v>
      </c>
      <c r="V844" s="247">
        <v>0</v>
      </c>
      <c r="W844" s="247">
        <v>0</v>
      </c>
      <c r="X844" s="247">
        <v>0</v>
      </c>
      <c r="Y844" s="247">
        <v>4860360.84</v>
      </c>
      <c r="Z844" s="246" t="s">
        <v>44</v>
      </c>
      <c r="AA844" s="246"/>
      <c r="AB844" s="247">
        <v>486036.07999999996</v>
      </c>
      <c r="AC844" s="265">
        <v>0</v>
      </c>
    </row>
    <row r="845" spans="1:29" s="90" customFormat="1" ht="16.5" thickBot="1" x14ac:dyDescent="0.3">
      <c r="A845" s="58">
        <v>832</v>
      </c>
      <c r="B845" s="58">
        <v>157603</v>
      </c>
      <c r="C845" s="259" t="s">
        <v>1006</v>
      </c>
      <c r="D845" s="260">
        <v>301</v>
      </c>
      <c r="E845" s="260" t="s">
        <v>352</v>
      </c>
      <c r="F845" s="236" t="s">
        <v>12936</v>
      </c>
      <c r="G845" s="261">
        <v>1080</v>
      </c>
      <c r="H845" s="228">
        <v>157603</v>
      </c>
      <c r="I845" s="236" t="s">
        <v>14550</v>
      </c>
      <c r="J845" s="236" t="s">
        <v>14594</v>
      </c>
      <c r="K845" s="236" t="s">
        <v>14551</v>
      </c>
      <c r="L845" s="276">
        <v>44945</v>
      </c>
      <c r="M845" s="276">
        <v>45291</v>
      </c>
      <c r="N845" s="262">
        <f t="shared" si="17"/>
        <v>0.8500000014608029</v>
      </c>
      <c r="O845" s="236" t="s">
        <v>55</v>
      </c>
      <c r="P845" s="263" t="s">
        <v>3565</v>
      </c>
      <c r="Q845" s="263" t="s">
        <v>14552</v>
      </c>
      <c r="R845" s="236" t="s">
        <v>1538</v>
      </c>
      <c r="S845" s="264">
        <v>102</v>
      </c>
      <c r="T845" s="247">
        <v>4073102.58</v>
      </c>
      <c r="U845" s="247">
        <v>718782.8</v>
      </c>
      <c r="V845" s="247">
        <v>0</v>
      </c>
      <c r="W845" s="247">
        <v>0</v>
      </c>
      <c r="X845" s="247">
        <v>0</v>
      </c>
      <c r="Y845" s="247">
        <v>4791885.38</v>
      </c>
      <c r="Z845" s="246" t="s">
        <v>44</v>
      </c>
      <c r="AA845" s="246"/>
      <c r="AB845" s="247">
        <v>479188.53</v>
      </c>
      <c r="AC845" s="265">
        <v>0</v>
      </c>
    </row>
    <row r="846" spans="1:29" s="11" customFormat="1" ht="33.75" customHeight="1" thickTop="1" thickBot="1" x14ac:dyDescent="0.3">
      <c r="A846" s="33">
        <v>833</v>
      </c>
      <c r="B846" s="33" t="s">
        <v>9551</v>
      </c>
      <c r="C846" s="74" t="s">
        <v>1723</v>
      </c>
      <c r="D846" s="86">
        <f>COUNT(D545:D845)</f>
        <v>301</v>
      </c>
      <c r="E846" s="75"/>
      <c r="F846" s="75"/>
      <c r="G846" s="78"/>
      <c r="H846" s="77" t="s">
        <v>9551</v>
      </c>
      <c r="I846" s="78"/>
      <c r="J846" s="75"/>
      <c r="K846" s="100"/>
      <c r="L846" s="79"/>
      <c r="M846" s="79"/>
      <c r="N846" s="101"/>
      <c r="O846" s="102"/>
      <c r="P846" s="103"/>
      <c r="Q846" s="104"/>
      <c r="R846" s="105"/>
      <c r="S846" s="105"/>
      <c r="T846" s="159">
        <f t="shared" ref="T846:Y846" si="18">SUM(T545:T845)</f>
        <v>1846809635.7299995</v>
      </c>
      <c r="U846" s="159">
        <f t="shared" si="18"/>
        <v>267969131.73500013</v>
      </c>
      <c r="V846" s="159">
        <f t="shared" si="18"/>
        <v>39546128.49000001</v>
      </c>
      <c r="W846" s="159">
        <f t="shared" si="18"/>
        <v>0</v>
      </c>
      <c r="X846" s="159">
        <f t="shared" si="18"/>
        <v>1557782.1500000001</v>
      </c>
      <c r="Y846" s="159">
        <f t="shared" si="18"/>
        <v>2155882678.1100001</v>
      </c>
      <c r="Z846" s="161"/>
      <c r="AA846" s="159"/>
      <c r="AB846" s="159">
        <f>SUM(AB545:AB845)</f>
        <v>1156690300.1900001</v>
      </c>
      <c r="AC846" s="162">
        <f>SUM(AC545:AC845)</f>
        <v>170768588.69999999</v>
      </c>
    </row>
    <row r="847" spans="1:29" s="90" customFormat="1" ht="16.5" thickTop="1" x14ac:dyDescent="0.25">
      <c r="A847" s="58">
        <v>834</v>
      </c>
      <c r="B847" s="58">
        <v>101688</v>
      </c>
      <c r="C847" s="259" t="s">
        <v>1724</v>
      </c>
      <c r="D847" s="260">
        <v>1</v>
      </c>
      <c r="E847" s="260" t="s">
        <v>312</v>
      </c>
      <c r="F847" s="236" t="s">
        <v>10516</v>
      </c>
      <c r="G847" s="261">
        <v>18</v>
      </c>
      <c r="H847" s="228">
        <v>101688</v>
      </c>
      <c r="I847" s="236" t="s">
        <v>8390</v>
      </c>
      <c r="J847" s="236" t="s">
        <v>11090</v>
      </c>
      <c r="K847" s="236" t="s">
        <v>1725</v>
      </c>
      <c r="L847" s="1">
        <v>42972</v>
      </c>
      <c r="M847" s="1">
        <v>44648</v>
      </c>
      <c r="N847" s="262">
        <f t="shared" ref="N847:N910" si="19">T847/(T847+U847+V847)</f>
        <v>0.8500000038602159</v>
      </c>
      <c r="O847" s="236" t="s">
        <v>68</v>
      </c>
      <c r="P847" s="235" t="s">
        <v>1726</v>
      </c>
      <c r="Q847" s="235" t="s">
        <v>1727</v>
      </c>
      <c r="R847" s="236" t="s">
        <v>1728</v>
      </c>
      <c r="S847" s="264">
        <v>110</v>
      </c>
      <c r="T847" s="247">
        <v>19377154.050000001</v>
      </c>
      <c r="U847" s="247">
        <v>3211597.07</v>
      </c>
      <c r="V847" s="247">
        <v>207900.6</v>
      </c>
      <c r="W847" s="247">
        <v>0</v>
      </c>
      <c r="X847" s="247">
        <v>0</v>
      </c>
      <c r="Y847" s="247">
        <v>22796651.720000003</v>
      </c>
      <c r="Z847" s="246" t="s">
        <v>34</v>
      </c>
      <c r="AA847" s="246" t="s">
        <v>6963</v>
      </c>
      <c r="AB847" s="247">
        <v>15973637.739999987</v>
      </c>
      <c r="AC847" s="265">
        <v>2645644.2599999998</v>
      </c>
    </row>
    <row r="848" spans="1:29" s="90" customFormat="1" ht="15.75" x14ac:dyDescent="0.25">
      <c r="A848" s="58">
        <v>835</v>
      </c>
      <c r="B848" s="58">
        <v>101785</v>
      </c>
      <c r="C848" s="259" t="s">
        <v>1724</v>
      </c>
      <c r="D848" s="260">
        <v>2</v>
      </c>
      <c r="E848" s="260" t="s">
        <v>312</v>
      </c>
      <c r="F848" s="236" t="s">
        <v>10517</v>
      </c>
      <c r="G848" s="261">
        <v>20</v>
      </c>
      <c r="H848" s="228">
        <v>101785</v>
      </c>
      <c r="I848" s="236" t="s">
        <v>8391</v>
      </c>
      <c r="J848" s="236" t="s">
        <v>11091</v>
      </c>
      <c r="K848" s="236" t="s">
        <v>1729</v>
      </c>
      <c r="L848" s="1">
        <v>42979</v>
      </c>
      <c r="M848" s="1">
        <v>44344</v>
      </c>
      <c r="N848" s="262">
        <f t="shared" si="19"/>
        <v>0.85000000588149771</v>
      </c>
      <c r="O848" s="236" t="s">
        <v>68</v>
      </c>
      <c r="P848" s="235" t="s">
        <v>69</v>
      </c>
      <c r="Q848" s="235" t="s">
        <v>1730</v>
      </c>
      <c r="R848" s="236" t="s">
        <v>1731</v>
      </c>
      <c r="S848" s="264">
        <v>110</v>
      </c>
      <c r="T848" s="247">
        <v>8671260.7799999993</v>
      </c>
      <c r="U848" s="247">
        <v>1500775.53</v>
      </c>
      <c r="V848" s="247">
        <v>29446.89</v>
      </c>
      <c r="W848" s="247">
        <v>0</v>
      </c>
      <c r="X848" s="247">
        <v>0</v>
      </c>
      <c r="Y848" s="247">
        <v>10201483.199999999</v>
      </c>
      <c r="Z848" s="246" t="s">
        <v>34</v>
      </c>
      <c r="AA848" s="246" t="s">
        <v>9970</v>
      </c>
      <c r="AB848" s="247">
        <v>5891188.5000000009</v>
      </c>
      <c r="AC848" s="265">
        <v>1003858.44</v>
      </c>
    </row>
    <row r="849" spans="1:29" s="90" customFormat="1" ht="15.75" x14ac:dyDescent="0.25">
      <c r="A849" s="58">
        <v>836</v>
      </c>
      <c r="B849" s="58">
        <v>104273</v>
      </c>
      <c r="C849" s="259" t="s">
        <v>1724</v>
      </c>
      <c r="D849" s="260">
        <v>3</v>
      </c>
      <c r="E849" s="260" t="s">
        <v>352</v>
      </c>
      <c r="F849" s="236" t="s">
        <v>10519</v>
      </c>
      <c r="G849" s="261">
        <v>82</v>
      </c>
      <c r="H849" s="228">
        <v>104273</v>
      </c>
      <c r="I849" s="236" t="s">
        <v>1732</v>
      </c>
      <c r="J849" s="236" t="s">
        <v>11092</v>
      </c>
      <c r="K849" s="236" t="s">
        <v>1733</v>
      </c>
      <c r="L849" s="1">
        <v>43110</v>
      </c>
      <c r="M849" s="1">
        <v>44316</v>
      </c>
      <c r="N849" s="262">
        <f t="shared" si="19"/>
        <v>0.84654240187707963</v>
      </c>
      <c r="O849" s="236" t="s">
        <v>68</v>
      </c>
      <c r="P849" s="235" t="s">
        <v>1734</v>
      </c>
      <c r="Q849" s="235" t="s">
        <v>1735</v>
      </c>
      <c r="R849" s="236" t="s">
        <v>1736</v>
      </c>
      <c r="S849" s="264">
        <v>104</v>
      </c>
      <c r="T849" s="247">
        <v>7534576.4400000004</v>
      </c>
      <c r="U849" s="247">
        <v>1329631.0900000001</v>
      </c>
      <c r="V849" s="247">
        <v>36204.81</v>
      </c>
      <c r="W849" s="247">
        <v>0</v>
      </c>
      <c r="X849" s="247">
        <v>0</v>
      </c>
      <c r="Y849" s="247">
        <v>8900412.3400000017</v>
      </c>
      <c r="Z849" s="246" t="s">
        <v>34</v>
      </c>
      <c r="AA849" s="246" t="s">
        <v>7902</v>
      </c>
      <c r="AB849" s="247">
        <v>6977630.9799999995</v>
      </c>
      <c r="AC849" s="265">
        <v>1231370.1700000002</v>
      </c>
    </row>
    <row r="850" spans="1:29" s="90" customFormat="1" ht="15.75" x14ac:dyDescent="0.25">
      <c r="A850" s="58">
        <v>837</v>
      </c>
      <c r="B850" s="58">
        <v>105758</v>
      </c>
      <c r="C850" s="259" t="s">
        <v>1724</v>
      </c>
      <c r="D850" s="260">
        <v>4</v>
      </c>
      <c r="E850" s="260" t="s">
        <v>352</v>
      </c>
      <c r="F850" s="236" t="s">
        <v>10519</v>
      </c>
      <c r="G850" s="261">
        <v>82</v>
      </c>
      <c r="H850" s="228">
        <v>105758</v>
      </c>
      <c r="I850" s="236" t="s">
        <v>1737</v>
      </c>
      <c r="J850" s="236" t="s">
        <v>11093</v>
      </c>
      <c r="K850" s="236" t="s">
        <v>1738</v>
      </c>
      <c r="L850" s="1">
        <v>43116</v>
      </c>
      <c r="M850" s="1">
        <v>44301</v>
      </c>
      <c r="N850" s="262">
        <f t="shared" si="19"/>
        <v>0.83979820767867841</v>
      </c>
      <c r="O850" s="236" t="s">
        <v>68</v>
      </c>
      <c r="P850" s="235" t="s">
        <v>1734</v>
      </c>
      <c r="Q850" s="235" t="s">
        <v>1739</v>
      </c>
      <c r="R850" s="236" t="s">
        <v>1740</v>
      </c>
      <c r="S850" s="264">
        <v>104</v>
      </c>
      <c r="T850" s="247">
        <v>18249451.199999999</v>
      </c>
      <c r="U850" s="247">
        <v>1845605.78</v>
      </c>
      <c r="V850" s="247">
        <v>1635700.52</v>
      </c>
      <c r="W850" s="247">
        <v>0</v>
      </c>
      <c r="X850" s="247">
        <v>248385.67</v>
      </c>
      <c r="Y850" s="247">
        <v>21979143.169999998</v>
      </c>
      <c r="Z850" s="246" t="s">
        <v>34</v>
      </c>
      <c r="AA850" s="246" t="s">
        <v>6964</v>
      </c>
      <c r="AB850" s="247">
        <v>17283945.110000003</v>
      </c>
      <c r="AC850" s="265">
        <v>1788014.6900000004</v>
      </c>
    </row>
    <row r="851" spans="1:29" s="90" customFormat="1" ht="15.75" x14ac:dyDescent="0.25">
      <c r="A851" s="58">
        <v>838</v>
      </c>
      <c r="B851" s="58">
        <v>105931</v>
      </c>
      <c r="C851" s="259" t="s">
        <v>1724</v>
      </c>
      <c r="D851" s="260">
        <v>5</v>
      </c>
      <c r="E851" s="260" t="s">
        <v>352</v>
      </c>
      <c r="F851" s="236" t="s">
        <v>10519</v>
      </c>
      <c r="G851" s="261">
        <v>82</v>
      </c>
      <c r="H851" s="228">
        <v>105931</v>
      </c>
      <c r="I851" s="236" t="s">
        <v>1741</v>
      </c>
      <c r="J851" s="236" t="s">
        <v>11094</v>
      </c>
      <c r="K851" s="236" t="s">
        <v>1742</v>
      </c>
      <c r="L851" s="1">
        <v>43104</v>
      </c>
      <c r="M851" s="1">
        <v>44199</v>
      </c>
      <c r="N851" s="262">
        <f t="shared" si="19"/>
        <v>0.84999999970664086</v>
      </c>
      <c r="O851" s="236" t="s">
        <v>68</v>
      </c>
      <c r="P851" s="235" t="s">
        <v>1734</v>
      </c>
      <c r="Q851" s="235" t="s">
        <v>1743</v>
      </c>
      <c r="R851" s="236" t="s">
        <v>1744</v>
      </c>
      <c r="S851" s="264">
        <v>104</v>
      </c>
      <c r="T851" s="247">
        <v>14487356.560000001</v>
      </c>
      <c r="U851" s="247">
        <v>2447553.41</v>
      </c>
      <c r="V851" s="247">
        <v>109038.93</v>
      </c>
      <c r="W851" s="247">
        <v>0</v>
      </c>
      <c r="X851" s="247">
        <v>0</v>
      </c>
      <c r="Y851" s="247">
        <v>17043948.899999999</v>
      </c>
      <c r="Z851" s="246" t="s">
        <v>34</v>
      </c>
      <c r="AA851" s="246" t="s">
        <v>1745</v>
      </c>
      <c r="AB851" s="247">
        <v>13171638.429999998</v>
      </c>
      <c r="AC851" s="265">
        <v>2232064.0600000005</v>
      </c>
    </row>
    <row r="852" spans="1:29" s="90" customFormat="1" ht="15.75" x14ac:dyDescent="0.25">
      <c r="A852" s="58">
        <v>839</v>
      </c>
      <c r="B852" s="58">
        <v>114139</v>
      </c>
      <c r="C852" s="259" t="s">
        <v>1724</v>
      </c>
      <c r="D852" s="260">
        <v>6</v>
      </c>
      <c r="E852" s="260" t="s">
        <v>330</v>
      </c>
      <c r="F852" s="236" t="s">
        <v>10518</v>
      </c>
      <c r="G852" s="261">
        <v>137</v>
      </c>
      <c r="H852" s="228">
        <v>114139</v>
      </c>
      <c r="I852" s="236" t="s">
        <v>1746</v>
      </c>
      <c r="J852" s="236" t="s">
        <v>11095</v>
      </c>
      <c r="K852" s="236" t="s">
        <v>1747</v>
      </c>
      <c r="L852" s="1">
        <v>42979</v>
      </c>
      <c r="M852" s="1">
        <v>43073</v>
      </c>
      <c r="N852" s="262">
        <f t="shared" si="19"/>
        <v>0.94071717836671997</v>
      </c>
      <c r="O852" s="236" t="s">
        <v>68</v>
      </c>
      <c r="P852" s="235" t="s">
        <v>69</v>
      </c>
      <c r="Q852" s="235" t="s">
        <v>1748</v>
      </c>
      <c r="R852" s="236" t="s">
        <v>1749</v>
      </c>
      <c r="S852" s="264">
        <v>114</v>
      </c>
      <c r="T852" s="247">
        <v>148244.29</v>
      </c>
      <c r="U852" s="247">
        <v>5882.79</v>
      </c>
      <c r="V852" s="247">
        <v>3459.38</v>
      </c>
      <c r="W852" s="247">
        <v>0</v>
      </c>
      <c r="X852" s="247">
        <v>0</v>
      </c>
      <c r="Y852" s="247">
        <v>157586.46000000002</v>
      </c>
      <c r="Z852" s="246" t="s">
        <v>34</v>
      </c>
      <c r="AA852" s="246" t="s">
        <v>1750</v>
      </c>
      <c r="AB852" s="247">
        <v>64508.070000000007</v>
      </c>
      <c r="AC852" s="265">
        <v>2421.0600000000004</v>
      </c>
    </row>
    <row r="853" spans="1:29" s="90" customFormat="1" ht="15.75" x14ac:dyDescent="0.25">
      <c r="A853" s="58">
        <v>840</v>
      </c>
      <c r="B853" s="58">
        <v>106891</v>
      </c>
      <c r="C853" s="259" t="s">
        <v>1724</v>
      </c>
      <c r="D853" s="260">
        <v>7</v>
      </c>
      <c r="E853" s="260" t="s">
        <v>330</v>
      </c>
      <c r="F853" s="236" t="s">
        <v>10518</v>
      </c>
      <c r="G853" s="261">
        <v>85</v>
      </c>
      <c r="H853" s="228">
        <v>106891</v>
      </c>
      <c r="I853" s="236" t="s">
        <v>8392</v>
      </c>
      <c r="J853" s="236" t="s">
        <v>11096</v>
      </c>
      <c r="K853" s="236" t="s">
        <v>1751</v>
      </c>
      <c r="L853" s="1">
        <v>42963</v>
      </c>
      <c r="M853" s="1">
        <v>43073</v>
      </c>
      <c r="N853" s="262">
        <f t="shared" si="19"/>
        <v>0.94124567463765418</v>
      </c>
      <c r="O853" s="236" t="s">
        <v>1752</v>
      </c>
      <c r="P853" s="235" t="s">
        <v>1753</v>
      </c>
      <c r="Q853" s="235" t="s">
        <v>1754</v>
      </c>
      <c r="R853" s="236" t="s">
        <v>1755</v>
      </c>
      <c r="S853" s="264">
        <v>104</v>
      </c>
      <c r="T853" s="247">
        <v>209039.68</v>
      </c>
      <c r="U853" s="247">
        <v>8339.92</v>
      </c>
      <c r="V853" s="247">
        <v>4708.7299999999996</v>
      </c>
      <c r="W853" s="247">
        <v>0</v>
      </c>
      <c r="X853" s="247">
        <v>0</v>
      </c>
      <c r="Y853" s="247">
        <v>222088.33000000002</v>
      </c>
      <c r="Z853" s="246" t="s">
        <v>34</v>
      </c>
      <c r="AA853" s="246" t="s">
        <v>1756</v>
      </c>
      <c r="AB853" s="247">
        <v>91992.74000000002</v>
      </c>
      <c r="AC853" s="265">
        <v>3827.34</v>
      </c>
    </row>
    <row r="854" spans="1:29" s="90" customFormat="1" ht="15.75" x14ac:dyDescent="0.25">
      <c r="A854" s="58">
        <v>841</v>
      </c>
      <c r="B854" s="58">
        <v>102133</v>
      </c>
      <c r="C854" s="259" t="s">
        <v>1724</v>
      </c>
      <c r="D854" s="260">
        <v>8</v>
      </c>
      <c r="E854" s="260" t="s">
        <v>312</v>
      </c>
      <c r="F854" s="236" t="s">
        <v>10516</v>
      </c>
      <c r="G854" s="261">
        <v>18</v>
      </c>
      <c r="H854" s="228">
        <v>102133</v>
      </c>
      <c r="I854" s="236" t="s">
        <v>8393</v>
      </c>
      <c r="J854" s="236" t="s">
        <v>11097</v>
      </c>
      <c r="K854" s="236" t="s">
        <v>1757</v>
      </c>
      <c r="L854" s="1">
        <v>42990</v>
      </c>
      <c r="M854" s="1">
        <v>44266</v>
      </c>
      <c r="N854" s="262">
        <f t="shared" si="19"/>
        <v>0.85000000038739298</v>
      </c>
      <c r="O854" s="236" t="s">
        <v>1758</v>
      </c>
      <c r="P854" s="235" t="s">
        <v>1753</v>
      </c>
      <c r="Q854" s="235" t="s">
        <v>1754</v>
      </c>
      <c r="R854" s="236" t="s">
        <v>1759</v>
      </c>
      <c r="S854" s="264">
        <v>110</v>
      </c>
      <c r="T854" s="247">
        <v>16456154.75</v>
      </c>
      <c r="U854" s="247">
        <v>2710226.79</v>
      </c>
      <c r="V854" s="247">
        <v>193800.51</v>
      </c>
      <c r="W854" s="247">
        <v>0</v>
      </c>
      <c r="X854" s="247">
        <v>0</v>
      </c>
      <c r="Y854" s="247">
        <v>19360182.050000001</v>
      </c>
      <c r="Z854" s="246" t="s">
        <v>34</v>
      </c>
      <c r="AA854" s="246" t="s">
        <v>6965</v>
      </c>
      <c r="AB854" s="247">
        <v>7467440.0199999986</v>
      </c>
      <c r="AC854" s="265">
        <v>1144837.3900000001</v>
      </c>
    </row>
    <row r="855" spans="1:29" s="90" customFormat="1" ht="15.75" x14ac:dyDescent="0.25">
      <c r="A855" s="58">
        <v>842</v>
      </c>
      <c r="B855" s="58">
        <v>101824</v>
      </c>
      <c r="C855" s="259" t="s">
        <v>1724</v>
      </c>
      <c r="D855" s="260">
        <v>9</v>
      </c>
      <c r="E855" s="260" t="s">
        <v>312</v>
      </c>
      <c r="F855" s="236" t="s">
        <v>10516</v>
      </c>
      <c r="G855" s="261">
        <v>18</v>
      </c>
      <c r="H855" s="228">
        <v>101824</v>
      </c>
      <c r="I855" s="236" t="s">
        <v>8394</v>
      </c>
      <c r="J855" s="236" t="s">
        <v>11098</v>
      </c>
      <c r="K855" s="236" t="s">
        <v>1760</v>
      </c>
      <c r="L855" s="1">
        <v>42959</v>
      </c>
      <c r="M855" s="1">
        <v>44330</v>
      </c>
      <c r="N855" s="262">
        <f t="shared" si="19"/>
        <v>0.84165734303749529</v>
      </c>
      <c r="O855" s="236" t="s">
        <v>1752</v>
      </c>
      <c r="P855" s="235" t="s">
        <v>1761</v>
      </c>
      <c r="Q855" s="235" t="s">
        <v>1762</v>
      </c>
      <c r="R855" s="236" t="s">
        <v>1763</v>
      </c>
      <c r="S855" s="264">
        <v>110</v>
      </c>
      <c r="T855" s="247">
        <v>15086620.35</v>
      </c>
      <c r="U855" s="247">
        <v>2468124.0699999998</v>
      </c>
      <c r="V855" s="247">
        <v>370151.59</v>
      </c>
      <c r="W855" s="247">
        <v>0</v>
      </c>
      <c r="X855" s="247">
        <v>0</v>
      </c>
      <c r="Y855" s="247">
        <v>17924896.009999998</v>
      </c>
      <c r="Z855" s="246" t="s">
        <v>34</v>
      </c>
      <c r="AA855" s="246" t="s">
        <v>6966</v>
      </c>
      <c r="AB855" s="247">
        <v>11576984.990000002</v>
      </c>
      <c r="AC855" s="265">
        <v>1901195.8099999998</v>
      </c>
    </row>
    <row r="856" spans="1:29" s="90" customFormat="1" ht="15.75" x14ac:dyDescent="0.25">
      <c r="A856" s="58">
        <v>843</v>
      </c>
      <c r="B856" s="58">
        <v>105021</v>
      </c>
      <c r="C856" s="259" t="s">
        <v>1724</v>
      </c>
      <c r="D856" s="260">
        <v>10</v>
      </c>
      <c r="E856" s="260" t="s">
        <v>352</v>
      </c>
      <c r="F856" s="236" t="s">
        <v>10519</v>
      </c>
      <c r="G856" s="261">
        <v>82</v>
      </c>
      <c r="H856" s="228">
        <v>105021</v>
      </c>
      <c r="I856" s="236" t="s">
        <v>1764</v>
      </c>
      <c r="J856" s="236" t="s">
        <v>11099</v>
      </c>
      <c r="K856" s="236" t="s">
        <v>1765</v>
      </c>
      <c r="L856" s="1">
        <v>43104</v>
      </c>
      <c r="M856" s="1">
        <v>44271</v>
      </c>
      <c r="N856" s="262">
        <f t="shared" si="19"/>
        <v>0.8500000022937898</v>
      </c>
      <c r="O856" s="236" t="s">
        <v>1758</v>
      </c>
      <c r="P856" s="235" t="s">
        <v>1766</v>
      </c>
      <c r="Q856" s="235" t="s">
        <v>1767</v>
      </c>
      <c r="R856" s="236" t="s">
        <v>1768</v>
      </c>
      <c r="S856" s="264">
        <v>104</v>
      </c>
      <c r="T856" s="247">
        <v>15563762.59</v>
      </c>
      <c r="U856" s="247">
        <v>2746546.29</v>
      </c>
      <c r="V856" s="247">
        <v>0</v>
      </c>
      <c r="W856" s="247">
        <v>0</v>
      </c>
      <c r="X856" s="247">
        <v>0</v>
      </c>
      <c r="Y856" s="247">
        <v>18310308.879999999</v>
      </c>
      <c r="Z856" s="246" t="s">
        <v>34</v>
      </c>
      <c r="AA856" s="246" t="s">
        <v>6967</v>
      </c>
      <c r="AB856" s="247">
        <v>13671006.15</v>
      </c>
      <c r="AC856" s="265">
        <v>2396508.09</v>
      </c>
    </row>
    <row r="857" spans="1:29" s="90" customFormat="1" ht="15.75" x14ac:dyDescent="0.25">
      <c r="A857" s="58">
        <v>844</v>
      </c>
      <c r="B857" s="58">
        <v>106532</v>
      </c>
      <c r="C857" s="259" t="s">
        <v>1724</v>
      </c>
      <c r="D857" s="260">
        <v>11</v>
      </c>
      <c r="E857" s="260" t="s">
        <v>352</v>
      </c>
      <c r="F857" s="236" t="s">
        <v>10519</v>
      </c>
      <c r="G857" s="261">
        <v>82</v>
      </c>
      <c r="H857" s="228">
        <v>106532</v>
      </c>
      <c r="I857" s="236" t="s">
        <v>1769</v>
      </c>
      <c r="J857" s="236" t="s">
        <v>11100</v>
      </c>
      <c r="K857" s="236" t="s">
        <v>1770</v>
      </c>
      <c r="L857" s="1">
        <v>43112</v>
      </c>
      <c r="M857" s="1">
        <v>44300</v>
      </c>
      <c r="N857" s="262">
        <f t="shared" si="19"/>
        <v>0.84538035821621738</v>
      </c>
      <c r="O857" s="236" t="s">
        <v>1758</v>
      </c>
      <c r="P857" s="235" t="s">
        <v>1771</v>
      </c>
      <c r="Q857" s="235" t="s">
        <v>1772</v>
      </c>
      <c r="R857" s="236" t="s">
        <v>1773</v>
      </c>
      <c r="S857" s="264">
        <v>104</v>
      </c>
      <c r="T857" s="247">
        <v>10978915.029999999</v>
      </c>
      <c r="U857" s="247">
        <v>1912312.26</v>
      </c>
      <c r="V857" s="247">
        <v>95725.77</v>
      </c>
      <c r="W857" s="247">
        <v>0</v>
      </c>
      <c r="X857" s="247">
        <v>0</v>
      </c>
      <c r="Y857" s="247">
        <v>12986953.059999999</v>
      </c>
      <c r="Z857" s="246" t="s">
        <v>34</v>
      </c>
      <c r="AA857" s="246" t="s">
        <v>6968</v>
      </c>
      <c r="AB857" s="247">
        <v>9787599.870000001</v>
      </c>
      <c r="AC857" s="265">
        <v>1704532.3700000003</v>
      </c>
    </row>
    <row r="858" spans="1:29" s="90" customFormat="1" ht="15.75" x14ac:dyDescent="0.25">
      <c r="A858" s="58">
        <v>845</v>
      </c>
      <c r="B858" s="58">
        <v>105674</v>
      </c>
      <c r="C858" s="259" t="s">
        <v>1724</v>
      </c>
      <c r="D858" s="260">
        <v>12</v>
      </c>
      <c r="E858" s="260" t="s">
        <v>352</v>
      </c>
      <c r="F858" s="236" t="s">
        <v>10519</v>
      </c>
      <c r="G858" s="261">
        <v>82</v>
      </c>
      <c r="H858" s="228">
        <v>105674</v>
      </c>
      <c r="I858" s="236" t="s">
        <v>8395</v>
      </c>
      <c r="J858" s="236" t="s">
        <v>11101</v>
      </c>
      <c r="K858" s="236" t="s">
        <v>1774</v>
      </c>
      <c r="L858" s="1">
        <v>43104</v>
      </c>
      <c r="M858" s="1">
        <v>44425</v>
      </c>
      <c r="N858" s="262">
        <f t="shared" si="19"/>
        <v>0.84119458216605758</v>
      </c>
      <c r="O858" s="236" t="s">
        <v>1752</v>
      </c>
      <c r="P858" s="235" t="s">
        <v>1775</v>
      </c>
      <c r="Q858" s="235" t="s">
        <v>1776</v>
      </c>
      <c r="R858" s="236" t="s">
        <v>1777</v>
      </c>
      <c r="S858" s="264">
        <v>104</v>
      </c>
      <c r="T858" s="247">
        <v>18746229.719999999</v>
      </c>
      <c r="U858" s="247">
        <v>3308158.19</v>
      </c>
      <c r="V858" s="247">
        <v>230859.9</v>
      </c>
      <c r="W858" s="247">
        <v>0</v>
      </c>
      <c r="X858" s="247">
        <v>0</v>
      </c>
      <c r="Y858" s="247">
        <v>22285247.809999999</v>
      </c>
      <c r="Z858" s="246" t="s">
        <v>34</v>
      </c>
      <c r="AA858" s="246" t="s">
        <v>10394</v>
      </c>
      <c r="AB858" s="247">
        <v>17476075.290000007</v>
      </c>
      <c r="AC858" s="265">
        <v>3058750.2899999996</v>
      </c>
    </row>
    <row r="859" spans="1:29" s="90" customFormat="1" ht="15.75" x14ac:dyDescent="0.25">
      <c r="A859" s="58">
        <v>846</v>
      </c>
      <c r="B859" s="58">
        <v>103946</v>
      </c>
      <c r="C859" s="259" t="s">
        <v>1724</v>
      </c>
      <c r="D859" s="260">
        <v>13</v>
      </c>
      <c r="E859" s="260" t="s">
        <v>352</v>
      </c>
      <c r="F859" s="236" t="s">
        <v>10519</v>
      </c>
      <c r="G859" s="261">
        <v>82</v>
      </c>
      <c r="H859" s="228">
        <v>103946</v>
      </c>
      <c r="I859" s="236" t="s">
        <v>8396</v>
      </c>
      <c r="J859" s="236" t="s">
        <v>11102</v>
      </c>
      <c r="K859" s="236" t="s">
        <v>1778</v>
      </c>
      <c r="L859" s="1">
        <v>43173</v>
      </c>
      <c r="M859" s="1">
        <v>44347</v>
      </c>
      <c r="N859" s="262">
        <f t="shared" si="19"/>
        <v>0.84673325017975964</v>
      </c>
      <c r="O859" s="236" t="s">
        <v>1752</v>
      </c>
      <c r="P859" s="235" t="s">
        <v>1779</v>
      </c>
      <c r="Q859" s="235" t="s">
        <v>1780</v>
      </c>
      <c r="R859" s="236" t="s">
        <v>1781</v>
      </c>
      <c r="S859" s="264">
        <v>104</v>
      </c>
      <c r="T859" s="247">
        <v>15779462.91</v>
      </c>
      <c r="U859" s="247">
        <v>2784610.95</v>
      </c>
      <c r="V859" s="247">
        <v>71621.509999999995</v>
      </c>
      <c r="W859" s="247">
        <v>0</v>
      </c>
      <c r="X859" s="247">
        <v>0</v>
      </c>
      <c r="Y859" s="247">
        <v>18635695.370000001</v>
      </c>
      <c r="Z859" s="246" t="s">
        <v>34</v>
      </c>
      <c r="AA859" s="246" t="s">
        <v>12530</v>
      </c>
      <c r="AB859" s="247">
        <v>15156880.850000011</v>
      </c>
      <c r="AC859" s="265">
        <v>2574338.9399999995</v>
      </c>
    </row>
    <row r="860" spans="1:29" s="90" customFormat="1" ht="15.75" x14ac:dyDescent="0.25">
      <c r="A860" s="58">
        <v>847</v>
      </c>
      <c r="B860" s="58">
        <v>105384</v>
      </c>
      <c r="C860" s="259" t="s">
        <v>1724</v>
      </c>
      <c r="D860" s="260">
        <v>14</v>
      </c>
      <c r="E860" s="260" t="s">
        <v>352</v>
      </c>
      <c r="F860" s="236" t="s">
        <v>10519</v>
      </c>
      <c r="G860" s="261">
        <v>82</v>
      </c>
      <c r="H860" s="228">
        <v>105384</v>
      </c>
      <c r="I860" s="236" t="s">
        <v>8397</v>
      </c>
      <c r="J860" s="236" t="s">
        <v>11103</v>
      </c>
      <c r="K860" s="236" t="s">
        <v>1782</v>
      </c>
      <c r="L860" s="1">
        <v>43104</v>
      </c>
      <c r="M860" s="1">
        <v>44316</v>
      </c>
      <c r="N860" s="262">
        <f t="shared" si="19"/>
        <v>0.84624430305983378</v>
      </c>
      <c r="O860" s="236" t="s">
        <v>1758</v>
      </c>
      <c r="P860" s="235" t="s">
        <v>1783</v>
      </c>
      <c r="Q860" s="235" t="s">
        <v>1784</v>
      </c>
      <c r="R860" s="236" t="s">
        <v>1785</v>
      </c>
      <c r="S860" s="264">
        <v>104</v>
      </c>
      <c r="T860" s="247">
        <v>11228581.84</v>
      </c>
      <c r="U860" s="247">
        <v>1981514.4</v>
      </c>
      <c r="V860" s="247">
        <v>58627.46</v>
      </c>
      <c r="W860" s="247">
        <v>0</v>
      </c>
      <c r="X860" s="247">
        <v>0</v>
      </c>
      <c r="Y860" s="247">
        <v>13268723.700000001</v>
      </c>
      <c r="Z860" s="246" t="s">
        <v>34</v>
      </c>
      <c r="AA860" s="246" t="s">
        <v>6969</v>
      </c>
      <c r="AB860" s="247">
        <v>10664962.539999994</v>
      </c>
      <c r="AC860" s="265">
        <v>1878962.23</v>
      </c>
    </row>
    <row r="861" spans="1:29" s="90" customFormat="1" ht="15.75" x14ac:dyDescent="0.25">
      <c r="A861" s="58">
        <v>848</v>
      </c>
      <c r="B861" s="58">
        <v>106660</v>
      </c>
      <c r="C861" s="259" t="s">
        <v>1724</v>
      </c>
      <c r="D861" s="260">
        <v>15</v>
      </c>
      <c r="E861" s="260" t="s">
        <v>352</v>
      </c>
      <c r="F861" s="236" t="s">
        <v>10519</v>
      </c>
      <c r="G861" s="261">
        <v>82</v>
      </c>
      <c r="H861" s="228">
        <v>106660</v>
      </c>
      <c r="I861" s="236" t="s">
        <v>1786</v>
      </c>
      <c r="J861" s="236" t="s">
        <v>11104</v>
      </c>
      <c r="K861" s="236" t="s">
        <v>1787</v>
      </c>
      <c r="L861" s="1">
        <v>43115</v>
      </c>
      <c r="M861" s="1">
        <v>44241</v>
      </c>
      <c r="N861" s="262">
        <f t="shared" si="19"/>
        <v>0.84589769378682611</v>
      </c>
      <c r="O861" s="236" t="s">
        <v>1758</v>
      </c>
      <c r="P861" s="235" t="s">
        <v>1783</v>
      </c>
      <c r="Q861" s="235" t="s">
        <v>1788</v>
      </c>
      <c r="R861" s="236" t="s">
        <v>1785</v>
      </c>
      <c r="S861" s="264">
        <v>104</v>
      </c>
      <c r="T861" s="247">
        <v>12317253.49</v>
      </c>
      <c r="U861" s="247">
        <v>2173632.91</v>
      </c>
      <c r="V861" s="247">
        <v>70275.759999999995</v>
      </c>
      <c r="W861" s="247">
        <v>0</v>
      </c>
      <c r="X861" s="247">
        <v>0</v>
      </c>
      <c r="Y861" s="247">
        <v>14561162.16</v>
      </c>
      <c r="Z861" s="246" t="s">
        <v>34</v>
      </c>
      <c r="AA861" s="246" t="s">
        <v>1789</v>
      </c>
      <c r="AB861" s="247">
        <v>9932089.0600000005</v>
      </c>
      <c r="AC861" s="265">
        <v>1752679.52</v>
      </c>
    </row>
    <row r="862" spans="1:29" s="90" customFormat="1" ht="15.75" x14ac:dyDescent="0.25">
      <c r="A862" s="58">
        <v>849</v>
      </c>
      <c r="B862" s="58">
        <v>102721</v>
      </c>
      <c r="C862" s="259" t="s">
        <v>1724</v>
      </c>
      <c r="D862" s="260">
        <v>16</v>
      </c>
      <c r="E862" s="260" t="s">
        <v>312</v>
      </c>
      <c r="F862" s="236" t="s">
        <v>10516</v>
      </c>
      <c r="G862" s="261">
        <v>18</v>
      </c>
      <c r="H862" s="228">
        <v>102721</v>
      </c>
      <c r="I862" s="236" t="s">
        <v>8398</v>
      </c>
      <c r="J862" s="236" t="s">
        <v>11105</v>
      </c>
      <c r="K862" s="236" t="s">
        <v>1790</v>
      </c>
      <c r="L862" s="1">
        <v>42979</v>
      </c>
      <c r="M862" s="1">
        <v>44196</v>
      </c>
      <c r="N862" s="262">
        <f t="shared" si="19"/>
        <v>0.85000000041612334</v>
      </c>
      <c r="O862" s="236" t="s">
        <v>1758</v>
      </c>
      <c r="P862" s="235" t="s">
        <v>1791</v>
      </c>
      <c r="Q862" s="235" t="s">
        <v>1792</v>
      </c>
      <c r="R862" s="236" t="s">
        <v>1793</v>
      </c>
      <c r="S862" s="264">
        <v>110</v>
      </c>
      <c r="T862" s="247">
        <v>8170655.9100000001</v>
      </c>
      <c r="U862" s="247">
        <v>1383523.54</v>
      </c>
      <c r="V862" s="247">
        <v>58356.91</v>
      </c>
      <c r="W862" s="247">
        <v>0</v>
      </c>
      <c r="X862" s="247">
        <v>0</v>
      </c>
      <c r="Y862" s="247">
        <v>9612536.3599999994</v>
      </c>
      <c r="Z862" s="246" t="s">
        <v>34</v>
      </c>
      <c r="AA862" s="246" t="s">
        <v>1794</v>
      </c>
      <c r="AB862" s="247">
        <v>6319732.4399999985</v>
      </c>
      <c r="AC862" s="265">
        <v>1080475.9900000005</v>
      </c>
    </row>
    <row r="863" spans="1:29" s="90" customFormat="1" ht="15.75" x14ac:dyDescent="0.25">
      <c r="A863" s="58">
        <v>850</v>
      </c>
      <c r="B863" s="58">
        <v>101898</v>
      </c>
      <c r="C863" s="259" t="s">
        <v>1724</v>
      </c>
      <c r="D863" s="260">
        <v>17</v>
      </c>
      <c r="E863" s="260" t="s">
        <v>312</v>
      </c>
      <c r="F863" s="236" t="s">
        <v>10517</v>
      </c>
      <c r="G863" s="261">
        <v>20</v>
      </c>
      <c r="H863" s="228">
        <v>101898</v>
      </c>
      <c r="I863" s="236" t="s">
        <v>1795</v>
      </c>
      <c r="J863" s="236" t="s">
        <v>11106</v>
      </c>
      <c r="K863" s="236" t="s">
        <v>1796</v>
      </c>
      <c r="L863" s="1">
        <v>42985</v>
      </c>
      <c r="M863" s="1">
        <v>44446</v>
      </c>
      <c r="N863" s="262">
        <f t="shared" si="19"/>
        <v>0.847532308705648</v>
      </c>
      <c r="O863" s="236" t="s">
        <v>1758</v>
      </c>
      <c r="P863" s="235" t="s">
        <v>1797</v>
      </c>
      <c r="Q863" s="235" t="s">
        <v>1798</v>
      </c>
      <c r="R863" s="236" t="s">
        <v>1799</v>
      </c>
      <c r="S863" s="264">
        <v>110</v>
      </c>
      <c r="T863" s="247">
        <v>17423565.379999999</v>
      </c>
      <c r="U863" s="247">
        <v>2809947.06</v>
      </c>
      <c r="V863" s="247">
        <v>324483.05</v>
      </c>
      <c r="W863" s="247">
        <v>0</v>
      </c>
      <c r="X863" s="247">
        <v>0</v>
      </c>
      <c r="Y863" s="247">
        <v>20557995.489999998</v>
      </c>
      <c r="Z863" s="246" t="s">
        <v>34</v>
      </c>
      <c r="AA863" s="246" t="s">
        <v>9051</v>
      </c>
      <c r="AB863" s="247">
        <v>11391069.699999997</v>
      </c>
      <c r="AC863" s="265">
        <v>1836779.0900000003</v>
      </c>
    </row>
    <row r="864" spans="1:29" s="93" customFormat="1" ht="16.5" customHeight="1" x14ac:dyDescent="0.25">
      <c r="A864" s="91">
        <v>851</v>
      </c>
      <c r="B864" s="91">
        <v>112850</v>
      </c>
      <c r="C864" s="266" t="s">
        <v>1724</v>
      </c>
      <c r="D864" s="267">
        <v>18</v>
      </c>
      <c r="E864" s="267" t="s">
        <v>312</v>
      </c>
      <c r="F864" s="268" t="s">
        <v>10516</v>
      </c>
      <c r="G864" s="269">
        <v>138</v>
      </c>
      <c r="H864" s="270">
        <v>112850</v>
      </c>
      <c r="I864" s="268" t="s">
        <v>8399</v>
      </c>
      <c r="J864" s="268" t="s">
        <v>11107</v>
      </c>
      <c r="K864" s="268" t="s">
        <v>1800</v>
      </c>
      <c r="L864" s="60">
        <v>43167</v>
      </c>
      <c r="M864" s="60">
        <v>44262</v>
      </c>
      <c r="N864" s="271">
        <f t="shared" si="19"/>
        <v>0.83399557824923742</v>
      </c>
      <c r="O864" s="268" t="s">
        <v>1758</v>
      </c>
      <c r="P864" s="277" t="s">
        <v>1801</v>
      </c>
      <c r="Q864" s="277" t="s">
        <v>1802</v>
      </c>
      <c r="R864" s="268" t="s">
        <v>1803</v>
      </c>
      <c r="S864" s="273">
        <v>110</v>
      </c>
      <c r="T864" s="274">
        <v>14340560.689999999</v>
      </c>
      <c r="U864" s="274">
        <v>2424100.9500000002</v>
      </c>
      <c r="V864" s="274">
        <v>430346.42</v>
      </c>
      <c r="W864" s="274">
        <v>0</v>
      </c>
      <c r="X864" s="274">
        <v>0</v>
      </c>
      <c r="Y864" s="274">
        <v>17195008.060000002</v>
      </c>
      <c r="Z864" s="225" t="s">
        <v>145</v>
      </c>
      <c r="AA864" s="225" t="s">
        <v>1804</v>
      </c>
      <c r="AB864" s="274">
        <v>0</v>
      </c>
      <c r="AC864" s="275">
        <v>0</v>
      </c>
    </row>
    <row r="865" spans="1:29" s="93" customFormat="1" ht="16.5" customHeight="1" x14ac:dyDescent="0.25">
      <c r="A865" s="91">
        <v>852</v>
      </c>
      <c r="B865" s="91">
        <v>104319</v>
      </c>
      <c r="C865" s="266" t="s">
        <v>1724</v>
      </c>
      <c r="D865" s="267">
        <v>19</v>
      </c>
      <c r="E865" s="267" t="s">
        <v>312</v>
      </c>
      <c r="F865" s="268" t="s">
        <v>10522</v>
      </c>
      <c r="G865" s="269">
        <v>75</v>
      </c>
      <c r="H865" s="270">
        <v>104319</v>
      </c>
      <c r="I865" s="268" t="s">
        <v>8400</v>
      </c>
      <c r="J865" s="268" t="s">
        <v>11108</v>
      </c>
      <c r="K865" s="268" t="s">
        <v>1805</v>
      </c>
      <c r="L865" s="60">
        <v>42997</v>
      </c>
      <c r="M865" s="60">
        <v>43726</v>
      </c>
      <c r="N865" s="271">
        <f t="shared" si="19"/>
        <v>0.85000001064803521</v>
      </c>
      <c r="O865" s="268" t="s">
        <v>1758</v>
      </c>
      <c r="P865" s="277" t="s">
        <v>1801</v>
      </c>
      <c r="Q865" s="277" t="s">
        <v>70</v>
      </c>
      <c r="R865" s="268" t="s">
        <v>1768</v>
      </c>
      <c r="S865" s="273">
        <v>104</v>
      </c>
      <c r="T865" s="274">
        <v>319307.74</v>
      </c>
      <c r="U865" s="274">
        <v>56348.42</v>
      </c>
      <c r="V865" s="274">
        <v>0</v>
      </c>
      <c r="W865" s="274">
        <v>0</v>
      </c>
      <c r="X865" s="274">
        <v>0</v>
      </c>
      <c r="Y865" s="274">
        <v>375656.16</v>
      </c>
      <c r="Z865" s="225" t="s">
        <v>145</v>
      </c>
      <c r="AA865" s="225" t="s">
        <v>1806</v>
      </c>
      <c r="AB865" s="274">
        <v>9989.8900000000012</v>
      </c>
      <c r="AC865" s="275">
        <v>1770.3000000000002</v>
      </c>
    </row>
    <row r="866" spans="1:29" s="90" customFormat="1" ht="15.75" x14ac:dyDescent="0.25">
      <c r="A866" s="58">
        <v>853</v>
      </c>
      <c r="B866" s="58">
        <v>112543</v>
      </c>
      <c r="C866" s="259" t="s">
        <v>1724</v>
      </c>
      <c r="D866" s="260">
        <v>20</v>
      </c>
      <c r="E866" s="260" t="s">
        <v>330</v>
      </c>
      <c r="F866" s="236" t="s">
        <v>10518</v>
      </c>
      <c r="G866" s="261">
        <v>137</v>
      </c>
      <c r="H866" s="228">
        <v>112543</v>
      </c>
      <c r="I866" s="236" t="s">
        <v>8401</v>
      </c>
      <c r="J866" s="236" t="s">
        <v>11109</v>
      </c>
      <c r="K866" s="236" t="s">
        <v>1807</v>
      </c>
      <c r="L866" s="1">
        <v>42834</v>
      </c>
      <c r="M866" s="1">
        <v>42837</v>
      </c>
      <c r="N866" s="262">
        <f t="shared" si="19"/>
        <v>0.95000000000000007</v>
      </c>
      <c r="O866" s="236" t="s">
        <v>1758</v>
      </c>
      <c r="P866" s="235" t="s">
        <v>1801</v>
      </c>
      <c r="Q866" s="235" t="s">
        <v>70</v>
      </c>
      <c r="R866" s="236" t="s">
        <v>1808</v>
      </c>
      <c r="S866" s="264">
        <v>114</v>
      </c>
      <c r="T866" s="247">
        <v>202825.95</v>
      </c>
      <c r="U866" s="247">
        <v>5915.09</v>
      </c>
      <c r="V866" s="247">
        <v>4759.96</v>
      </c>
      <c r="W866" s="247">
        <v>0</v>
      </c>
      <c r="X866" s="247">
        <v>0</v>
      </c>
      <c r="Y866" s="247">
        <v>213501</v>
      </c>
      <c r="Z866" s="246" t="s">
        <v>34</v>
      </c>
      <c r="AA866" s="246" t="s">
        <v>1809</v>
      </c>
      <c r="AB866" s="247">
        <v>67003.13</v>
      </c>
      <c r="AC866" s="265">
        <v>3074.25</v>
      </c>
    </row>
    <row r="867" spans="1:29" s="90" customFormat="1" ht="15.75" x14ac:dyDescent="0.25">
      <c r="A867" s="58">
        <v>854</v>
      </c>
      <c r="B867" s="58">
        <v>101853</v>
      </c>
      <c r="C867" s="259" t="s">
        <v>1724</v>
      </c>
      <c r="D867" s="260">
        <v>21</v>
      </c>
      <c r="E867" s="260" t="s">
        <v>312</v>
      </c>
      <c r="F867" s="236" t="s">
        <v>10517</v>
      </c>
      <c r="G867" s="261">
        <v>20</v>
      </c>
      <c r="H867" s="228">
        <v>101853</v>
      </c>
      <c r="I867" s="236" t="s">
        <v>8402</v>
      </c>
      <c r="J867" s="236" t="s">
        <v>11110</v>
      </c>
      <c r="K867" s="236" t="s">
        <v>1810</v>
      </c>
      <c r="L867" s="1">
        <v>42963</v>
      </c>
      <c r="M867" s="1">
        <v>44860</v>
      </c>
      <c r="N867" s="262">
        <f t="shared" si="19"/>
        <v>0.83821932978859259</v>
      </c>
      <c r="O867" s="236" t="s">
        <v>1758</v>
      </c>
      <c r="P867" s="235" t="s">
        <v>1753</v>
      </c>
      <c r="Q867" s="235" t="s">
        <v>1811</v>
      </c>
      <c r="R867" s="236" t="s">
        <v>1728</v>
      </c>
      <c r="S867" s="264">
        <v>110</v>
      </c>
      <c r="T867" s="247">
        <v>20731060.170000002</v>
      </c>
      <c r="U867" s="247">
        <v>3390319.04</v>
      </c>
      <c r="V867" s="247">
        <v>610882.9</v>
      </c>
      <c r="W867" s="247">
        <v>0</v>
      </c>
      <c r="X867" s="247">
        <v>0</v>
      </c>
      <c r="Y867" s="247">
        <v>24732262.109999999</v>
      </c>
      <c r="Z867" s="246" t="s">
        <v>34</v>
      </c>
      <c r="AA867" s="246" t="s">
        <v>12647</v>
      </c>
      <c r="AB867" s="247">
        <v>19873587.949999996</v>
      </c>
      <c r="AC867" s="265">
        <v>3072951.6000000006</v>
      </c>
    </row>
    <row r="868" spans="1:29" s="90" customFormat="1" ht="15.75" x14ac:dyDescent="0.25">
      <c r="A868" s="58">
        <v>855</v>
      </c>
      <c r="B868" s="58">
        <v>106237</v>
      </c>
      <c r="C868" s="259" t="s">
        <v>1724</v>
      </c>
      <c r="D868" s="260">
        <v>22</v>
      </c>
      <c r="E868" s="260" t="s">
        <v>352</v>
      </c>
      <c r="F868" s="236" t="s">
        <v>10519</v>
      </c>
      <c r="G868" s="261">
        <v>82</v>
      </c>
      <c r="H868" s="228">
        <v>106237</v>
      </c>
      <c r="I868" s="236" t="s">
        <v>8403</v>
      </c>
      <c r="J868" s="236" t="s">
        <v>11111</v>
      </c>
      <c r="K868" s="236" t="s">
        <v>1812</v>
      </c>
      <c r="L868" s="1">
        <v>43105</v>
      </c>
      <c r="M868" s="1">
        <v>44286</v>
      </c>
      <c r="N868" s="262">
        <f t="shared" si="19"/>
        <v>0.84599864598462138</v>
      </c>
      <c r="O868" s="236" t="s">
        <v>1758</v>
      </c>
      <c r="P868" s="235" t="s">
        <v>1813</v>
      </c>
      <c r="Q868" s="235" t="s">
        <v>1814</v>
      </c>
      <c r="R868" s="236" t="s">
        <v>1749</v>
      </c>
      <c r="S868" s="264">
        <v>104</v>
      </c>
      <c r="T868" s="247">
        <v>13815613.289999999</v>
      </c>
      <c r="U868" s="247">
        <v>2394253.7200000002</v>
      </c>
      <c r="V868" s="247">
        <v>120671.29</v>
      </c>
      <c r="W868" s="247">
        <v>0</v>
      </c>
      <c r="X868" s="247">
        <v>0</v>
      </c>
      <c r="Y868" s="247">
        <v>16330538.299999999</v>
      </c>
      <c r="Z868" s="246" t="s">
        <v>34</v>
      </c>
      <c r="AA868" s="246" t="s">
        <v>6970</v>
      </c>
      <c r="AB868" s="247">
        <v>11605390.85</v>
      </c>
      <c r="AC868" s="265">
        <v>2006933.9600000002</v>
      </c>
    </row>
    <row r="869" spans="1:29" s="90" customFormat="1" ht="16.5" customHeight="1" x14ac:dyDescent="0.25">
      <c r="A869" s="58">
        <v>856</v>
      </c>
      <c r="B869" s="58">
        <v>101814</v>
      </c>
      <c r="C869" s="259" t="s">
        <v>1724</v>
      </c>
      <c r="D869" s="260">
        <v>23</v>
      </c>
      <c r="E869" s="260" t="s">
        <v>312</v>
      </c>
      <c r="F869" s="236" t="s">
        <v>10516</v>
      </c>
      <c r="G869" s="261">
        <v>18</v>
      </c>
      <c r="H869" s="228">
        <v>101814</v>
      </c>
      <c r="I869" s="236" t="s">
        <v>8404</v>
      </c>
      <c r="J869" s="236" t="s">
        <v>11112</v>
      </c>
      <c r="K869" s="236" t="s">
        <v>1815</v>
      </c>
      <c r="L869" s="1">
        <v>42963</v>
      </c>
      <c r="M869" s="1">
        <v>44544</v>
      </c>
      <c r="N869" s="262">
        <f t="shared" si="19"/>
        <v>0.8348858130875354</v>
      </c>
      <c r="O869" s="236" t="s">
        <v>1758</v>
      </c>
      <c r="P869" s="235" t="s">
        <v>1761</v>
      </c>
      <c r="Q869" s="235" t="s">
        <v>1816</v>
      </c>
      <c r="R869" s="236" t="s">
        <v>1817</v>
      </c>
      <c r="S869" s="264">
        <v>110</v>
      </c>
      <c r="T869" s="247">
        <v>16654105.300000001</v>
      </c>
      <c r="U869" s="247">
        <v>2731551.33</v>
      </c>
      <c r="V869" s="247">
        <v>562107.53</v>
      </c>
      <c r="W869" s="247">
        <v>0</v>
      </c>
      <c r="X869" s="247">
        <v>0</v>
      </c>
      <c r="Y869" s="247">
        <v>19947764.160000004</v>
      </c>
      <c r="Z869" s="246" t="s">
        <v>34</v>
      </c>
      <c r="AA869" s="246" t="s">
        <v>9529</v>
      </c>
      <c r="AB869" s="247">
        <v>12036275.169999994</v>
      </c>
      <c r="AC869" s="265">
        <v>1837281.27</v>
      </c>
    </row>
    <row r="870" spans="1:29" s="90" customFormat="1" ht="16.5" customHeight="1" x14ac:dyDescent="0.25">
      <c r="A870" s="58">
        <v>857</v>
      </c>
      <c r="B870" s="58">
        <v>104067</v>
      </c>
      <c r="C870" s="259" t="s">
        <v>1724</v>
      </c>
      <c r="D870" s="260">
        <v>24</v>
      </c>
      <c r="E870" s="260" t="s">
        <v>352</v>
      </c>
      <c r="F870" s="236" t="s">
        <v>10519</v>
      </c>
      <c r="G870" s="261">
        <v>82</v>
      </c>
      <c r="H870" s="228">
        <v>104067</v>
      </c>
      <c r="I870" s="236" t="s">
        <v>1818</v>
      </c>
      <c r="J870" s="236" t="s">
        <v>11113</v>
      </c>
      <c r="K870" s="236" t="s">
        <v>1819</v>
      </c>
      <c r="L870" s="1">
        <v>43110</v>
      </c>
      <c r="M870" s="1">
        <v>44285</v>
      </c>
      <c r="N870" s="262">
        <f t="shared" si="19"/>
        <v>0.83810686607073126</v>
      </c>
      <c r="O870" s="236" t="s">
        <v>1758</v>
      </c>
      <c r="P870" s="235" t="s">
        <v>1813</v>
      </c>
      <c r="Q870" s="235" t="s">
        <v>1820</v>
      </c>
      <c r="R870" s="236" t="s">
        <v>1821</v>
      </c>
      <c r="S870" s="264">
        <v>104</v>
      </c>
      <c r="T870" s="247">
        <v>12452867.57</v>
      </c>
      <c r="U870" s="247">
        <v>2197564.7999999998</v>
      </c>
      <c r="V870" s="247">
        <v>207896.65</v>
      </c>
      <c r="W870" s="247">
        <v>0</v>
      </c>
      <c r="X870" s="247">
        <v>0</v>
      </c>
      <c r="Y870" s="247">
        <v>14858329.020000001</v>
      </c>
      <c r="Z870" s="246" t="s">
        <v>34</v>
      </c>
      <c r="AA870" s="246" t="s">
        <v>6971</v>
      </c>
      <c r="AB870" s="247">
        <v>11544254.069999997</v>
      </c>
      <c r="AC870" s="265">
        <v>2016952.9400000004</v>
      </c>
    </row>
    <row r="871" spans="1:29" s="90" customFormat="1" ht="15.75" x14ac:dyDescent="0.25">
      <c r="A871" s="58">
        <v>858</v>
      </c>
      <c r="B871" s="58">
        <v>107022</v>
      </c>
      <c r="C871" s="259" t="s">
        <v>1724</v>
      </c>
      <c r="D871" s="260">
        <v>25</v>
      </c>
      <c r="E871" s="260" t="s">
        <v>330</v>
      </c>
      <c r="F871" s="236" t="s">
        <v>10518</v>
      </c>
      <c r="G871" s="261">
        <v>85</v>
      </c>
      <c r="H871" s="228">
        <v>107022</v>
      </c>
      <c r="I871" s="236" t="s">
        <v>8405</v>
      </c>
      <c r="J871" s="236" t="s">
        <v>11114</v>
      </c>
      <c r="K871" s="236" t="s">
        <v>1822</v>
      </c>
      <c r="L871" s="1">
        <v>42963</v>
      </c>
      <c r="M871" s="1">
        <v>43073</v>
      </c>
      <c r="N871" s="262">
        <f t="shared" si="19"/>
        <v>0.93191859168613322</v>
      </c>
      <c r="O871" s="236" t="s">
        <v>1758</v>
      </c>
      <c r="P871" s="235" t="s">
        <v>1823</v>
      </c>
      <c r="Q871" s="235" t="s">
        <v>1824</v>
      </c>
      <c r="R871" s="236" t="s">
        <v>1749</v>
      </c>
      <c r="S871" s="264">
        <v>104</v>
      </c>
      <c r="T871" s="247">
        <v>207112.98</v>
      </c>
      <c r="U871" s="247">
        <v>8592.9500000000007</v>
      </c>
      <c r="V871" s="247">
        <v>6537.71</v>
      </c>
      <c r="W871" s="247">
        <v>0</v>
      </c>
      <c r="X871" s="247">
        <v>0</v>
      </c>
      <c r="Y871" s="247">
        <v>222243.64</v>
      </c>
      <c r="Z871" s="246" t="s">
        <v>34</v>
      </c>
      <c r="AA871" s="246" t="s">
        <v>1825</v>
      </c>
      <c r="AB871" s="247">
        <v>196878.45</v>
      </c>
      <c r="AC871" s="265">
        <v>8222.1899999999987</v>
      </c>
    </row>
    <row r="872" spans="1:29" s="90" customFormat="1" ht="15.75" x14ac:dyDescent="0.25">
      <c r="A872" s="58">
        <v>859</v>
      </c>
      <c r="B872" s="58">
        <v>113953</v>
      </c>
      <c r="C872" s="259" t="s">
        <v>1724</v>
      </c>
      <c r="D872" s="260">
        <v>26</v>
      </c>
      <c r="E872" s="260" t="s">
        <v>312</v>
      </c>
      <c r="F872" s="236" t="s">
        <v>10517</v>
      </c>
      <c r="G872" s="261">
        <v>140</v>
      </c>
      <c r="H872" s="228">
        <v>113953</v>
      </c>
      <c r="I872" s="236" t="s">
        <v>8406</v>
      </c>
      <c r="J872" s="236" t="s">
        <v>11115</v>
      </c>
      <c r="K872" s="236" t="s">
        <v>1826</v>
      </c>
      <c r="L872" s="1">
        <v>43160</v>
      </c>
      <c r="M872" s="1">
        <v>44695</v>
      </c>
      <c r="N872" s="262">
        <f t="shared" si="19"/>
        <v>0.84185510962174293</v>
      </c>
      <c r="O872" s="236" t="s">
        <v>1758</v>
      </c>
      <c r="P872" s="235" t="s">
        <v>1823</v>
      </c>
      <c r="Q872" s="235" t="s">
        <v>1827</v>
      </c>
      <c r="R872" s="236" t="s">
        <v>1828</v>
      </c>
      <c r="S872" s="264">
        <v>0</v>
      </c>
      <c r="T872" s="247">
        <v>20328032.440000001</v>
      </c>
      <c r="U872" s="247">
        <v>3454298.1</v>
      </c>
      <c r="V872" s="247">
        <v>364380.94</v>
      </c>
      <c r="W872" s="247">
        <v>0</v>
      </c>
      <c r="X872" s="247">
        <v>0</v>
      </c>
      <c r="Y872" s="247">
        <v>24146711.480000004</v>
      </c>
      <c r="Z872" s="246" t="s">
        <v>34</v>
      </c>
      <c r="AA872" s="246" t="s">
        <v>9971</v>
      </c>
      <c r="AB872" s="247">
        <v>10184398.129999997</v>
      </c>
      <c r="AC872" s="265">
        <v>1581771.0199999996</v>
      </c>
    </row>
    <row r="873" spans="1:29" s="90" customFormat="1" ht="15.75" x14ac:dyDescent="0.25">
      <c r="A873" s="58">
        <v>860</v>
      </c>
      <c r="B873" s="58">
        <v>114222</v>
      </c>
      <c r="C873" s="259" t="s">
        <v>1724</v>
      </c>
      <c r="D873" s="260">
        <v>27</v>
      </c>
      <c r="E873" s="260" t="s">
        <v>330</v>
      </c>
      <c r="F873" s="236" t="s">
        <v>10518</v>
      </c>
      <c r="G873" s="261">
        <v>137</v>
      </c>
      <c r="H873" s="228">
        <v>114222</v>
      </c>
      <c r="I873" s="236" t="s">
        <v>8407</v>
      </c>
      <c r="J873" s="236" t="s">
        <v>11116</v>
      </c>
      <c r="K873" s="236" t="s">
        <v>1829</v>
      </c>
      <c r="L873" s="1">
        <v>43000</v>
      </c>
      <c r="M873" s="1">
        <v>43073</v>
      </c>
      <c r="N873" s="262">
        <f t="shared" si="19"/>
        <v>0.93571438525350759</v>
      </c>
      <c r="O873" s="236" t="s">
        <v>1758</v>
      </c>
      <c r="P873" s="235" t="s">
        <v>1761</v>
      </c>
      <c r="Q873" s="235" t="s">
        <v>1830</v>
      </c>
      <c r="R873" s="236" t="s">
        <v>1749</v>
      </c>
      <c r="S873" s="264">
        <v>114</v>
      </c>
      <c r="T873" s="247">
        <v>211510.33</v>
      </c>
      <c r="U873" s="247">
        <v>9307.98</v>
      </c>
      <c r="V873" s="247">
        <v>5223.24</v>
      </c>
      <c r="W873" s="247">
        <v>0</v>
      </c>
      <c r="X873" s="247">
        <v>0</v>
      </c>
      <c r="Y873" s="247">
        <v>226041.55</v>
      </c>
      <c r="Z873" s="246" t="s">
        <v>34</v>
      </c>
      <c r="AA873" s="246" t="s">
        <v>1831</v>
      </c>
      <c r="AB873" s="247">
        <v>115314.59999999999</v>
      </c>
      <c r="AC873" s="265">
        <v>5271.18</v>
      </c>
    </row>
    <row r="874" spans="1:29" s="90" customFormat="1" ht="15.75" x14ac:dyDescent="0.25">
      <c r="A874" s="58">
        <v>861</v>
      </c>
      <c r="B874" s="58">
        <v>101899</v>
      </c>
      <c r="C874" s="259" t="s">
        <v>1724</v>
      </c>
      <c r="D874" s="260">
        <v>28</v>
      </c>
      <c r="E874" s="260" t="s">
        <v>312</v>
      </c>
      <c r="F874" s="236" t="s">
        <v>10516</v>
      </c>
      <c r="G874" s="261">
        <v>18</v>
      </c>
      <c r="H874" s="228">
        <v>101899</v>
      </c>
      <c r="I874" s="236" t="s">
        <v>8408</v>
      </c>
      <c r="J874" s="236" t="s">
        <v>11117</v>
      </c>
      <c r="K874" s="236" t="s">
        <v>1832</v>
      </c>
      <c r="L874" s="1">
        <v>42982</v>
      </c>
      <c r="M874" s="1">
        <v>44421</v>
      </c>
      <c r="N874" s="262">
        <f t="shared" si="19"/>
        <v>0.84767080492001634</v>
      </c>
      <c r="O874" s="236" t="s">
        <v>1752</v>
      </c>
      <c r="P874" s="235" t="s">
        <v>1726</v>
      </c>
      <c r="Q874" s="235" t="s">
        <v>1833</v>
      </c>
      <c r="R874" s="236" t="s">
        <v>1834</v>
      </c>
      <c r="S874" s="264">
        <v>110</v>
      </c>
      <c r="T874" s="247">
        <v>16078374.800000001</v>
      </c>
      <c r="U874" s="247">
        <v>2414175.2599999998</v>
      </c>
      <c r="V874" s="247">
        <v>475160.88</v>
      </c>
      <c r="W874" s="247">
        <v>0</v>
      </c>
      <c r="X874" s="247">
        <v>0</v>
      </c>
      <c r="Y874" s="247">
        <v>18967710.940000001</v>
      </c>
      <c r="Z874" s="246" t="s">
        <v>34</v>
      </c>
      <c r="AA874" s="246" t="s">
        <v>7903</v>
      </c>
      <c r="AB874" s="247">
        <v>12152338.350000001</v>
      </c>
      <c r="AC874" s="265">
        <v>1742833.9700000004</v>
      </c>
    </row>
    <row r="875" spans="1:29" s="90" customFormat="1" ht="15.75" x14ac:dyDescent="0.25">
      <c r="A875" s="58">
        <v>862</v>
      </c>
      <c r="B875" s="58">
        <v>101902</v>
      </c>
      <c r="C875" s="259" t="s">
        <v>1724</v>
      </c>
      <c r="D875" s="260">
        <v>29</v>
      </c>
      <c r="E875" s="260" t="s">
        <v>312</v>
      </c>
      <c r="F875" s="236" t="s">
        <v>10517</v>
      </c>
      <c r="G875" s="261">
        <v>20</v>
      </c>
      <c r="H875" s="228">
        <v>101902</v>
      </c>
      <c r="I875" s="236" t="s">
        <v>8409</v>
      </c>
      <c r="J875" s="236" t="s">
        <v>11118</v>
      </c>
      <c r="K875" s="236" t="s">
        <v>1835</v>
      </c>
      <c r="L875" s="1">
        <v>42979</v>
      </c>
      <c r="M875" s="1">
        <v>44627</v>
      </c>
      <c r="N875" s="262">
        <f t="shared" si="19"/>
        <v>0.84812364434270227</v>
      </c>
      <c r="O875" s="236" t="s">
        <v>1752</v>
      </c>
      <c r="P875" s="235" t="s">
        <v>1726</v>
      </c>
      <c r="Q875" s="235" t="s">
        <v>1836</v>
      </c>
      <c r="R875" s="236" t="s">
        <v>1837</v>
      </c>
      <c r="S875" s="264">
        <v>110</v>
      </c>
      <c r="T875" s="247">
        <v>19800325.710000001</v>
      </c>
      <c r="U875" s="247">
        <v>3194842.66</v>
      </c>
      <c r="V875" s="247">
        <v>350868.31</v>
      </c>
      <c r="W875" s="247">
        <v>0</v>
      </c>
      <c r="X875" s="247">
        <v>0</v>
      </c>
      <c r="Y875" s="247">
        <v>23346036.68</v>
      </c>
      <c r="Z875" s="246" t="s">
        <v>34</v>
      </c>
      <c r="AA875" s="246" t="s">
        <v>9909</v>
      </c>
      <c r="AB875" s="247">
        <v>12221880.839999996</v>
      </c>
      <c r="AC875" s="265">
        <v>1921894.56</v>
      </c>
    </row>
    <row r="876" spans="1:29" s="90" customFormat="1" ht="15.75" x14ac:dyDescent="0.25">
      <c r="A876" s="58">
        <v>863</v>
      </c>
      <c r="B876" s="58">
        <v>104053</v>
      </c>
      <c r="C876" s="259" t="s">
        <v>1724</v>
      </c>
      <c r="D876" s="260">
        <v>30</v>
      </c>
      <c r="E876" s="260" t="s">
        <v>352</v>
      </c>
      <c r="F876" s="236" t="s">
        <v>10519</v>
      </c>
      <c r="G876" s="261">
        <v>82</v>
      </c>
      <c r="H876" s="228">
        <v>104053</v>
      </c>
      <c r="I876" s="236" t="s">
        <v>8410</v>
      </c>
      <c r="J876" s="236" t="s">
        <v>11119</v>
      </c>
      <c r="K876" s="236" t="s">
        <v>1838</v>
      </c>
      <c r="L876" s="1">
        <v>43110</v>
      </c>
      <c r="M876" s="1">
        <v>44294</v>
      </c>
      <c r="N876" s="262">
        <f t="shared" si="19"/>
        <v>0.85000000265791709</v>
      </c>
      <c r="O876" s="236" t="s">
        <v>1752</v>
      </c>
      <c r="P876" s="235" t="s">
        <v>1839</v>
      </c>
      <c r="Q876" s="235" t="s">
        <v>1840</v>
      </c>
      <c r="R876" s="236" t="s">
        <v>1841</v>
      </c>
      <c r="S876" s="264">
        <v>104</v>
      </c>
      <c r="T876" s="247">
        <v>10073677.289999999</v>
      </c>
      <c r="U876" s="247">
        <v>1777707.72</v>
      </c>
      <c r="V876" s="247">
        <v>0</v>
      </c>
      <c r="W876" s="247">
        <v>0</v>
      </c>
      <c r="X876" s="247">
        <v>0</v>
      </c>
      <c r="Y876" s="247">
        <v>11851385.01</v>
      </c>
      <c r="Z876" s="246" t="s">
        <v>34</v>
      </c>
      <c r="AA876" s="246" t="s">
        <v>6972</v>
      </c>
      <c r="AB876" s="247">
        <v>9759891.839999998</v>
      </c>
      <c r="AC876" s="265">
        <v>1674083.5299999991</v>
      </c>
    </row>
    <row r="877" spans="1:29" s="90" customFormat="1" ht="15.75" x14ac:dyDescent="0.25">
      <c r="A877" s="58">
        <v>864</v>
      </c>
      <c r="B877" s="58">
        <v>107527</v>
      </c>
      <c r="C877" s="259" t="s">
        <v>1724</v>
      </c>
      <c r="D877" s="260">
        <v>31</v>
      </c>
      <c r="E877" s="260" t="s">
        <v>352</v>
      </c>
      <c r="F877" s="236" t="s">
        <v>10519</v>
      </c>
      <c r="G877" s="261">
        <v>89</v>
      </c>
      <c r="H877" s="228">
        <v>107527</v>
      </c>
      <c r="I877" s="236" t="s">
        <v>8411</v>
      </c>
      <c r="J877" s="236" t="s">
        <v>11120</v>
      </c>
      <c r="K877" s="236" t="s">
        <v>1842</v>
      </c>
      <c r="L877" s="1">
        <v>42990</v>
      </c>
      <c r="M877" s="1">
        <v>44190</v>
      </c>
      <c r="N877" s="262">
        <f t="shared" si="19"/>
        <v>0.85000000613267968</v>
      </c>
      <c r="O877" s="236" t="s">
        <v>1843</v>
      </c>
      <c r="P877" s="235" t="s">
        <v>1844</v>
      </c>
      <c r="Q877" s="235" t="s">
        <v>1845</v>
      </c>
      <c r="R877" s="236" t="s">
        <v>1846</v>
      </c>
      <c r="S877" s="264">
        <v>104</v>
      </c>
      <c r="T877" s="247">
        <v>7761696.8899999997</v>
      </c>
      <c r="U877" s="247">
        <v>1369711.15</v>
      </c>
      <c r="V877" s="247">
        <v>0</v>
      </c>
      <c r="W877" s="247">
        <v>0</v>
      </c>
      <c r="X877" s="247">
        <v>0</v>
      </c>
      <c r="Y877" s="247">
        <v>9131408.0399999991</v>
      </c>
      <c r="Z877" s="246" t="s">
        <v>34</v>
      </c>
      <c r="AA877" s="246" t="s">
        <v>1847</v>
      </c>
      <c r="AB877" s="247">
        <v>7534668.2400000002</v>
      </c>
      <c r="AC877" s="265">
        <v>1296924.8800000001</v>
      </c>
    </row>
    <row r="878" spans="1:29" s="90" customFormat="1" ht="15.75" x14ac:dyDescent="0.25">
      <c r="A878" s="58">
        <v>865</v>
      </c>
      <c r="B878" s="58">
        <v>107495</v>
      </c>
      <c r="C878" s="259" t="s">
        <v>1724</v>
      </c>
      <c r="D878" s="260">
        <v>32</v>
      </c>
      <c r="E878" s="260" t="s">
        <v>352</v>
      </c>
      <c r="F878" s="236" t="s">
        <v>10519</v>
      </c>
      <c r="G878" s="261">
        <v>89</v>
      </c>
      <c r="H878" s="228">
        <v>107495</v>
      </c>
      <c r="I878" s="236" t="s">
        <v>8412</v>
      </c>
      <c r="J878" s="236" t="s">
        <v>11121</v>
      </c>
      <c r="K878" s="236" t="s">
        <v>1848</v>
      </c>
      <c r="L878" s="1">
        <v>43010</v>
      </c>
      <c r="M878" s="1">
        <v>44197</v>
      </c>
      <c r="N878" s="262">
        <f t="shared" si="19"/>
        <v>0.85000000059858083</v>
      </c>
      <c r="O878" s="236" t="s">
        <v>1849</v>
      </c>
      <c r="P878" s="235" t="s">
        <v>1850</v>
      </c>
      <c r="Q878" s="235" t="s">
        <v>1851</v>
      </c>
      <c r="R878" s="236" t="s">
        <v>1852</v>
      </c>
      <c r="S878" s="264">
        <v>104</v>
      </c>
      <c r="T878" s="247">
        <v>14910264.869999999</v>
      </c>
      <c r="U878" s="247">
        <v>2631223.2000000002</v>
      </c>
      <c r="V878" s="247">
        <v>0</v>
      </c>
      <c r="W878" s="247">
        <v>0</v>
      </c>
      <c r="X878" s="247">
        <v>988.61</v>
      </c>
      <c r="Y878" s="247">
        <v>17542476.68</v>
      </c>
      <c r="Z878" s="246" t="s">
        <v>34</v>
      </c>
      <c r="AA878" s="246" t="s">
        <v>1853</v>
      </c>
      <c r="AB878" s="247">
        <v>13420257.780000003</v>
      </c>
      <c r="AC878" s="265">
        <v>2214900.08</v>
      </c>
    </row>
    <row r="879" spans="1:29" s="90" customFormat="1" ht="15.75" x14ac:dyDescent="0.25">
      <c r="A879" s="58">
        <v>866</v>
      </c>
      <c r="B879" s="58">
        <v>101910</v>
      </c>
      <c r="C879" s="259" t="s">
        <v>1724</v>
      </c>
      <c r="D879" s="260">
        <v>33</v>
      </c>
      <c r="E879" s="260" t="s">
        <v>312</v>
      </c>
      <c r="F879" s="236" t="s">
        <v>10516</v>
      </c>
      <c r="G879" s="261">
        <v>18</v>
      </c>
      <c r="H879" s="228">
        <v>101910</v>
      </c>
      <c r="I879" s="236" t="s">
        <v>8413</v>
      </c>
      <c r="J879" s="236" t="s">
        <v>11122</v>
      </c>
      <c r="K879" s="236" t="s">
        <v>1854</v>
      </c>
      <c r="L879" s="1">
        <v>42957</v>
      </c>
      <c r="M879" s="1">
        <v>44174</v>
      </c>
      <c r="N879" s="262">
        <f t="shared" si="19"/>
        <v>0.85000000184376034</v>
      </c>
      <c r="O879" s="236" t="s">
        <v>68</v>
      </c>
      <c r="P879" s="235" t="s">
        <v>1855</v>
      </c>
      <c r="Q879" s="235" t="s">
        <v>1856</v>
      </c>
      <c r="R879" s="236" t="s">
        <v>1731</v>
      </c>
      <c r="S879" s="264">
        <v>110</v>
      </c>
      <c r="T879" s="247">
        <v>17288038.73</v>
      </c>
      <c r="U879" s="247">
        <v>2974554.62</v>
      </c>
      <c r="V879" s="247">
        <v>76275.7</v>
      </c>
      <c r="W879" s="247">
        <v>0</v>
      </c>
      <c r="X879" s="247">
        <v>0</v>
      </c>
      <c r="Y879" s="247">
        <v>20338869.050000001</v>
      </c>
      <c r="Z879" s="246" t="s">
        <v>34</v>
      </c>
      <c r="AA879" s="246" t="s">
        <v>1857</v>
      </c>
      <c r="AB879" s="247">
        <v>14606585.610000005</v>
      </c>
      <c r="AC879" s="265">
        <v>2536615</v>
      </c>
    </row>
    <row r="880" spans="1:29" s="90" customFormat="1" ht="15.75" x14ac:dyDescent="0.25">
      <c r="A880" s="58">
        <v>867</v>
      </c>
      <c r="B880" s="58">
        <v>102223</v>
      </c>
      <c r="C880" s="259" t="s">
        <v>1724</v>
      </c>
      <c r="D880" s="260">
        <v>34</v>
      </c>
      <c r="E880" s="260" t="s">
        <v>312</v>
      </c>
      <c r="F880" s="236" t="s">
        <v>10517</v>
      </c>
      <c r="G880" s="261">
        <v>20</v>
      </c>
      <c r="H880" s="228">
        <v>102223</v>
      </c>
      <c r="I880" s="236" t="s">
        <v>8414</v>
      </c>
      <c r="J880" s="236" t="s">
        <v>11123</v>
      </c>
      <c r="K880" s="236" t="s">
        <v>1858</v>
      </c>
      <c r="L880" s="1">
        <v>42957</v>
      </c>
      <c r="M880" s="1">
        <v>44236</v>
      </c>
      <c r="N880" s="262">
        <f t="shared" si="19"/>
        <v>0.84999999853326869</v>
      </c>
      <c r="O880" s="236" t="s">
        <v>1859</v>
      </c>
      <c r="P880" s="235" t="s">
        <v>1855</v>
      </c>
      <c r="Q880" s="235" t="s">
        <v>1856</v>
      </c>
      <c r="R880" s="236" t="s">
        <v>1731</v>
      </c>
      <c r="S880" s="264">
        <v>110</v>
      </c>
      <c r="T880" s="247">
        <v>16516318.359999999</v>
      </c>
      <c r="U880" s="247">
        <v>2844185.17</v>
      </c>
      <c r="V880" s="247">
        <v>70459.28</v>
      </c>
      <c r="W880" s="247">
        <v>0</v>
      </c>
      <c r="X880" s="247">
        <v>0</v>
      </c>
      <c r="Y880" s="247">
        <v>19430962.810000002</v>
      </c>
      <c r="Z880" s="246" t="s">
        <v>34</v>
      </c>
      <c r="AA880" s="246" t="s">
        <v>6973</v>
      </c>
      <c r="AB880" s="247">
        <v>14774791.790000003</v>
      </c>
      <c r="AC880" s="265">
        <v>2529046.3800000013</v>
      </c>
    </row>
    <row r="881" spans="1:29" s="90" customFormat="1" ht="15.75" x14ac:dyDescent="0.25">
      <c r="A881" s="58">
        <v>868</v>
      </c>
      <c r="B881" s="58">
        <v>105266</v>
      </c>
      <c r="C881" s="259" t="s">
        <v>1724</v>
      </c>
      <c r="D881" s="260">
        <v>35</v>
      </c>
      <c r="E881" s="260" t="s">
        <v>352</v>
      </c>
      <c r="F881" s="236" t="s">
        <v>10519</v>
      </c>
      <c r="G881" s="261">
        <v>82</v>
      </c>
      <c r="H881" s="228">
        <v>105266</v>
      </c>
      <c r="I881" s="236" t="s">
        <v>8415</v>
      </c>
      <c r="J881" s="236" t="s">
        <v>11124</v>
      </c>
      <c r="K881" s="236" t="s">
        <v>1860</v>
      </c>
      <c r="L881" s="1">
        <v>43104</v>
      </c>
      <c r="M881" s="1">
        <v>44258</v>
      </c>
      <c r="N881" s="262">
        <f t="shared" si="19"/>
        <v>0.84744870651472493</v>
      </c>
      <c r="O881" s="236" t="s">
        <v>1859</v>
      </c>
      <c r="P881" s="235" t="s">
        <v>1861</v>
      </c>
      <c r="Q881" s="235" t="s">
        <v>1862</v>
      </c>
      <c r="R881" s="236" t="s">
        <v>1785</v>
      </c>
      <c r="S881" s="264">
        <v>104</v>
      </c>
      <c r="T881" s="247">
        <v>16262674.380000001</v>
      </c>
      <c r="U881" s="247">
        <v>2869883.7</v>
      </c>
      <c r="V881" s="247">
        <v>57599.69</v>
      </c>
      <c r="W881" s="247">
        <v>0</v>
      </c>
      <c r="X881" s="247">
        <v>3276.7</v>
      </c>
      <c r="Y881" s="247">
        <v>19193434.470000003</v>
      </c>
      <c r="Z881" s="246" t="s">
        <v>34</v>
      </c>
      <c r="AA881" s="246" t="s">
        <v>6974</v>
      </c>
      <c r="AB881" s="247">
        <v>14588418.859999998</v>
      </c>
      <c r="AC881" s="265">
        <v>2407209.2999999998</v>
      </c>
    </row>
    <row r="882" spans="1:29" s="90" customFormat="1" ht="15.75" x14ac:dyDescent="0.25">
      <c r="A882" s="58">
        <v>869</v>
      </c>
      <c r="B882" s="58">
        <v>114598</v>
      </c>
      <c r="C882" s="259" t="s">
        <v>1724</v>
      </c>
      <c r="D882" s="260">
        <v>36</v>
      </c>
      <c r="E882" s="260" t="s">
        <v>312</v>
      </c>
      <c r="F882" s="236" t="s">
        <v>10517</v>
      </c>
      <c r="G882" s="261">
        <v>140</v>
      </c>
      <c r="H882" s="228">
        <v>114598</v>
      </c>
      <c r="I882" s="236" t="s">
        <v>8416</v>
      </c>
      <c r="J882" s="236" t="s">
        <v>11125</v>
      </c>
      <c r="K882" s="236" t="s">
        <v>1863</v>
      </c>
      <c r="L882" s="1">
        <v>43165</v>
      </c>
      <c r="M882" s="1">
        <v>44498</v>
      </c>
      <c r="N882" s="262">
        <f t="shared" si="19"/>
        <v>0.85000000538210707</v>
      </c>
      <c r="O882" s="236" t="s">
        <v>1758</v>
      </c>
      <c r="P882" s="235" t="s">
        <v>1864</v>
      </c>
      <c r="Q882" s="235" t="s">
        <v>1865</v>
      </c>
      <c r="R882" s="236" t="s">
        <v>1841</v>
      </c>
      <c r="S882" s="264">
        <v>110</v>
      </c>
      <c r="T882" s="247">
        <v>17372378.48</v>
      </c>
      <c r="U882" s="247">
        <v>2932722.18</v>
      </c>
      <c r="V882" s="247">
        <v>132991.54</v>
      </c>
      <c r="W882" s="247">
        <v>0</v>
      </c>
      <c r="X882" s="247">
        <v>0</v>
      </c>
      <c r="Y882" s="247">
        <v>20438092.199999999</v>
      </c>
      <c r="Z882" s="246" t="s">
        <v>34</v>
      </c>
      <c r="AA882" s="246" t="s">
        <v>9388</v>
      </c>
      <c r="AB882" s="247">
        <v>9155011.6000000015</v>
      </c>
      <c r="AC882" s="265">
        <v>1580956.19</v>
      </c>
    </row>
    <row r="883" spans="1:29" s="90" customFormat="1" ht="15.75" x14ac:dyDescent="0.25">
      <c r="A883" s="58">
        <v>870</v>
      </c>
      <c r="B883" s="58">
        <v>115056</v>
      </c>
      <c r="C883" s="259" t="s">
        <v>1724</v>
      </c>
      <c r="D883" s="260">
        <v>37</v>
      </c>
      <c r="E883" s="260" t="s">
        <v>312</v>
      </c>
      <c r="F883" s="236" t="s">
        <v>10516</v>
      </c>
      <c r="G883" s="261">
        <v>138</v>
      </c>
      <c r="H883" s="228">
        <v>115056</v>
      </c>
      <c r="I883" s="236" t="s">
        <v>8417</v>
      </c>
      <c r="J883" s="236" t="s">
        <v>11126</v>
      </c>
      <c r="K883" s="236" t="s">
        <v>1866</v>
      </c>
      <c r="L883" s="1">
        <v>43165</v>
      </c>
      <c r="M883" s="1">
        <v>45036</v>
      </c>
      <c r="N883" s="262">
        <f t="shared" si="19"/>
        <v>0.84999999981989305</v>
      </c>
      <c r="O883" s="236" t="s">
        <v>68</v>
      </c>
      <c r="P883" s="235" t="s">
        <v>1864</v>
      </c>
      <c r="Q883" s="235" t="s">
        <v>1867</v>
      </c>
      <c r="R883" s="236" t="s">
        <v>1868</v>
      </c>
      <c r="S883" s="264">
        <v>110</v>
      </c>
      <c r="T883" s="247">
        <v>18877673.149999999</v>
      </c>
      <c r="U883" s="247">
        <v>3135663.04</v>
      </c>
      <c r="V883" s="247">
        <v>195691.05</v>
      </c>
      <c r="W883" s="247">
        <v>0</v>
      </c>
      <c r="X883" s="247">
        <v>0</v>
      </c>
      <c r="Y883" s="247">
        <v>22209027.239999998</v>
      </c>
      <c r="Z883" s="246" t="s">
        <v>44</v>
      </c>
      <c r="AA883" s="246" t="s">
        <v>14467</v>
      </c>
      <c r="AB883" s="247">
        <v>8932076.209999999</v>
      </c>
      <c r="AC883" s="265">
        <v>1356214.09</v>
      </c>
    </row>
    <row r="884" spans="1:29" s="90" customFormat="1" ht="15.75" x14ac:dyDescent="0.25">
      <c r="A884" s="58">
        <v>871</v>
      </c>
      <c r="B884" s="58">
        <v>106914</v>
      </c>
      <c r="C884" s="259" t="s">
        <v>1724</v>
      </c>
      <c r="D884" s="260">
        <v>38</v>
      </c>
      <c r="E884" s="260" t="s">
        <v>330</v>
      </c>
      <c r="F884" s="236" t="s">
        <v>10518</v>
      </c>
      <c r="G884" s="261">
        <v>85</v>
      </c>
      <c r="H884" s="228">
        <v>106914</v>
      </c>
      <c r="I884" s="236" t="s">
        <v>8418</v>
      </c>
      <c r="J884" s="236" t="s">
        <v>11127</v>
      </c>
      <c r="K884" s="236" t="s">
        <v>1869</v>
      </c>
      <c r="L884" s="1">
        <v>42963</v>
      </c>
      <c r="M884" s="1">
        <v>43073</v>
      </c>
      <c r="N884" s="262">
        <f t="shared" si="19"/>
        <v>0.93430394643933623</v>
      </c>
      <c r="O884" s="236" t="s">
        <v>68</v>
      </c>
      <c r="P884" s="235" t="s">
        <v>1870</v>
      </c>
      <c r="Q884" s="235" t="s">
        <v>1871</v>
      </c>
      <c r="R884" s="236" t="s">
        <v>1872</v>
      </c>
      <c r="S884" s="264">
        <v>104</v>
      </c>
      <c r="T884" s="247">
        <v>207355.69</v>
      </c>
      <c r="U884" s="247">
        <v>9408.91</v>
      </c>
      <c r="V884" s="247">
        <v>5171.41</v>
      </c>
      <c r="W884" s="247">
        <v>0</v>
      </c>
      <c r="X884" s="247">
        <v>0</v>
      </c>
      <c r="Y884" s="247">
        <v>221936.01</v>
      </c>
      <c r="Z884" s="246" t="s">
        <v>34</v>
      </c>
      <c r="AA884" s="246" t="s">
        <v>1873</v>
      </c>
      <c r="AB884" s="247">
        <v>160121.64000000001</v>
      </c>
      <c r="AC884" s="265">
        <v>7355.4300000000012</v>
      </c>
    </row>
    <row r="885" spans="1:29" s="90" customFormat="1" ht="15.75" x14ac:dyDescent="0.25">
      <c r="A885" s="58">
        <v>872</v>
      </c>
      <c r="B885" s="58">
        <v>106121</v>
      </c>
      <c r="C885" s="259" t="s">
        <v>1724</v>
      </c>
      <c r="D885" s="260">
        <v>39</v>
      </c>
      <c r="E885" s="260" t="s">
        <v>352</v>
      </c>
      <c r="F885" s="236" t="s">
        <v>10519</v>
      </c>
      <c r="G885" s="261">
        <v>82</v>
      </c>
      <c r="H885" s="228">
        <v>106121</v>
      </c>
      <c r="I885" s="236" t="s">
        <v>8419</v>
      </c>
      <c r="J885" s="236" t="s">
        <v>11128</v>
      </c>
      <c r="K885" s="278" t="s">
        <v>1874</v>
      </c>
      <c r="L885" s="1">
        <v>43103</v>
      </c>
      <c r="M885" s="1">
        <v>44199</v>
      </c>
      <c r="N885" s="262">
        <f t="shared" si="19"/>
        <v>0.85000000062787906</v>
      </c>
      <c r="O885" s="236" t="s">
        <v>1875</v>
      </c>
      <c r="P885" s="235" t="s">
        <v>1876</v>
      </c>
      <c r="Q885" s="235" t="s">
        <v>1877</v>
      </c>
      <c r="R885" s="236" t="s">
        <v>1768</v>
      </c>
      <c r="S885" s="264">
        <v>104</v>
      </c>
      <c r="T885" s="247">
        <v>16922050.890000001</v>
      </c>
      <c r="U885" s="247">
        <v>2986244.26</v>
      </c>
      <c r="V885" s="247">
        <v>0</v>
      </c>
      <c r="W885" s="247">
        <v>0</v>
      </c>
      <c r="X885" s="247">
        <v>0</v>
      </c>
      <c r="Y885" s="247">
        <v>19908295.149999999</v>
      </c>
      <c r="Z885" s="246" t="s">
        <v>34</v>
      </c>
      <c r="AA885" s="246" t="s">
        <v>1878</v>
      </c>
      <c r="AB885" s="247">
        <v>15358281.680000005</v>
      </c>
      <c r="AC885" s="265">
        <v>2733597.4300000006</v>
      </c>
    </row>
    <row r="886" spans="1:29" s="90" customFormat="1" ht="15.75" x14ac:dyDescent="0.25">
      <c r="A886" s="58">
        <v>873</v>
      </c>
      <c r="B886" s="58">
        <v>106528</v>
      </c>
      <c r="C886" s="259" t="s">
        <v>1724</v>
      </c>
      <c r="D886" s="260">
        <v>40</v>
      </c>
      <c r="E886" s="260" t="s">
        <v>352</v>
      </c>
      <c r="F886" s="236" t="s">
        <v>10519</v>
      </c>
      <c r="G886" s="261">
        <v>89</v>
      </c>
      <c r="H886" s="228">
        <v>106528</v>
      </c>
      <c r="I886" s="236" t="s">
        <v>1879</v>
      </c>
      <c r="J886" s="236" t="s">
        <v>11129</v>
      </c>
      <c r="K886" s="236" t="s">
        <v>1880</v>
      </c>
      <c r="L886" s="1">
        <v>43001</v>
      </c>
      <c r="M886" s="1">
        <v>44156</v>
      </c>
      <c r="N886" s="262">
        <f t="shared" si="19"/>
        <v>0.84654086620451363</v>
      </c>
      <c r="O886" s="236" t="s">
        <v>1881</v>
      </c>
      <c r="P886" s="235" t="s">
        <v>1882</v>
      </c>
      <c r="Q886" s="235" t="s">
        <v>1883</v>
      </c>
      <c r="R886" s="236" t="s">
        <v>1736</v>
      </c>
      <c r="S886" s="264">
        <v>104</v>
      </c>
      <c r="T886" s="247">
        <v>12848456.67</v>
      </c>
      <c r="U886" s="247">
        <v>2267374.75</v>
      </c>
      <c r="V886" s="247">
        <v>61766.239999999998</v>
      </c>
      <c r="W886" s="247">
        <v>0</v>
      </c>
      <c r="X886" s="247">
        <v>14048.14</v>
      </c>
      <c r="Y886" s="247">
        <v>15191645.800000001</v>
      </c>
      <c r="Z886" s="246" t="s">
        <v>34</v>
      </c>
      <c r="AA886" s="246" t="s">
        <v>1884</v>
      </c>
      <c r="AB886" s="247">
        <v>11947956.569999998</v>
      </c>
      <c r="AC886" s="265">
        <v>2078495.1999999997</v>
      </c>
    </row>
    <row r="887" spans="1:29" s="93" customFormat="1" ht="15.75" x14ac:dyDescent="0.25">
      <c r="A887" s="91">
        <v>874</v>
      </c>
      <c r="B887" s="91">
        <v>107693</v>
      </c>
      <c r="C887" s="266" t="s">
        <v>1724</v>
      </c>
      <c r="D887" s="267">
        <v>41</v>
      </c>
      <c r="E887" s="267" t="s">
        <v>352</v>
      </c>
      <c r="F887" s="268" t="s">
        <v>10519</v>
      </c>
      <c r="G887" s="269">
        <v>89</v>
      </c>
      <c r="H887" s="270">
        <v>107693</v>
      </c>
      <c r="I887" s="268" t="s">
        <v>1885</v>
      </c>
      <c r="J887" s="268" t="s">
        <v>11130</v>
      </c>
      <c r="K887" s="268" t="s">
        <v>1886</v>
      </c>
      <c r="L887" s="60">
        <v>43010</v>
      </c>
      <c r="M887" s="60">
        <v>44105</v>
      </c>
      <c r="N887" s="271">
        <f t="shared" si="19"/>
        <v>0.84786190955334462</v>
      </c>
      <c r="O887" s="268" t="s">
        <v>1752</v>
      </c>
      <c r="P887" s="277" t="s">
        <v>1876</v>
      </c>
      <c r="Q887" s="277" t="s">
        <v>1877</v>
      </c>
      <c r="R887" s="268" t="s">
        <v>1887</v>
      </c>
      <c r="S887" s="273">
        <v>104</v>
      </c>
      <c r="T887" s="274">
        <v>9711501.3300000001</v>
      </c>
      <c r="U887" s="274">
        <v>211765.62</v>
      </c>
      <c r="V887" s="274">
        <v>1530840.4</v>
      </c>
      <c r="W887" s="274">
        <v>0</v>
      </c>
      <c r="X887" s="274">
        <v>0</v>
      </c>
      <c r="Y887" s="274">
        <v>11454107.35</v>
      </c>
      <c r="Z887" s="225" t="s">
        <v>145</v>
      </c>
      <c r="AA887" s="225" t="s">
        <v>1888</v>
      </c>
      <c r="AB887" s="274">
        <v>0</v>
      </c>
      <c r="AC887" s="275">
        <v>0</v>
      </c>
    </row>
    <row r="888" spans="1:29" s="90" customFormat="1" ht="15.75" x14ac:dyDescent="0.25">
      <c r="A888" s="58">
        <v>875</v>
      </c>
      <c r="B888" s="58">
        <v>103955</v>
      </c>
      <c r="C888" s="259" t="s">
        <v>1724</v>
      </c>
      <c r="D888" s="260">
        <v>42</v>
      </c>
      <c r="E888" s="260" t="s">
        <v>352</v>
      </c>
      <c r="F888" s="236" t="s">
        <v>10519</v>
      </c>
      <c r="G888" s="261">
        <v>82</v>
      </c>
      <c r="H888" s="228">
        <v>103955</v>
      </c>
      <c r="I888" s="236" t="s">
        <v>8420</v>
      </c>
      <c r="J888" s="236" t="s">
        <v>11131</v>
      </c>
      <c r="K888" s="236" t="s">
        <v>1889</v>
      </c>
      <c r="L888" s="1">
        <v>42988</v>
      </c>
      <c r="M888" s="1">
        <v>44287</v>
      </c>
      <c r="N888" s="262">
        <f t="shared" si="19"/>
        <v>0.84666839721576026</v>
      </c>
      <c r="O888" s="236" t="s">
        <v>1752</v>
      </c>
      <c r="P888" s="235" t="s">
        <v>1876</v>
      </c>
      <c r="Q888" s="235" t="s">
        <v>1877</v>
      </c>
      <c r="R888" s="236" t="s">
        <v>1785</v>
      </c>
      <c r="S888" s="264">
        <v>104</v>
      </c>
      <c r="T888" s="247">
        <v>12438521.18</v>
      </c>
      <c r="U888" s="247">
        <v>2195033.17</v>
      </c>
      <c r="V888" s="247">
        <v>57582.37</v>
      </c>
      <c r="W888" s="247">
        <v>0</v>
      </c>
      <c r="X888" s="247">
        <v>0</v>
      </c>
      <c r="Y888" s="247">
        <v>14691136.719999999</v>
      </c>
      <c r="Z888" s="246" t="s">
        <v>34</v>
      </c>
      <c r="AA888" s="246" t="s">
        <v>6975</v>
      </c>
      <c r="AB888" s="247">
        <v>11955933.880000005</v>
      </c>
      <c r="AC888" s="265">
        <v>2109870.66</v>
      </c>
    </row>
    <row r="889" spans="1:29" s="90" customFormat="1" ht="15.75" x14ac:dyDescent="0.25">
      <c r="A889" s="58">
        <v>876</v>
      </c>
      <c r="B889" s="58">
        <v>101977</v>
      </c>
      <c r="C889" s="259" t="s">
        <v>1724</v>
      </c>
      <c r="D889" s="260">
        <v>43</v>
      </c>
      <c r="E889" s="260" t="s">
        <v>312</v>
      </c>
      <c r="F889" s="236" t="s">
        <v>10516</v>
      </c>
      <c r="G889" s="261">
        <v>18</v>
      </c>
      <c r="H889" s="228">
        <v>101977</v>
      </c>
      <c r="I889" s="236" t="s">
        <v>1890</v>
      </c>
      <c r="J889" s="236" t="s">
        <v>11132</v>
      </c>
      <c r="K889" s="236" t="s">
        <v>1891</v>
      </c>
      <c r="L889" s="1">
        <v>43005</v>
      </c>
      <c r="M889" s="1">
        <v>44300</v>
      </c>
      <c r="N889" s="262">
        <f t="shared" si="19"/>
        <v>0.84370932386707354</v>
      </c>
      <c r="O889" s="236" t="s">
        <v>1752</v>
      </c>
      <c r="P889" s="235" t="s">
        <v>1892</v>
      </c>
      <c r="Q889" s="235" t="s">
        <v>1893</v>
      </c>
      <c r="R889" s="236" t="s">
        <v>1894</v>
      </c>
      <c r="S889" s="264">
        <v>110</v>
      </c>
      <c r="T889" s="247">
        <v>20505675.07</v>
      </c>
      <c r="U889" s="247">
        <v>3526021.31</v>
      </c>
      <c r="V889" s="247">
        <v>272497.59999999998</v>
      </c>
      <c r="W889" s="247">
        <v>0</v>
      </c>
      <c r="X889" s="247">
        <v>0</v>
      </c>
      <c r="Y889" s="247">
        <v>24304193.98</v>
      </c>
      <c r="Z889" s="246" t="s">
        <v>34</v>
      </c>
      <c r="AA889" s="246" t="s">
        <v>6976</v>
      </c>
      <c r="AB889" s="247">
        <v>18756914.645999994</v>
      </c>
      <c r="AC889" s="265">
        <v>3151434.7239999995</v>
      </c>
    </row>
    <row r="890" spans="1:29" s="90" customFormat="1" ht="15.75" x14ac:dyDescent="0.25">
      <c r="A890" s="58">
        <v>877</v>
      </c>
      <c r="B890" s="58">
        <v>102039</v>
      </c>
      <c r="C890" s="259" t="s">
        <v>1724</v>
      </c>
      <c r="D890" s="260">
        <v>44</v>
      </c>
      <c r="E890" s="260" t="s">
        <v>312</v>
      </c>
      <c r="F890" s="236" t="s">
        <v>10516</v>
      </c>
      <c r="G890" s="261">
        <v>18</v>
      </c>
      <c r="H890" s="228">
        <v>102039</v>
      </c>
      <c r="I890" s="236" t="s">
        <v>8421</v>
      </c>
      <c r="J890" s="236" t="s">
        <v>11133</v>
      </c>
      <c r="K890" s="236" t="s">
        <v>1895</v>
      </c>
      <c r="L890" s="1">
        <v>43005</v>
      </c>
      <c r="M890" s="1">
        <v>44347</v>
      </c>
      <c r="N890" s="262">
        <f t="shared" si="19"/>
        <v>0.85000000048532764</v>
      </c>
      <c r="O890" s="236" t="s">
        <v>1752</v>
      </c>
      <c r="P890" s="235" t="s">
        <v>1896</v>
      </c>
      <c r="Q890" s="235" t="s">
        <v>1897</v>
      </c>
      <c r="R890" s="236" t="s">
        <v>1898</v>
      </c>
      <c r="S890" s="264">
        <v>110</v>
      </c>
      <c r="T890" s="247">
        <v>15762550.68</v>
      </c>
      <c r="U890" s="247">
        <v>2698135.88</v>
      </c>
      <c r="V890" s="247">
        <v>83490.7</v>
      </c>
      <c r="W890" s="247">
        <v>0</v>
      </c>
      <c r="X890" s="247">
        <v>0</v>
      </c>
      <c r="Y890" s="247">
        <v>18544177.259999998</v>
      </c>
      <c r="Z890" s="246" t="s">
        <v>34</v>
      </c>
      <c r="AA890" s="246" t="s">
        <v>6977</v>
      </c>
      <c r="AB890" s="247">
        <v>13680747.709999995</v>
      </c>
      <c r="AC890" s="265">
        <v>2263118.2000000007</v>
      </c>
    </row>
    <row r="891" spans="1:29" s="90" customFormat="1" ht="15.75" x14ac:dyDescent="0.25">
      <c r="A891" s="58">
        <v>878</v>
      </c>
      <c r="B891" s="58">
        <v>102217</v>
      </c>
      <c r="C891" s="259" t="s">
        <v>1724</v>
      </c>
      <c r="D891" s="260">
        <v>45</v>
      </c>
      <c r="E891" s="260" t="s">
        <v>312</v>
      </c>
      <c r="F891" s="236" t="s">
        <v>10516</v>
      </c>
      <c r="G891" s="261">
        <v>18</v>
      </c>
      <c r="H891" s="228">
        <v>102217</v>
      </c>
      <c r="I891" s="236" t="s">
        <v>8422</v>
      </c>
      <c r="J891" s="236" t="s">
        <v>11134</v>
      </c>
      <c r="K891" s="236" t="s">
        <v>1899</v>
      </c>
      <c r="L891" s="1">
        <v>43021</v>
      </c>
      <c r="M891" s="1">
        <v>44298</v>
      </c>
      <c r="N891" s="262">
        <f t="shared" si="19"/>
        <v>0.83490593603427699</v>
      </c>
      <c r="O891" s="236" t="s">
        <v>68</v>
      </c>
      <c r="P891" s="235" t="s">
        <v>1864</v>
      </c>
      <c r="Q891" s="235" t="s">
        <v>1900</v>
      </c>
      <c r="R891" s="236" t="s">
        <v>1901</v>
      </c>
      <c r="S891" s="264">
        <v>110</v>
      </c>
      <c r="T891" s="247">
        <v>21653822.879999999</v>
      </c>
      <c r="U891" s="247">
        <v>3623222.03</v>
      </c>
      <c r="V891" s="247">
        <v>658598.79</v>
      </c>
      <c r="W891" s="247">
        <v>0</v>
      </c>
      <c r="X891" s="247">
        <v>0</v>
      </c>
      <c r="Y891" s="247">
        <v>25935643.699999999</v>
      </c>
      <c r="Z891" s="246" t="s">
        <v>34</v>
      </c>
      <c r="AA891" s="246" t="s">
        <v>6978</v>
      </c>
      <c r="AB891" s="247">
        <v>17199495.809999995</v>
      </c>
      <c r="AC891" s="265">
        <v>2805157.5600000005</v>
      </c>
    </row>
    <row r="892" spans="1:29" s="90" customFormat="1" ht="15.75" x14ac:dyDescent="0.25">
      <c r="A892" s="58">
        <v>879</v>
      </c>
      <c r="B892" s="58">
        <v>102218</v>
      </c>
      <c r="C892" s="259" t="s">
        <v>1724</v>
      </c>
      <c r="D892" s="260">
        <v>46</v>
      </c>
      <c r="E892" s="260" t="s">
        <v>312</v>
      </c>
      <c r="F892" s="236" t="s">
        <v>10516</v>
      </c>
      <c r="G892" s="261">
        <v>18</v>
      </c>
      <c r="H892" s="228">
        <v>102218</v>
      </c>
      <c r="I892" s="236" t="s">
        <v>8423</v>
      </c>
      <c r="J892" s="236" t="s">
        <v>11135</v>
      </c>
      <c r="K892" s="236" t="s">
        <v>1902</v>
      </c>
      <c r="L892" s="1">
        <v>43005</v>
      </c>
      <c r="M892" s="1">
        <v>44281</v>
      </c>
      <c r="N892" s="262">
        <f t="shared" si="19"/>
        <v>0.83415214057568665</v>
      </c>
      <c r="O892" s="236" t="s">
        <v>68</v>
      </c>
      <c r="P892" s="235" t="s">
        <v>1864</v>
      </c>
      <c r="Q892" s="235" t="s">
        <v>1903</v>
      </c>
      <c r="R892" s="236" t="s">
        <v>1901</v>
      </c>
      <c r="S892" s="264">
        <v>110</v>
      </c>
      <c r="T892" s="247">
        <v>20677123.960000001</v>
      </c>
      <c r="U892" s="247">
        <v>3433474.9</v>
      </c>
      <c r="V892" s="247">
        <v>677593.79</v>
      </c>
      <c r="W892" s="247">
        <v>0</v>
      </c>
      <c r="X892" s="247">
        <v>689.13</v>
      </c>
      <c r="Y892" s="247">
        <v>24788881.779999997</v>
      </c>
      <c r="Z892" s="246" t="s">
        <v>34</v>
      </c>
      <c r="AA892" s="246" t="s">
        <v>6979</v>
      </c>
      <c r="AB892" s="247">
        <v>16314986.599999998</v>
      </c>
      <c r="AC892" s="265">
        <v>2816102.8299999991</v>
      </c>
    </row>
    <row r="893" spans="1:29" s="90" customFormat="1" ht="15.75" x14ac:dyDescent="0.25">
      <c r="A893" s="58">
        <v>880</v>
      </c>
      <c r="B893" s="58">
        <v>106358</v>
      </c>
      <c r="C893" s="259" t="s">
        <v>1724</v>
      </c>
      <c r="D893" s="260">
        <v>47</v>
      </c>
      <c r="E893" s="260" t="s">
        <v>352</v>
      </c>
      <c r="F893" s="236" t="s">
        <v>10519</v>
      </c>
      <c r="G893" s="261">
        <v>89</v>
      </c>
      <c r="H893" s="228">
        <v>106358</v>
      </c>
      <c r="I893" s="236" t="s">
        <v>1904</v>
      </c>
      <c r="J893" s="236" t="s">
        <v>11136</v>
      </c>
      <c r="K893" s="236" t="s">
        <v>1905</v>
      </c>
      <c r="L893" s="1">
        <v>43005</v>
      </c>
      <c r="M893" s="1">
        <v>44100</v>
      </c>
      <c r="N893" s="262">
        <f t="shared" si="19"/>
        <v>0.83281642894242014</v>
      </c>
      <c r="O893" s="236" t="s">
        <v>1906</v>
      </c>
      <c r="P893" s="235" t="s">
        <v>1907</v>
      </c>
      <c r="Q893" s="235"/>
      <c r="R893" s="236" t="s">
        <v>1908</v>
      </c>
      <c r="S893" s="264">
        <v>104</v>
      </c>
      <c r="T893" s="247">
        <v>7099207</v>
      </c>
      <c r="U893" s="247">
        <v>1252801.07</v>
      </c>
      <c r="V893" s="247">
        <v>172327.85</v>
      </c>
      <c r="W893" s="247">
        <v>0</v>
      </c>
      <c r="X893" s="247">
        <v>164848.10999999999</v>
      </c>
      <c r="Y893" s="247">
        <v>8689184.0299999993</v>
      </c>
      <c r="Z893" s="246" t="s">
        <v>34</v>
      </c>
      <c r="AA893" s="246" t="s">
        <v>1909</v>
      </c>
      <c r="AB893" s="247">
        <v>6211017.2899999982</v>
      </c>
      <c r="AC893" s="265">
        <v>1141294.6299999999</v>
      </c>
    </row>
    <row r="894" spans="1:29" s="90" customFormat="1" ht="15.75" x14ac:dyDescent="0.25">
      <c r="A894" s="58">
        <v>881</v>
      </c>
      <c r="B894" s="58">
        <v>107342</v>
      </c>
      <c r="C894" s="259" t="s">
        <v>1724</v>
      </c>
      <c r="D894" s="260">
        <v>48</v>
      </c>
      <c r="E894" s="260" t="s">
        <v>352</v>
      </c>
      <c r="F894" s="236" t="s">
        <v>10519</v>
      </c>
      <c r="G894" s="261">
        <v>89</v>
      </c>
      <c r="H894" s="228">
        <v>107342</v>
      </c>
      <c r="I894" s="236" t="s">
        <v>1910</v>
      </c>
      <c r="J894" s="236" t="s">
        <v>11137</v>
      </c>
      <c r="K894" s="236" t="s">
        <v>1911</v>
      </c>
      <c r="L894" s="1">
        <v>43005</v>
      </c>
      <c r="M894" s="1">
        <v>44130</v>
      </c>
      <c r="N894" s="262">
        <f t="shared" si="19"/>
        <v>0.83280595341783326</v>
      </c>
      <c r="O894" s="236" t="s">
        <v>1906</v>
      </c>
      <c r="P894" s="235" t="s">
        <v>1907</v>
      </c>
      <c r="Q894" s="235"/>
      <c r="R894" s="236" t="s">
        <v>1908</v>
      </c>
      <c r="S894" s="264">
        <v>104</v>
      </c>
      <c r="T894" s="247">
        <v>7094790.5099999998</v>
      </c>
      <c r="U894" s="247">
        <v>1252021.6399999999</v>
      </c>
      <c r="V894" s="247">
        <v>172327.85</v>
      </c>
      <c r="W894" s="247">
        <v>0</v>
      </c>
      <c r="X894" s="247">
        <v>174390.24</v>
      </c>
      <c r="Y894" s="247">
        <v>8693530.2400000002</v>
      </c>
      <c r="Z894" s="246" t="s">
        <v>34</v>
      </c>
      <c r="AA894" s="246" t="s">
        <v>1912</v>
      </c>
      <c r="AB894" s="247">
        <v>6395306.75</v>
      </c>
      <c r="AC894" s="265">
        <v>1127596.6600000001</v>
      </c>
    </row>
    <row r="895" spans="1:29" s="90" customFormat="1" ht="15.75" x14ac:dyDescent="0.25">
      <c r="A895" s="58">
        <v>882</v>
      </c>
      <c r="B895" s="58">
        <v>105903</v>
      </c>
      <c r="C895" s="259" t="s">
        <v>1724</v>
      </c>
      <c r="D895" s="260">
        <v>49</v>
      </c>
      <c r="E895" s="260" t="s">
        <v>352</v>
      </c>
      <c r="F895" s="236" t="s">
        <v>10519</v>
      </c>
      <c r="G895" s="261">
        <v>82</v>
      </c>
      <c r="H895" s="228">
        <v>105903</v>
      </c>
      <c r="I895" s="236" t="s">
        <v>8424</v>
      </c>
      <c r="J895" s="236" t="s">
        <v>11138</v>
      </c>
      <c r="K895" s="236" t="s">
        <v>1913</v>
      </c>
      <c r="L895" s="1">
        <v>43104</v>
      </c>
      <c r="M895" s="1">
        <v>44199</v>
      </c>
      <c r="N895" s="262">
        <f t="shared" si="19"/>
        <v>0.85000000005615728</v>
      </c>
      <c r="O895" s="236" t="s">
        <v>68</v>
      </c>
      <c r="P895" s="235" t="s">
        <v>1914</v>
      </c>
      <c r="Q895" s="235" t="s">
        <v>1915</v>
      </c>
      <c r="R895" s="236" t="s">
        <v>1916</v>
      </c>
      <c r="S895" s="264">
        <v>104</v>
      </c>
      <c r="T895" s="247">
        <v>7568031.1600000001</v>
      </c>
      <c r="U895" s="247">
        <v>1335534.9099999999</v>
      </c>
      <c r="V895" s="247">
        <v>0</v>
      </c>
      <c r="W895" s="247">
        <v>0</v>
      </c>
      <c r="X895" s="247">
        <v>0</v>
      </c>
      <c r="Y895" s="247">
        <v>8903566.0700000003</v>
      </c>
      <c r="Z895" s="246" t="s">
        <v>34</v>
      </c>
      <c r="AA895" s="246" t="s">
        <v>1917</v>
      </c>
      <c r="AB895" s="247">
        <v>7311142.5</v>
      </c>
      <c r="AC895" s="265">
        <v>1290202.29</v>
      </c>
    </row>
    <row r="896" spans="1:29" s="90" customFormat="1" ht="15.75" x14ac:dyDescent="0.25">
      <c r="A896" s="58">
        <v>883</v>
      </c>
      <c r="B896" s="58">
        <v>104902</v>
      </c>
      <c r="C896" s="259" t="s">
        <v>1724</v>
      </c>
      <c r="D896" s="260">
        <v>50</v>
      </c>
      <c r="E896" s="260" t="s">
        <v>352</v>
      </c>
      <c r="F896" s="236" t="s">
        <v>10519</v>
      </c>
      <c r="G896" s="261">
        <v>82</v>
      </c>
      <c r="H896" s="228">
        <v>104902</v>
      </c>
      <c r="I896" s="236" t="s">
        <v>8425</v>
      </c>
      <c r="J896" s="236" t="s">
        <v>11139</v>
      </c>
      <c r="K896" s="236" t="s">
        <v>1918</v>
      </c>
      <c r="L896" s="1">
        <v>43178</v>
      </c>
      <c r="M896" s="1">
        <v>44348</v>
      </c>
      <c r="N896" s="262">
        <f t="shared" si="19"/>
        <v>0.84189273324369329</v>
      </c>
      <c r="O896" s="236" t="s">
        <v>68</v>
      </c>
      <c r="P896" s="235" t="s">
        <v>1914</v>
      </c>
      <c r="Q896" s="235" t="s">
        <v>1915</v>
      </c>
      <c r="R896" s="236" t="s">
        <v>1828</v>
      </c>
      <c r="S896" s="264">
        <v>104</v>
      </c>
      <c r="T896" s="247">
        <v>9459361.5999999996</v>
      </c>
      <c r="U896" s="247">
        <v>1669299.08</v>
      </c>
      <c r="V896" s="247">
        <v>107166.91</v>
      </c>
      <c r="W896" s="247">
        <v>0</v>
      </c>
      <c r="X896" s="247">
        <v>0</v>
      </c>
      <c r="Y896" s="247">
        <v>11235827.59</v>
      </c>
      <c r="Z896" s="246" t="s">
        <v>34</v>
      </c>
      <c r="AA896" s="246" t="s">
        <v>6980</v>
      </c>
      <c r="AB896" s="247">
        <v>8996980.959999999</v>
      </c>
      <c r="AC896" s="265">
        <v>1586525.81</v>
      </c>
    </row>
    <row r="897" spans="1:29" s="90" customFormat="1" ht="15.75" x14ac:dyDescent="0.25">
      <c r="A897" s="58">
        <v>884</v>
      </c>
      <c r="B897" s="58">
        <v>117858</v>
      </c>
      <c r="C897" s="259" t="s">
        <v>1724</v>
      </c>
      <c r="D897" s="260">
        <v>51</v>
      </c>
      <c r="E897" s="260" t="s">
        <v>352</v>
      </c>
      <c r="F897" s="236" t="s">
        <v>10520</v>
      </c>
      <c r="G897" s="261">
        <v>227</v>
      </c>
      <c r="H897" s="228">
        <v>117858</v>
      </c>
      <c r="I897" s="236" t="s">
        <v>8426</v>
      </c>
      <c r="J897" s="236" t="s">
        <v>10679</v>
      </c>
      <c r="K897" s="236" t="s">
        <v>1919</v>
      </c>
      <c r="L897" s="1">
        <v>43241</v>
      </c>
      <c r="M897" s="1">
        <v>43605</v>
      </c>
      <c r="N897" s="262">
        <f t="shared" si="19"/>
        <v>0.80750004057137614</v>
      </c>
      <c r="O897" s="236" t="s">
        <v>68</v>
      </c>
      <c r="P897" s="235" t="s">
        <v>1734</v>
      </c>
      <c r="Q897" s="235" t="s">
        <v>1920</v>
      </c>
      <c r="R897" s="236" t="s">
        <v>1821</v>
      </c>
      <c r="S897" s="264">
        <v>106</v>
      </c>
      <c r="T897" s="247">
        <v>3484054.42</v>
      </c>
      <c r="U897" s="247">
        <v>614832.89</v>
      </c>
      <c r="V897" s="247">
        <v>215730.95</v>
      </c>
      <c r="W897" s="247">
        <v>0</v>
      </c>
      <c r="X897" s="247">
        <v>0</v>
      </c>
      <c r="Y897" s="247">
        <v>4314618.26</v>
      </c>
      <c r="Z897" s="246" t="s">
        <v>34</v>
      </c>
      <c r="AA897" s="246" t="s">
        <v>1921</v>
      </c>
      <c r="AB897" s="247">
        <v>2969696.9099999997</v>
      </c>
      <c r="AC897" s="265">
        <v>524064.16999999993</v>
      </c>
    </row>
    <row r="898" spans="1:29" s="90" customFormat="1" ht="15.75" x14ac:dyDescent="0.25">
      <c r="A898" s="58">
        <v>885</v>
      </c>
      <c r="B898" s="58">
        <v>118254</v>
      </c>
      <c r="C898" s="259" t="s">
        <v>1724</v>
      </c>
      <c r="D898" s="260">
        <v>52</v>
      </c>
      <c r="E898" s="260" t="s">
        <v>352</v>
      </c>
      <c r="F898" s="236" t="s">
        <v>10520</v>
      </c>
      <c r="G898" s="261">
        <v>227</v>
      </c>
      <c r="H898" s="228">
        <v>118254</v>
      </c>
      <c r="I898" s="236" t="s">
        <v>1922</v>
      </c>
      <c r="J898" s="236" t="s">
        <v>10913</v>
      </c>
      <c r="K898" s="236" t="s">
        <v>1923</v>
      </c>
      <c r="L898" s="1">
        <v>43241</v>
      </c>
      <c r="M898" s="1">
        <v>43626</v>
      </c>
      <c r="N898" s="262">
        <f t="shared" si="19"/>
        <v>0.80749870705890137</v>
      </c>
      <c r="O898" s="236" t="s">
        <v>1924</v>
      </c>
      <c r="P898" s="235" t="s">
        <v>1925</v>
      </c>
      <c r="Q898" s="235" t="s">
        <v>1926</v>
      </c>
      <c r="R898" s="236" t="s">
        <v>1821</v>
      </c>
      <c r="S898" s="264">
        <v>106</v>
      </c>
      <c r="T898" s="247">
        <v>3270784.18</v>
      </c>
      <c r="U898" s="247">
        <v>577197.18999999994</v>
      </c>
      <c r="V898" s="247">
        <v>202531.84</v>
      </c>
      <c r="W898" s="247">
        <v>0</v>
      </c>
      <c r="X898" s="247">
        <v>0</v>
      </c>
      <c r="Y898" s="247">
        <v>4050513.21</v>
      </c>
      <c r="Z898" s="246" t="s">
        <v>34</v>
      </c>
      <c r="AA898" s="246" t="s">
        <v>1927</v>
      </c>
      <c r="AB898" s="247">
        <v>2177313.96</v>
      </c>
      <c r="AC898" s="265">
        <v>384231.88</v>
      </c>
    </row>
    <row r="899" spans="1:29" s="90" customFormat="1" ht="15.75" x14ac:dyDescent="0.25">
      <c r="A899" s="58">
        <v>886</v>
      </c>
      <c r="B899" s="58">
        <v>117774</v>
      </c>
      <c r="C899" s="259" t="s">
        <v>1724</v>
      </c>
      <c r="D899" s="260">
        <v>53</v>
      </c>
      <c r="E899" s="260" t="s">
        <v>352</v>
      </c>
      <c r="F899" s="236" t="s">
        <v>10520</v>
      </c>
      <c r="G899" s="261">
        <v>227</v>
      </c>
      <c r="H899" s="228">
        <v>117774</v>
      </c>
      <c r="I899" s="236" t="s">
        <v>1928</v>
      </c>
      <c r="J899" s="236" t="s">
        <v>11140</v>
      </c>
      <c r="K899" s="236" t="s">
        <v>1929</v>
      </c>
      <c r="L899" s="1">
        <v>43241</v>
      </c>
      <c r="M899" s="1">
        <v>43605</v>
      </c>
      <c r="N899" s="262">
        <f t="shared" si="19"/>
        <v>0.83300001991881922</v>
      </c>
      <c r="O899" s="236" t="s">
        <v>68</v>
      </c>
      <c r="P899" s="235" t="s">
        <v>69</v>
      </c>
      <c r="Q899" s="235" t="s">
        <v>1930</v>
      </c>
      <c r="R899" s="236" t="s">
        <v>1768</v>
      </c>
      <c r="S899" s="264">
        <v>106</v>
      </c>
      <c r="T899" s="247">
        <v>1986019.88</v>
      </c>
      <c r="U899" s="247">
        <v>350474.04</v>
      </c>
      <c r="V899" s="247">
        <v>47683.55</v>
      </c>
      <c r="W899" s="247">
        <v>0</v>
      </c>
      <c r="X899" s="247">
        <v>0</v>
      </c>
      <c r="Y899" s="247">
        <v>2384177.4699999997</v>
      </c>
      <c r="Z899" s="246" t="s">
        <v>34</v>
      </c>
      <c r="AA899" s="246" t="s">
        <v>1931</v>
      </c>
      <c r="AB899" s="247">
        <v>1914571.22</v>
      </c>
      <c r="AC899" s="265">
        <v>337865.5</v>
      </c>
    </row>
    <row r="900" spans="1:29" s="93" customFormat="1" ht="16.5" customHeight="1" x14ac:dyDescent="0.25">
      <c r="A900" s="91">
        <v>887</v>
      </c>
      <c r="B900" s="91">
        <v>116971</v>
      </c>
      <c r="C900" s="266" t="s">
        <v>1724</v>
      </c>
      <c r="D900" s="267">
        <v>54</v>
      </c>
      <c r="E900" s="267" t="s">
        <v>352</v>
      </c>
      <c r="F900" s="268" t="s">
        <v>10520</v>
      </c>
      <c r="G900" s="269">
        <v>227</v>
      </c>
      <c r="H900" s="270">
        <v>116971</v>
      </c>
      <c r="I900" s="268" t="s">
        <v>1932</v>
      </c>
      <c r="J900" s="268" t="s">
        <v>11141</v>
      </c>
      <c r="K900" s="268" t="s">
        <v>1933</v>
      </c>
      <c r="L900" s="60">
        <v>43241</v>
      </c>
      <c r="M900" s="60">
        <v>43240</v>
      </c>
      <c r="N900" s="271">
        <f t="shared" si="19"/>
        <v>0.8074226366913555</v>
      </c>
      <c r="O900" s="268" t="s">
        <v>1934</v>
      </c>
      <c r="P900" s="277" t="s">
        <v>1935</v>
      </c>
      <c r="Q900" s="277" t="s">
        <v>1936</v>
      </c>
      <c r="R900" s="268" t="s">
        <v>1821</v>
      </c>
      <c r="S900" s="273">
        <v>106</v>
      </c>
      <c r="T900" s="274">
        <v>3493462.45</v>
      </c>
      <c r="U900" s="274">
        <v>616493.36</v>
      </c>
      <c r="V900" s="274">
        <v>216728</v>
      </c>
      <c r="W900" s="274">
        <v>0</v>
      </c>
      <c r="X900" s="274">
        <v>0</v>
      </c>
      <c r="Y900" s="274">
        <v>4326683.8100000005</v>
      </c>
      <c r="Z900" s="225" t="s">
        <v>145</v>
      </c>
      <c r="AA900" s="225" t="s">
        <v>1937</v>
      </c>
      <c r="AB900" s="274">
        <v>0</v>
      </c>
      <c r="AC900" s="275">
        <v>0</v>
      </c>
    </row>
    <row r="901" spans="1:29" s="90" customFormat="1" ht="16.5" customHeight="1" x14ac:dyDescent="0.25">
      <c r="A901" s="58">
        <v>888</v>
      </c>
      <c r="B901" s="58">
        <v>117393</v>
      </c>
      <c r="C901" s="259" t="s">
        <v>1724</v>
      </c>
      <c r="D901" s="260">
        <v>55</v>
      </c>
      <c r="E901" s="260" t="s">
        <v>352</v>
      </c>
      <c r="F901" s="236" t="s">
        <v>10520</v>
      </c>
      <c r="G901" s="261">
        <v>227</v>
      </c>
      <c r="H901" s="228">
        <v>117393</v>
      </c>
      <c r="I901" s="236" t="s">
        <v>8427</v>
      </c>
      <c r="J901" s="236" t="s">
        <v>11142</v>
      </c>
      <c r="K901" s="236" t="s">
        <v>1938</v>
      </c>
      <c r="L901" s="1">
        <v>43238</v>
      </c>
      <c r="M901" s="1">
        <v>43602</v>
      </c>
      <c r="N901" s="262">
        <f t="shared" si="19"/>
        <v>0.80743331063497936</v>
      </c>
      <c r="O901" s="236" t="s">
        <v>1758</v>
      </c>
      <c r="P901" s="235" t="s">
        <v>1939</v>
      </c>
      <c r="Q901" s="235" t="s">
        <v>1940</v>
      </c>
      <c r="R901" s="236" t="s">
        <v>1821</v>
      </c>
      <c r="S901" s="264">
        <v>106</v>
      </c>
      <c r="T901" s="247">
        <v>1303085.55</v>
      </c>
      <c r="U901" s="247">
        <v>229956.23</v>
      </c>
      <c r="V901" s="247">
        <v>80819.740000000005</v>
      </c>
      <c r="W901" s="247">
        <v>0</v>
      </c>
      <c r="X901" s="247">
        <v>0</v>
      </c>
      <c r="Y901" s="247">
        <v>1613861.52</v>
      </c>
      <c r="Z901" s="246" t="s">
        <v>34</v>
      </c>
      <c r="AA901" s="246" t="s">
        <v>1941</v>
      </c>
      <c r="AB901" s="247">
        <v>1143778.6200000001</v>
      </c>
      <c r="AC901" s="265">
        <v>201867.83000000002</v>
      </c>
    </row>
    <row r="902" spans="1:29" s="90" customFormat="1" ht="16.5" customHeight="1" x14ac:dyDescent="0.25">
      <c r="A902" s="58">
        <v>889</v>
      </c>
      <c r="B902" s="58">
        <v>117967</v>
      </c>
      <c r="C902" s="259" t="s">
        <v>1724</v>
      </c>
      <c r="D902" s="260">
        <v>56</v>
      </c>
      <c r="E902" s="260" t="s">
        <v>352</v>
      </c>
      <c r="F902" s="236" t="s">
        <v>10520</v>
      </c>
      <c r="G902" s="261">
        <v>227</v>
      </c>
      <c r="H902" s="228">
        <v>117967</v>
      </c>
      <c r="I902" s="236" t="s">
        <v>8428</v>
      </c>
      <c r="J902" s="236" t="s">
        <v>11143</v>
      </c>
      <c r="K902" s="236" t="s">
        <v>1942</v>
      </c>
      <c r="L902" s="1">
        <v>43606</v>
      </c>
      <c r="M902" s="1">
        <v>43764</v>
      </c>
      <c r="N902" s="262">
        <f t="shared" si="19"/>
        <v>0.8074997656956775</v>
      </c>
      <c r="O902" s="236" t="s">
        <v>1943</v>
      </c>
      <c r="P902" s="235" t="s">
        <v>1944</v>
      </c>
      <c r="Q902" s="235" t="s">
        <v>1945</v>
      </c>
      <c r="R902" s="236" t="s">
        <v>1821</v>
      </c>
      <c r="S902" s="264">
        <v>106</v>
      </c>
      <c r="T902" s="247">
        <v>2724356.76</v>
      </c>
      <c r="U902" s="247">
        <v>480768.78</v>
      </c>
      <c r="V902" s="247">
        <v>168691.86</v>
      </c>
      <c r="W902" s="247">
        <v>0</v>
      </c>
      <c r="X902" s="247">
        <v>0</v>
      </c>
      <c r="Y902" s="247">
        <v>3373817.4</v>
      </c>
      <c r="Z902" s="246" t="s">
        <v>34</v>
      </c>
      <c r="AA902" s="246" t="s">
        <v>1946</v>
      </c>
      <c r="AB902" s="247">
        <v>1724964.93</v>
      </c>
      <c r="AC902" s="265">
        <v>304403.22000000003</v>
      </c>
    </row>
    <row r="903" spans="1:29" s="90" customFormat="1" ht="15.75" x14ac:dyDescent="0.25">
      <c r="A903" s="58">
        <v>890</v>
      </c>
      <c r="B903" s="58">
        <v>117860</v>
      </c>
      <c r="C903" s="259" t="s">
        <v>1724</v>
      </c>
      <c r="D903" s="260">
        <v>57</v>
      </c>
      <c r="E903" s="260" t="s">
        <v>352</v>
      </c>
      <c r="F903" s="236" t="s">
        <v>10520</v>
      </c>
      <c r="G903" s="261">
        <v>227</v>
      </c>
      <c r="H903" s="228">
        <v>117860</v>
      </c>
      <c r="I903" s="236" t="s">
        <v>1947</v>
      </c>
      <c r="J903" s="236" t="s">
        <v>11144</v>
      </c>
      <c r="K903" s="236" t="s">
        <v>1948</v>
      </c>
      <c r="L903" s="1">
        <v>43221</v>
      </c>
      <c r="M903" s="1">
        <v>43586</v>
      </c>
      <c r="N903" s="262">
        <f t="shared" si="19"/>
        <v>0.80750000927604559</v>
      </c>
      <c r="O903" s="236" t="s">
        <v>1949</v>
      </c>
      <c r="P903" s="235" t="s">
        <v>1950</v>
      </c>
      <c r="Q903" s="235" t="s">
        <v>1951</v>
      </c>
      <c r="R903" s="236" t="s">
        <v>1821</v>
      </c>
      <c r="S903" s="264">
        <v>106</v>
      </c>
      <c r="T903" s="247">
        <v>2716028.09</v>
      </c>
      <c r="U903" s="247">
        <v>479299.04</v>
      </c>
      <c r="V903" s="247">
        <v>168175.11</v>
      </c>
      <c r="W903" s="247">
        <v>0</v>
      </c>
      <c r="X903" s="247">
        <v>128449.79</v>
      </c>
      <c r="Y903" s="247">
        <v>3491952.03</v>
      </c>
      <c r="Z903" s="246" t="s">
        <v>34</v>
      </c>
      <c r="AA903" s="246" t="s">
        <v>1952</v>
      </c>
      <c r="AB903" s="247">
        <v>2209760.7699999996</v>
      </c>
      <c r="AC903" s="265">
        <v>389957.78999999992</v>
      </c>
    </row>
    <row r="904" spans="1:29" s="90" customFormat="1" ht="15.75" x14ac:dyDescent="0.25">
      <c r="A904" s="58">
        <v>891</v>
      </c>
      <c r="B904" s="58">
        <v>117427</v>
      </c>
      <c r="C904" s="259" t="s">
        <v>1724</v>
      </c>
      <c r="D904" s="260">
        <v>58</v>
      </c>
      <c r="E904" s="260" t="s">
        <v>352</v>
      </c>
      <c r="F904" s="236" t="s">
        <v>10520</v>
      </c>
      <c r="G904" s="261">
        <v>227</v>
      </c>
      <c r="H904" s="228">
        <v>117427</v>
      </c>
      <c r="I904" s="236" t="s">
        <v>1953</v>
      </c>
      <c r="J904" s="236" t="s">
        <v>11145</v>
      </c>
      <c r="K904" s="236" t="s">
        <v>1954</v>
      </c>
      <c r="L904" s="1">
        <v>43249</v>
      </c>
      <c r="M904" s="1">
        <v>43613</v>
      </c>
      <c r="N904" s="262">
        <f t="shared" si="19"/>
        <v>0.8074998945980334</v>
      </c>
      <c r="O904" s="236" t="s">
        <v>1955</v>
      </c>
      <c r="P904" s="235" t="s">
        <v>1956</v>
      </c>
      <c r="Q904" s="235" t="s">
        <v>1951</v>
      </c>
      <c r="R904" s="236" t="s">
        <v>1821</v>
      </c>
      <c r="S904" s="264">
        <v>106</v>
      </c>
      <c r="T904" s="247">
        <v>1839058.19</v>
      </c>
      <c r="U904" s="247">
        <v>324539.59999999998</v>
      </c>
      <c r="V904" s="247">
        <v>113873.95</v>
      </c>
      <c r="W904" s="247">
        <v>0</v>
      </c>
      <c r="X904" s="247">
        <v>0</v>
      </c>
      <c r="Y904" s="247">
        <v>2277471.7400000002</v>
      </c>
      <c r="Z904" s="246" t="s">
        <v>34</v>
      </c>
      <c r="AA904" s="246" t="s">
        <v>1957</v>
      </c>
      <c r="AB904" s="247">
        <v>1021411.0800000001</v>
      </c>
      <c r="AC904" s="265">
        <v>180249.00999999998</v>
      </c>
    </row>
    <row r="905" spans="1:29" s="90" customFormat="1" ht="15.75" x14ac:dyDescent="0.25">
      <c r="A905" s="58">
        <v>892</v>
      </c>
      <c r="B905" s="58">
        <v>117994</v>
      </c>
      <c r="C905" s="259" t="s">
        <v>1724</v>
      </c>
      <c r="D905" s="260">
        <v>59</v>
      </c>
      <c r="E905" s="260" t="s">
        <v>352</v>
      </c>
      <c r="F905" s="236" t="s">
        <v>10520</v>
      </c>
      <c r="G905" s="261">
        <v>227</v>
      </c>
      <c r="H905" s="228">
        <v>117994</v>
      </c>
      <c r="I905" s="236" t="s">
        <v>1958</v>
      </c>
      <c r="J905" s="236" t="s">
        <v>11146</v>
      </c>
      <c r="K905" s="236" t="s">
        <v>1959</v>
      </c>
      <c r="L905" s="1">
        <v>43241</v>
      </c>
      <c r="M905" s="1">
        <v>43605</v>
      </c>
      <c r="N905" s="262">
        <f t="shared" si="19"/>
        <v>0.80749999251242577</v>
      </c>
      <c r="O905" s="236" t="s">
        <v>1752</v>
      </c>
      <c r="P905" s="235" t="s">
        <v>1960</v>
      </c>
      <c r="Q905" s="235" t="s">
        <v>1961</v>
      </c>
      <c r="R905" s="236" t="s">
        <v>1821</v>
      </c>
      <c r="S905" s="264">
        <v>106</v>
      </c>
      <c r="T905" s="247">
        <v>1083845.6599999999</v>
      </c>
      <c r="U905" s="247">
        <v>191266.89</v>
      </c>
      <c r="V905" s="247">
        <v>67111.19</v>
      </c>
      <c r="W905" s="247">
        <v>0</v>
      </c>
      <c r="X905" s="247">
        <v>0</v>
      </c>
      <c r="Y905" s="247">
        <v>1342223.7399999998</v>
      </c>
      <c r="Z905" s="246" t="s">
        <v>34</v>
      </c>
      <c r="AA905" s="246" t="s">
        <v>1962</v>
      </c>
      <c r="AB905" s="247">
        <v>1061765.52</v>
      </c>
      <c r="AC905" s="265">
        <v>187370.38</v>
      </c>
    </row>
    <row r="906" spans="1:29" s="93" customFormat="1" ht="16.5" customHeight="1" x14ac:dyDescent="0.25">
      <c r="A906" s="91">
        <v>893</v>
      </c>
      <c r="B906" s="91">
        <v>118285</v>
      </c>
      <c r="C906" s="266" t="s">
        <v>1724</v>
      </c>
      <c r="D906" s="267">
        <v>60</v>
      </c>
      <c r="E906" s="267" t="s">
        <v>352</v>
      </c>
      <c r="F906" s="268" t="s">
        <v>10520</v>
      </c>
      <c r="G906" s="269">
        <v>227</v>
      </c>
      <c r="H906" s="270">
        <v>118285</v>
      </c>
      <c r="I906" s="268" t="s">
        <v>8429</v>
      </c>
      <c r="J906" s="268" t="s">
        <v>10633</v>
      </c>
      <c r="K906" s="268" t="s">
        <v>1963</v>
      </c>
      <c r="L906" s="60">
        <v>43241</v>
      </c>
      <c r="M906" s="60">
        <v>43605</v>
      </c>
      <c r="N906" s="271">
        <f t="shared" si="19"/>
        <v>0.80749946617617052</v>
      </c>
      <c r="O906" s="268" t="s">
        <v>1964</v>
      </c>
      <c r="P906" s="277" t="s">
        <v>1965</v>
      </c>
      <c r="Q906" s="277" t="s">
        <v>1966</v>
      </c>
      <c r="R906" s="268" t="s">
        <v>1821</v>
      </c>
      <c r="S906" s="273">
        <v>106</v>
      </c>
      <c r="T906" s="274">
        <v>2580691.21</v>
      </c>
      <c r="U906" s="274">
        <v>455416.1</v>
      </c>
      <c r="V906" s="274">
        <v>159797.23000000001</v>
      </c>
      <c r="W906" s="274">
        <v>0</v>
      </c>
      <c r="X906" s="274">
        <v>0</v>
      </c>
      <c r="Y906" s="274">
        <v>3195904.54</v>
      </c>
      <c r="Z906" s="225" t="s">
        <v>145</v>
      </c>
      <c r="AA906" s="225" t="s">
        <v>1967</v>
      </c>
      <c r="AB906" s="274">
        <v>0</v>
      </c>
      <c r="AC906" s="275">
        <v>0</v>
      </c>
    </row>
    <row r="907" spans="1:29" s="90" customFormat="1" ht="15.75" x14ac:dyDescent="0.25">
      <c r="A907" s="58">
        <v>894</v>
      </c>
      <c r="B907" s="58">
        <v>118056</v>
      </c>
      <c r="C907" s="259" t="s">
        <v>1724</v>
      </c>
      <c r="D907" s="260">
        <v>61</v>
      </c>
      <c r="E907" s="260" t="s">
        <v>352</v>
      </c>
      <c r="F907" s="236" t="s">
        <v>10520</v>
      </c>
      <c r="G907" s="261">
        <v>227</v>
      </c>
      <c r="H907" s="228">
        <v>118056</v>
      </c>
      <c r="I907" s="236" t="s">
        <v>8430</v>
      </c>
      <c r="J907" s="236" t="s">
        <v>11147</v>
      </c>
      <c r="K907" s="236" t="s">
        <v>1968</v>
      </c>
      <c r="L907" s="1">
        <v>43236</v>
      </c>
      <c r="M907" s="1">
        <v>43661</v>
      </c>
      <c r="N907" s="262">
        <f t="shared" si="19"/>
        <v>0.80749927973738111</v>
      </c>
      <c r="O907" s="236" t="s">
        <v>68</v>
      </c>
      <c r="P907" s="235" t="s">
        <v>1914</v>
      </c>
      <c r="Q907" s="235" t="s">
        <v>1966</v>
      </c>
      <c r="R907" s="236" t="s">
        <v>1821</v>
      </c>
      <c r="S907" s="264">
        <v>106</v>
      </c>
      <c r="T907" s="247">
        <v>1786445.24</v>
      </c>
      <c r="U907" s="247">
        <v>315255.03999999998</v>
      </c>
      <c r="V907" s="247">
        <v>110617.78</v>
      </c>
      <c r="W907" s="247">
        <v>0</v>
      </c>
      <c r="X907" s="247">
        <v>0</v>
      </c>
      <c r="Y907" s="247">
        <v>2212318.0599999996</v>
      </c>
      <c r="Z907" s="246" t="s">
        <v>34</v>
      </c>
      <c r="AA907" s="246" t="s">
        <v>1969</v>
      </c>
      <c r="AB907" s="247">
        <v>1567766.18</v>
      </c>
      <c r="AC907" s="265">
        <v>276664.62</v>
      </c>
    </row>
    <row r="908" spans="1:29" s="90" customFormat="1" ht="15.75" x14ac:dyDescent="0.25">
      <c r="A908" s="58">
        <v>895</v>
      </c>
      <c r="B908" s="58">
        <v>114852</v>
      </c>
      <c r="C908" s="259" t="s">
        <v>1724</v>
      </c>
      <c r="D908" s="260">
        <v>62</v>
      </c>
      <c r="E908" s="260" t="s">
        <v>312</v>
      </c>
      <c r="F908" s="236" t="s">
        <v>10516</v>
      </c>
      <c r="G908" s="261">
        <v>138</v>
      </c>
      <c r="H908" s="228">
        <v>114852</v>
      </c>
      <c r="I908" s="236" t="s">
        <v>1970</v>
      </c>
      <c r="J908" s="236" t="s">
        <v>11148</v>
      </c>
      <c r="K908" s="236" t="s">
        <v>1971</v>
      </c>
      <c r="L908" s="1">
        <v>43231</v>
      </c>
      <c r="M908" s="1">
        <v>44490</v>
      </c>
      <c r="N908" s="262">
        <f t="shared" si="19"/>
        <v>0.8417629126621945</v>
      </c>
      <c r="O908" s="236" t="s">
        <v>1758</v>
      </c>
      <c r="P908" s="235" t="s">
        <v>1797</v>
      </c>
      <c r="Q908" s="235" t="s">
        <v>1972</v>
      </c>
      <c r="R908" s="236" t="s">
        <v>1749</v>
      </c>
      <c r="S908" s="264">
        <v>110</v>
      </c>
      <c r="T908" s="247">
        <v>18077434.289999999</v>
      </c>
      <c r="U908" s="247">
        <v>3047558.83</v>
      </c>
      <c r="V908" s="247">
        <v>350690.85</v>
      </c>
      <c r="W908" s="247">
        <v>0</v>
      </c>
      <c r="X908" s="247">
        <v>0</v>
      </c>
      <c r="Y908" s="247">
        <v>21475683.969999999</v>
      </c>
      <c r="Z908" s="246" t="s">
        <v>34</v>
      </c>
      <c r="AA908" s="246" t="s">
        <v>9052</v>
      </c>
      <c r="AB908" s="247">
        <v>16961659.930000003</v>
      </c>
      <c r="AC908" s="265">
        <v>2859625.88</v>
      </c>
    </row>
    <row r="909" spans="1:29" s="90" customFormat="1" ht="15.75" x14ac:dyDescent="0.25">
      <c r="A909" s="58">
        <v>896</v>
      </c>
      <c r="B909" s="58">
        <v>117313</v>
      </c>
      <c r="C909" s="259" t="s">
        <v>1724</v>
      </c>
      <c r="D909" s="260">
        <v>63</v>
      </c>
      <c r="E909" s="260" t="s">
        <v>352</v>
      </c>
      <c r="F909" s="236" t="s">
        <v>10520</v>
      </c>
      <c r="G909" s="261">
        <v>227</v>
      </c>
      <c r="H909" s="228">
        <v>117313</v>
      </c>
      <c r="I909" s="236" t="s">
        <v>1973</v>
      </c>
      <c r="J909" s="236" t="s">
        <v>11149</v>
      </c>
      <c r="K909" s="236" t="s">
        <v>1974</v>
      </c>
      <c r="L909" s="1">
        <v>43318</v>
      </c>
      <c r="M909" s="1">
        <v>43652</v>
      </c>
      <c r="N909" s="262">
        <f t="shared" si="19"/>
        <v>0.84999997954721529</v>
      </c>
      <c r="O909" s="236" t="s">
        <v>68</v>
      </c>
      <c r="P909" s="235" t="s">
        <v>1975</v>
      </c>
      <c r="Q909" s="235" t="s">
        <v>1976</v>
      </c>
      <c r="R909" s="236" t="s">
        <v>1821</v>
      </c>
      <c r="S909" s="264">
        <v>106</v>
      </c>
      <c r="T909" s="247">
        <v>1329892.22</v>
      </c>
      <c r="U909" s="247">
        <v>234686.9</v>
      </c>
      <c r="V909" s="247">
        <v>0</v>
      </c>
      <c r="W909" s="247">
        <v>0</v>
      </c>
      <c r="X909" s="247">
        <v>0</v>
      </c>
      <c r="Y909" s="247">
        <v>1564579.1199999999</v>
      </c>
      <c r="Z909" s="246" t="s">
        <v>34</v>
      </c>
      <c r="AA909" s="246" t="s">
        <v>1977</v>
      </c>
      <c r="AB909" s="247">
        <v>1164356.1399999999</v>
      </c>
      <c r="AC909" s="265">
        <v>205474.61000000002</v>
      </c>
    </row>
    <row r="910" spans="1:29" s="90" customFormat="1" ht="15.75" x14ac:dyDescent="0.25">
      <c r="A910" s="58">
        <v>897</v>
      </c>
      <c r="B910" s="58">
        <v>117000</v>
      </c>
      <c r="C910" s="259" t="s">
        <v>1724</v>
      </c>
      <c r="D910" s="260">
        <v>64</v>
      </c>
      <c r="E910" s="260" t="s">
        <v>352</v>
      </c>
      <c r="F910" s="236" t="s">
        <v>10520</v>
      </c>
      <c r="G910" s="261">
        <v>227</v>
      </c>
      <c r="H910" s="228">
        <v>117000</v>
      </c>
      <c r="I910" s="236" t="s">
        <v>8431</v>
      </c>
      <c r="J910" s="236" t="s">
        <v>11150</v>
      </c>
      <c r="K910" s="236" t="s">
        <v>1978</v>
      </c>
      <c r="L910" s="1">
        <v>43241</v>
      </c>
      <c r="M910" s="1">
        <v>43605</v>
      </c>
      <c r="N910" s="262">
        <f t="shared" si="19"/>
        <v>0.80749967701143499</v>
      </c>
      <c r="O910" s="236" t="s">
        <v>1752</v>
      </c>
      <c r="P910" s="235" t="s">
        <v>1979</v>
      </c>
      <c r="Q910" s="235" t="s">
        <v>1811</v>
      </c>
      <c r="R910" s="236" t="s">
        <v>1821</v>
      </c>
      <c r="S910" s="264">
        <v>106</v>
      </c>
      <c r="T910" s="247">
        <v>1677308.71</v>
      </c>
      <c r="U910" s="247">
        <v>295995.63</v>
      </c>
      <c r="V910" s="247">
        <v>103858.98</v>
      </c>
      <c r="W910" s="247">
        <v>0</v>
      </c>
      <c r="X910" s="247">
        <v>10577.65</v>
      </c>
      <c r="Y910" s="247">
        <v>2087740.9699999997</v>
      </c>
      <c r="Z910" s="246" t="s">
        <v>34</v>
      </c>
      <c r="AA910" s="246" t="s">
        <v>1980</v>
      </c>
      <c r="AB910" s="247">
        <v>1668893.2700000003</v>
      </c>
      <c r="AC910" s="265">
        <v>275667.07000000007</v>
      </c>
    </row>
    <row r="911" spans="1:29" s="90" customFormat="1" ht="15.75" x14ac:dyDescent="0.25">
      <c r="A911" s="58">
        <v>898</v>
      </c>
      <c r="B911" s="58">
        <v>117938</v>
      </c>
      <c r="C911" s="259" t="s">
        <v>1724</v>
      </c>
      <c r="D911" s="260">
        <v>65</v>
      </c>
      <c r="E911" s="260" t="s">
        <v>352</v>
      </c>
      <c r="F911" s="236" t="s">
        <v>10520</v>
      </c>
      <c r="G911" s="261">
        <v>227</v>
      </c>
      <c r="H911" s="228">
        <v>117938</v>
      </c>
      <c r="I911" s="236" t="s">
        <v>1981</v>
      </c>
      <c r="J911" s="236" t="s">
        <v>11151</v>
      </c>
      <c r="K911" s="236" t="s">
        <v>1982</v>
      </c>
      <c r="L911" s="1">
        <v>43249</v>
      </c>
      <c r="M911" s="1">
        <v>43613</v>
      </c>
      <c r="N911" s="262">
        <f t="shared" ref="N911:N974" si="20">T911/(T911+U911+V911)</f>
        <v>0.85000000031242895</v>
      </c>
      <c r="O911" s="236" t="s">
        <v>1752</v>
      </c>
      <c r="P911" s="235" t="s">
        <v>1983</v>
      </c>
      <c r="Q911" s="235" t="s">
        <v>1984</v>
      </c>
      <c r="R911" s="236" t="s">
        <v>1768</v>
      </c>
      <c r="S911" s="264">
        <v>106</v>
      </c>
      <c r="T911" s="247">
        <v>1360309.46</v>
      </c>
      <c r="U911" s="247">
        <v>240054.61</v>
      </c>
      <c r="V911" s="247">
        <v>0</v>
      </c>
      <c r="W911" s="247">
        <v>0</v>
      </c>
      <c r="X911" s="247">
        <v>0</v>
      </c>
      <c r="Y911" s="247">
        <v>1600364.0699999998</v>
      </c>
      <c r="Z911" s="246" t="s">
        <v>34</v>
      </c>
      <c r="AA911" s="246" t="s">
        <v>1985</v>
      </c>
      <c r="AB911" s="247">
        <v>1240099.4900000002</v>
      </c>
      <c r="AC911" s="265">
        <v>208048.2</v>
      </c>
    </row>
    <row r="912" spans="1:29" s="90" customFormat="1" ht="15.75" x14ac:dyDescent="0.25">
      <c r="A912" s="58">
        <v>899</v>
      </c>
      <c r="B912" s="58">
        <v>121556</v>
      </c>
      <c r="C912" s="259" t="s">
        <v>1724</v>
      </c>
      <c r="D912" s="260">
        <v>66</v>
      </c>
      <c r="E912" s="260" t="s">
        <v>352</v>
      </c>
      <c r="F912" s="236" t="s">
        <v>10521</v>
      </c>
      <c r="G912" s="261">
        <v>298</v>
      </c>
      <c r="H912" s="228">
        <v>121556</v>
      </c>
      <c r="I912" s="236" t="s">
        <v>8432</v>
      </c>
      <c r="J912" s="236" t="s">
        <v>10679</v>
      </c>
      <c r="K912" s="236" t="s">
        <v>1986</v>
      </c>
      <c r="L912" s="1">
        <v>43300</v>
      </c>
      <c r="M912" s="1">
        <v>43848</v>
      </c>
      <c r="N912" s="262">
        <f t="shared" si="20"/>
        <v>0.80749999157592656</v>
      </c>
      <c r="O912" s="236" t="s">
        <v>1752</v>
      </c>
      <c r="P912" s="235" t="s">
        <v>1987</v>
      </c>
      <c r="Q912" s="235" t="s">
        <v>1987</v>
      </c>
      <c r="R912" s="236" t="s">
        <v>1821</v>
      </c>
      <c r="S912" s="264">
        <v>106</v>
      </c>
      <c r="T912" s="247">
        <v>3505941.94</v>
      </c>
      <c r="U912" s="247">
        <v>618695.64</v>
      </c>
      <c r="V912" s="247">
        <v>217086.23</v>
      </c>
      <c r="W912" s="247">
        <v>0</v>
      </c>
      <c r="X912" s="247">
        <v>0</v>
      </c>
      <c r="Y912" s="247">
        <v>4341723.8100000005</v>
      </c>
      <c r="Z912" s="246" t="s">
        <v>34</v>
      </c>
      <c r="AA912" s="246" t="s">
        <v>1988</v>
      </c>
      <c r="AB912" s="247">
        <v>3134291.31</v>
      </c>
      <c r="AC912" s="265">
        <v>553110.23</v>
      </c>
    </row>
    <row r="913" spans="1:29" s="93" customFormat="1" ht="16.5" customHeight="1" x14ac:dyDescent="0.25">
      <c r="A913" s="91">
        <v>900</v>
      </c>
      <c r="B913" s="91">
        <v>113264</v>
      </c>
      <c r="C913" s="266" t="s">
        <v>1724</v>
      </c>
      <c r="D913" s="267">
        <v>67</v>
      </c>
      <c r="E913" s="267" t="s">
        <v>330</v>
      </c>
      <c r="F913" s="268" t="s">
        <v>10518</v>
      </c>
      <c r="G913" s="269">
        <v>137</v>
      </c>
      <c r="H913" s="270">
        <v>113264</v>
      </c>
      <c r="I913" s="268" t="s">
        <v>8433</v>
      </c>
      <c r="J913" s="268" t="s">
        <v>11152</v>
      </c>
      <c r="K913" s="268" t="s">
        <v>1989</v>
      </c>
      <c r="L913" s="60">
        <v>43005</v>
      </c>
      <c r="M913" s="60">
        <v>43121</v>
      </c>
      <c r="N913" s="271">
        <f t="shared" si="20"/>
        <v>0.94999999281974301</v>
      </c>
      <c r="O913" s="268" t="s">
        <v>1752</v>
      </c>
      <c r="P913" s="277" t="s">
        <v>1990</v>
      </c>
      <c r="Q913" s="277" t="s">
        <v>1990</v>
      </c>
      <c r="R913" s="268" t="s">
        <v>1768</v>
      </c>
      <c r="S913" s="273">
        <v>114</v>
      </c>
      <c r="T913" s="274">
        <v>198460.86</v>
      </c>
      <c r="U913" s="274">
        <v>10445.31</v>
      </c>
      <c r="V913" s="274">
        <v>0</v>
      </c>
      <c r="W913" s="274">
        <v>0</v>
      </c>
      <c r="X913" s="274">
        <v>0</v>
      </c>
      <c r="Y913" s="274">
        <v>208906.16999999998</v>
      </c>
      <c r="Z913" s="225" t="s">
        <v>145</v>
      </c>
      <c r="AA913" s="225"/>
      <c r="AB913" s="274">
        <v>0</v>
      </c>
      <c r="AC913" s="275">
        <v>0</v>
      </c>
    </row>
    <row r="914" spans="1:29" s="93" customFormat="1" ht="16.5" customHeight="1" x14ac:dyDescent="0.25">
      <c r="A914" s="91">
        <v>901</v>
      </c>
      <c r="B914" s="91">
        <v>113957</v>
      </c>
      <c r="C914" s="266" t="s">
        <v>1724</v>
      </c>
      <c r="D914" s="267">
        <v>68</v>
      </c>
      <c r="E914" s="267" t="s">
        <v>330</v>
      </c>
      <c r="F914" s="268" t="s">
        <v>10518</v>
      </c>
      <c r="G914" s="269">
        <v>137</v>
      </c>
      <c r="H914" s="270">
        <v>113957</v>
      </c>
      <c r="I914" s="268" t="s">
        <v>1991</v>
      </c>
      <c r="J914" s="268" t="s">
        <v>11153</v>
      </c>
      <c r="K914" s="268" t="s">
        <v>1992</v>
      </c>
      <c r="L914" s="60">
        <v>43000</v>
      </c>
      <c r="M914" s="60">
        <v>43121</v>
      </c>
      <c r="N914" s="271">
        <f t="shared" si="20"/>
        <v>0.93984832552218223</v>
      </c>
      <c r="O914" s="268" t="s">
        <v>1752</v>
      </c>
      <c r="P914" s="277" t="s">
        <v>1726</v>
      </c>
      <c r="Q914" s="277" t="s">
        <v>1726</v>
      </c>
      <c r="R914" s="268" t="s">
        <v>1749</v>
      </c>
      <c r="S914" s="273">
        <v>114</v>
      </c>
      <c r="T914" s="274">
        <v>213486.19</v>
      </c>
      <c r="U914" s="274">
        <v>8554.43</v>
      </c>
      <c r="V914" s="274">
        <v>5109</v>
      </c>
      <c r="W914" s="274">
        <v>0</v>
      </c>
      <c r="X914" s="274">
        <v>0</v>
      </c>
      <c r="Y914" s="274">
        <v>227149.62</v>
      </c>
      <c r="Z914" s="225" t="s">
        <v>145</v>
      </c>
      <c r="AA914" s="225"/>
      <c r="AB914" s="274">
        <v>0</v>
      </c>
      <c r="AC914" s="275">
        <v>0</v>
      </c>
    </row>
    <row r="915" spans="1:29" s="90" customFormat="1" ht="15.75" x14ac:dyDescent="0.25">
      <c r="A915" s="58">
        <v>902</v>
      </c>
      <c r="B915" s="58">
        <v>120747</v>
      </c>
      <c r="C915" s="259" t="s">
        <v>1724</v>
      </c>
      <c r="D915" s="260">
        <v>69</v>
      </c>
      <c r="E915" s="260" t="s">
        <v>352</v>
      </c>
      <c r="F915" s="236" t="s">
        <v>10521</v>
      </c>
      <c r="G915" s="261">
        <v>298</v>
      </c>
      <c r="H915" s="228">
        <v>120747</v>
      </c>
      <c r="I915" s="236" t="s">
        <v>8434</v>
      </c>
      <c r="J915" s="236" t="s">
        <v>11154</v>
      </c>
      <c r="K915" s="236" t="s">
        <v>1993</v>
      </c>
      <c r="L915" s="1">
        <v>43313</v>
      </c>
      <c r="M915" s="1">
        <v>43861</v>
      </c>
      <c r="N915" s="262">
        <f t="shared" si="20"/>
        <v>0.80749998502768938</v>
      </c>
      <c r="O915" s="236" t="s">
        <v>1752</v>
      </c>
      <c r="P915" s="235" t="s">
        <v>1813</v>
      </c>
      <c r="Q915" s="235" t="s">
        <v>1994</v>
      </c>
      <c r="R915" s="236" t="s">
        <v>1821</v>
      </c>
      <c r="S915" s="264">
        <v>106</v>
      </c>
      <c r="T915" s="247">
        <v>2896196.21</v>
      </c>
      <c r="U915" s="247">
        <v>511093.41</v>
      </c>
      <c r="V915" s="247">
        <v>179331.14</v>
      </c>
      <c r="W915" s="247">
        <v>0</v>
      </c>
      <c r="X915" s="247">
        <v>0</v>
      </c>
      <c r="Y915" s="247">
        <v>3586620.7600000002</v>
      </c>
      <c r="Z915" s="246" t="s">
        <v>34</v>
      </c>
      <c r="AA915" s="246" t="s">
        <v>1995</v>
      </c>
      <c r="AB915" s="247">
        <v>2675577.8699999996</v>
      </c>
      <c r="AC915" s="265">
        <v>472161.1</v>
      </c>
    </row>
    <row r="916" spans="1:29" s="90" customFormat="1" ht="15.75" x14ac:dyDescent="0.25">
      <c r="A916" s="58">
        <v>903</v>
      </c>
      <c r="B916" s="58">
        <v>121083</v>
      </c>
      <c r="C916" s="259" t="s">
        <v>1724</v>
      </c>
      <c r="D916" s="260">
        <v>70</v>
      </c>
      <c r="E916" s="260" t="s">
        <v>352</v>
      </c>
      <c r="F916" s="236" t="s">
        <v>10521</v>
      </c>
      <c r="G916" s="261">
        <v>298</v>
      </c>
      <c r="H916" s="228">
        <v>121083</v>
      </c>
      <c r="I916" s="236" t="s">
        <v>1996</v>
      </c>
      <c r="J916" s="236" t="s">
        <v>11155</v>
      </c>
      <c r="K916" s="236" t="s">
        <v>1997</v>
      </c>
      <c r="L916" s="1">
        <v>43313</v>
      </c>
      <c r="M916" s="1">
        <v>43860</v>
      </c>
      <c r="N916" s="262">
        <f t="shared" si="20"/>
        <v>0.83726461509108474</v>
      </c>
      <c r="O916" s="236" t="s">
        <v>1752</v>
      </c>
      <c r="P916" s="235" t="s">
        <v>1998</v>
      </c>
      <c r="Q916" s="235" t="s">
        <v>1998</v>
      </c>
      <c r="R916" s="236" t="s">
        <v>1785</v>
      </c>
      <c r="S916" s="264">
        <v>106</v>
      </c>
      <c r="T916" s="247">
        <v>3376267.71</v>
      </c>
      <c r="U916" s="247">
        <v>595811.94999999995</v>
      </c>
      <c r="V916" s="247">
        <v>60418.13</v>
      </c>
      <c r="W916" s="247">
        <v>0</v>
      </c>
      <c r="X916" s="247">
        <v>0</v>
      </c>
      <c r="Y916" s="247">
        <v>4032497.79</v>
      </c>
      <c r="Z916" s="246" t="s">
        <v>34</v>
      </c>
      <c r="AA916" s="246" t="s">
        <v>1999</v>
      </c>
      <c r="AB916" s="247">
        <v>2767320.2499999995</v>
      </c>
      <c r="AC916" s="265">
        <v>467026.77999999991</v>
      </c>
    </row>
    <row r="917" spans="1:29" s="90" customFormat="1" ht="15.75" x14ac:dyDescent="0.25">
      <c r="A917" s="58">
        <v>904</v>
      </c>
      <c r="B917" s="58">
        <v>123694</v>
      </c>
      <c r="C917" s="259" t="s">
        <v>1724</v>
      </c>
      <c r="D917" s="260">
        <v>71</v>
      </c>
      <c r="E917" s="260" t="s">
        <v>330</v>
      </c>
      <c r="F917" s="236" t="s">
        <v>10518</v>
      </c>
      <c r="G917" s="261">
        <v>390</v>
      </c>
      <c r="H917" s="228">
        <v>123694</v>
      </c>
      <c r="I917" s="236" t="s">
        <v>8435</v>
      </c>
      <c r="J917" s="236" t="s">
        <v>11156</v>
      </c>
      <c r="K917" s="236" t="s">
        <v>2000</v>
      </c>
      <c r="L917" s="1">
        <v>43371</v>
      </c>
      <c r="M917" s="1">
        <v>45196</v>
      </c>
      <c r="N917" s="262">
        <f t="shared" si="20"/>
        <v>0.95000000214938918</v>
      </c>
      <c r="O917" s="236" t="s">
        <v>1752</v>
      </c>
      <c r="P917" s="235" t="s">
        <v>2001</v>
      </c>
      <c r="Q917" s="235" t="s">
        <v>1824</v>
      </c>
      <c r="R917" s="236" t="s">
        <v>1768</v>
      </c>
      <c r="S917" s="264">
        <v>114</v>
      </c>
      <c r="T917" s="247">
        <v>3314895.19</v>
      </c>
      <c r="U917" s="247">
        <v>174468.16</v>
      </c>
      <c r="V917" s="247">
        <v>0</v>
      </c>
      <c r="W917" s="247">
        <v>0</v>
      </c>
      <c r="X917" s="247">
        <v>0</v>
      </c>
      <c r="Y917" s="247">
        <v>3489363.35</v>
      </c>
      <c r="Z917" s="246" t="s">
        <v>44</v>
      </c>
      <c r="AA917" s="246" t="s">
        <v>10395</v>
      </c>
      <c r="AB917" s="247">
        <v>2772399.1</v>
      </c>
      <c r="AC917" s="265">
        <v>127550.48000000001</v>
      </c>
    </row>
    <row r="918" spans="1:29" s="90" customFormat="1" ht="15.75" x14ac:dyDescent="0.25">
      <c r="A918" s="58">
        <v>905</v>
      </c>
      <c r="B918" s="58">
        <v>123728</v>
      </c>
      <c r="C918" s="259" t="s">
        <v>1724</v>
      </c>
      <c r="D918" s="260">
        <v>72</v>
      </c>
      <c r="E918" s="260" t="s">
        <v>330</v>
      </c>
      <c r="F918" s="236" t="s">
        <v>10518</v>
      </c>
      <c r="G918" s="261">
        <v>390</v>
      </c>
      <c r="H918" s="228">
        <v>123728</v>
      </c>
      <c r="I918" s="236" t="s">
        <v>8436</v>
      </c>
      <c r="J918" s="236" t="s">
        <v>11157</v>
      </c>
      <c r="K918" s="236" t="s">
        <v>2002</v>
      </c>
      <c r="L918" s="1">
        <v>43374</v>
      </c>
      <c r="M918" s="1">
        <v>45230</v>
      </c>
      <c r="N918" s="262">
        <f t="shared" si="20"/>
        <v>0.95000000647216842</v>
      </c>
      <c r="O918" s="236" t="s">
        <v>1752</v>
      </c>
      <c r="P918" s="235" t="s">
        <v>2001</v>
      </c>
      <c r="Q918" s="235" t="s">
        <v>2003</v>
      </c>
      <c r="R918" s="236" t="s">
        <v>1768</v>
      </c>
      <c r="S918" s="264">
        <v>114</v>
      </c>
      <c r="T918" s="247">
        <v>1174258.68</v>
      </c>
      <c r="U918" s="247">
        <v>61803.08</v>
      </c>
      <c r="V918" s="247">
        <v>0</v>
      </c>
      <c r="W918" s="247">
        <v>0</v>
      </c>
      <c r="X918" s="247">
        <v>0</v>
      </c>
      <c r="Y918" s="247">
        <v>1236061.76</v>
      </c>
      <c r="Z918" s="246" t="s">
        <v>44</v>
      </c>
      <c r="AA918" s="246" t="s">
        <v>14468</v>
      </c>
      <c r="AB918" s="247">
        <v>829764.22000000009</v>
      </c>
      <c r="AC918" s="265">
        <v>37166.17</v>
      </c>
    </row>
    <row r="919" spans="1:29" s="90" customFormat="1" ht="15.75" x14ac:dyDescent="0.25">
      <c r="A919" s="58">
        <v>906</v>
      </c>
      <c r="B919" s="58">
        <v>123740</v>
      </c>
      <c r="C919" s="259" t="s">
        <v>1724</v>
      </c>
      <c r="D919" s="260">
        <v>73</v>
      </c>
      <c r="E919" s="260" t="s">
        <v>330</v>
      </c>
      <c r="F919" s="236" t="s">
        <v>10518</v>
      </c>
      <c r="G919" s="261">
        <v>390</v>
      </c>
      <c r="H919" s="228">
        <v>123740</v>
      </c>
      <c r="I919" s="236" t="s">
        <v>8437</v>
      </c>
      <c r="J919" s="236" t="s">
        <v>11158</v>
      </c>
      <c r="K919" s="236" t="s">
        <v>2004</v>
      </c>
      <c r="L919" s="1">
        <v>43374</v>
      </c>
      <c r="M919" s="1">
        <v>45199</v>
      </c>
      <c r="N919" s="262">
        <f t="shared" si="20"/>
        <v>0.9499999949792669</v>
      </c>
      <c r="O919" s="236" t="s">
        <v>1752</v>
      </c>
      <c r="P919" s="235" t="s">
        <v>1830</v>
      </c>
      <c r="Q919" s="235" t="s">
        <v>2005</v>
      </c>
      <c r="R919" s="236" t="s">
        <v>1768</v>
      </c>
      <c r="S919" s="264">
        <v>114</v>
      </c>
      <c r="T919" s="247">
        <v>946076.97</v>
      </c>
      <c r="U919" s="247">
        <v>49793.53</v>
      </c>
      <c r="V919" s="247">
        <v>0</v>
      </c>
      <c r="W919" s="247">
        <v>0</v>
      </c>
      <c r="X919" s="247">
        <v>0</v>
      </c>
      <c r="Y919" s="247">
        <v>995870.5</v>
      </c>
      <c r="Z919" s="246" t="s">
        <v>44</v>
      </c>
      <c r="AA919" s="246" t="s">
        <v>15177</v>
      </c>
      <c r="AB919" s="247">
        <v>666318.29000000015</v>
      </c>
      <c r="AC919" s="265">
        <v>33720.769999999997</v>
      </c>
    </row>
    <row r="920" spans="1:29" s="90" customFormat="1" ht="15.75" x14ac:dyDescent="0.25">
      <c r="A920" s="58">
        <v>907</v>
      </c>
      <c r="B920" s="58">
        <v>123789</v>
      </c>
      <c r="C920" s="259" t="s">
        <v>1724</v>
      </c>
      <c r="D920" s="260">
        <v>74</v>
      </c>
      <c r="E920" s="260" t="s">
        <v>330</v>
      </c>
      <c r="F920" s="236" t="s">
        <v>10518</v>
      </c>
      <c r="G920" s="261">
        <v>390</v>
      </c>
      <c r="H920" s="228">
        <v>123789</v>
      </c>
      <c r="I920" s="236" t="s">
        <v>8438</v>
      </c>
      <c r="J920" s="236" t="s">
        <v>11159</v>
      </c>
      <c r="K920" s="236" t="s">
        <v>2006</v>
      </c>
      <c r="L920" s="1">
        <v>43374</v>
      </c>
      <c r="M920" s="1">
        <v>45199</v>
      </c>
      <c r="N920" s="262">
        <f t="shared" si="20"/>
        <v>0.95000003311195014</v>
      </c>
      <c r="O920" s="236" t="s">
        <v>1752</v>
      </c>
      <c r="P920" s="235" t="s">
        <v>2001</v>
      </c>
      <c r="Q920" s="235" t="s">
        <v>2007</v>
      </c>
      <c r="R920" s="236" t="s">
        <v>1768</v>
      </c>
      <c r="S920" s="264">
        <v>114</v>
      </c>
      <c r="T920" s="247">
        <v>1133276.69</v>
      </c>
      <c r="U920" s="247">
        <v>59646.1</v>
      </c>
      <c r="V920" s="247">
        <v>0</v>
      </c>
      <c r="W920" s="247">
        <v>0</v>
      </c>
      <c r="X920" s="247">
        <v>0</v>
      </c>
      <c r="Y920" s="247">
        <v>1192922.79</v>
      </c>
      <c r="Z920" s="246" t="s">
        <v>44</v>
      </c>
      <c r="AA920" s="246" t="s">
        <v>6981</v>
      </c>
      <c r="AB920" s="247">
        <v>818245.96</v>
      </c>
      <c r="AC920" s="265">
        <v>38670.439999999995</v>
      </c>
    </row>
    <row r="921" spans="1:29" s="90" customFormat="1" ht="15.75" x14ac:dyDescent="0.25">
      <c r="A921" s="58">
        <v>908</v>
      </c>
      <c r="B921" s="58">
        <v>115269</v>
      </c>
      <c r="C921" s="259" t="s">
        <v>1724</v>
      </c>
      <c r="D921" s="260">
        <v>75</v>
      </c>
      <c r="E921" s="260" t="s">
        <v>312</v>
      </c>
      <c r="F921" s="236" t="s">
        <v>10517</v>
      </c>
      <c r="G921" s="261">
        <v>140</v>
      </c>
      <c r="H921" s="228">
        <v>115269</v>
      </c>
      <c r="I921" s="236" t="s">
        <v>8439</v>
      </c>
      <c r="J921" s="236" t="s">
        <v>11160</v>
      </c>
      <c r="K921" s="236" t="s">
        <v>2008</v>
      </c>
      <c r="L921" s="1">
        <v>43367</v>
      </c>
      <c r="M921" s="1">
        <v>45031</v>
      </c>
      <c r="N921" s="262">
        <f t="shared" si="20"/>
        <v>0.84411773073237573</v>
      </c>
      <c r="O921" s="236" t="s">
        <v>1752</v>
      </c>
      <c r="P921" s="235" t="s">
        <v>2009</v>
      </c>
      <c r="Q921" s="235" t="s">
        <v>2010</v>
      </c>
      <c r="R921" s="236" t="s">
        <v>2011</v>
      </c>
      <c r="S921" s="264">
        <v>110</v>
      </c>
      <c r="T921" s="247">
        <v>14190277.17</v>
      </c>
      <c r="U921" s="247">
        <v>2354707.94</v>
      </c>
      <c r="V921" s="247">
        <v>265794.53999999998</v>
      </c>
      <c r="W921" s="247">
        <v>0</v>
      </c>
      <c r="X921" s="247">
        <v>0</v>
      </c>
      <c r="Y921" s="247">
        <v>16810779.649999999</v>
      </c>
      <c r="Z921" s="246" t="s">
        <v>44</v>
      </c>
      <c r="AA921" s="246" t="s">
        <v>14469</v>
      </c>
      <c r="AB921" s="247">
        <v>8941795.0099999979</v>
      </c>
      <c r="AC921" s="265">
        <v>1452643.77</v>
      </c>
    </row>
    <row r="922" spans="1:29" s="90" customFormat="1" ht="16.5" customHeight="1" x14ac:dyDescent="0.25">
      <c r="A922" s="58">
        <v>909</v>
      </c>
      <c r="B922" s="58">
        <v>120019</v>
      </c>
      <c r="C922" s="259" t="s">
        <v>1724</v>
      </c>
      <c r="D922" s="260">
        <v>76</v>
      </c>
      <c r="E922" s="260" t="s">
        <v>352</v>
      </c>
      <c r="F922" s="236" t="s">
        <v>10520</v>
      </c>
      <c r="G922" s="261">
        <v>295</v>
      </c>
      <c r="H922" s="228">
        <v>120019</v>
      </c>
      <c r="I922" s="236" t="s">
        <v>8440</v>
      </c>
      <c r="J922" s="236" t="s">
        <v>11161</v>
      </c>
      <c r="K922" s="236" t="s">
        <v>2012</v>
      </c>
      <c r="L922" s="1">
        <v>43367</v>
      </c>
      <c r="M922" s="1">
        <v>43731</v>
      </c>
      <c r="N922" s="262">
        <f t="shared" si="20"/>
        <v>0.42500002759265154</v>
      </c>
      <c r="O922" s="236" t="s">
        <v>1752</v>
      </c>
      <c r="P922" s="235" t="s">
        <v>1855</v>
      </c>
      <c r="Q922" s="235" t="s">
        <v>2013</v>
      </c>
      <c r="R922" s="236" t="s">
        <v>1821</v>
      </c>
      <c r="S922" s="264">
        <v>106</v>
      </c>
      <c r="T922" s="247">
        <v>231039.79</v>
      </c>
      <c r="U922" s="247">
        <v>40771.71</v>
      </c>
      <c r="V922" s="247">
        <v>271811.5</v>
      </c>
      <c r="W922" s="247">
        <v>0</v>
      </c>
      <c r="X922" s="247">
        <v>179385.67</v>
      </c>
      <c r="Y922" s="247">
        <v>723008.67</v>
      </c>
      <c r="Z922" s="246" t="s">
        <v>34</v>
      </c>
      <c r="AA922" s="246" t="s">
        <v>2014</v>
      </c>
      <c r="AB922" s="247">
        <v>230708.01</v>
      </c>
      <c r="AC922" s="265">
        <v>40713.18</v>
      </c>
    </row>
    <row r="923" spans="1:29" s="90" customFormat="1" ht="16.5" customHeight="1" x14ac:dyDescent="0.25">
      <c r="A923" s="58">
        <v>910</v>
      </c>
      <c r="B923" s="58">
        <v>120971</v>
      </c>
      <c r="C923" s="259" t="s">
        <v>1724</v>
      </c>
      <c r="D923" s="260">
        <v>77</v>
      </c>
      <c r="E923" s="260" t="s">
        <v>352</v>
      </c>
      <c r="F923" s="236" t="s">
        <v>10520</v>
      </c>
      <c r="G923" s="261">
        <v>295</v>
      </c>
      <c r="H923" s="228">
        <v>120971</v>
      </c>
      <c r="I923" s="236" t="s">
        <v>8441</v>
      </c>
      <c r="J923" s="236" t="s">
        <v>11162</v>
      </c>
      <c r="K923" s="236" t="s">
        <v>2015</v>
      </c>
      <c r="L923" s="1">
        <v>43384</v>
      </c>
      <c r="M923" s="1">
        <v>43796</v>
      </c>
      <c r="N923" s="262">
        <f t="shared" si="20"/>
        <v>0.42500000415193634</v>
      </c>
      <c r="O923" s="236" t="s">
        <v>60</v>
      </c>
      <c r="P923" s="235" t="s">
        <v>2016</v>
      </c>
      <c r="Q923" s="235" t="s">
        <v>2016</v>
      </c>
      <c r="R923" s="236" t="s">
        <v>1821</v>
      </c>
      <c r="S923" s="264">
        <v>106</v>
      </c>
      <c r="T923" s="247">
        <v>255904.7</v>
      </c>
      <c r="U923" s="247">
        <v>45159.65</v>
      </c>
      <c r="V923" s="247">
        <v>301064.34999999998</v>
      </c>
      <c r="W923" s="247">
        <v>0</v>
      </c>
      <c r="X923" s="247">
        <v>109499.58</v>
      </c>
      <c r="Y923" s="247">
        <v>711628.27999999991</v>
      </c>
      <c r="Z923" s="246" t="s">
        <v>34</v>
      </c>
      <c r="AA923" s="246" t="s">
        <v>2017</v>
      </c>
      <c r="AB923" s="247">
        <v>164100.45000000001</v>
      </c>
      <c r="AC923" s="265">
        <v>28958.9</v>
      </c>
    </row>
    <row r="924" spans="1:29" s="90" customFormat="1" ht="15.75" x14ac:dyDescent="0.25">
      <c r="A924" s="58">
        <v>911</v>
      </c>
      <c r="B924" s="58">
        <v>121054</v>
      </c>
      <c r="C924" s="259" t="s">
        <v>1724</v>
      </c>
      <c r="D924" s="260">
        <v>78</v>
      </c>
      <c r="E924" s="260" t="s">
        <v>352</v>
      </c>
      <c r="F924" s="236" t="s">
        <v>10521</v>
      </c>
      <c r="G924" s="261">
        <v>298</v>
      </c>
      <c r="H924" s="228">
        <v>121054</v>
      </c>
      <c r="I924" s="236" t="s">
        <v>2018</v>
      </c>
      <c r="J924" s="236" t="s">
        <v>11163</v>
      </c>
      <c r="K924" s="236" t="s">
        <v>2019</v>
      </c>
      <c r="L924" s="1">
        <v>43350</v>
      </c>
      <c r="M924" s="1">
        <v>43896</v>
      </c>
      <c r="N924" s="262">
        <f t="shared" si="20"/>
        <v>0.84999999980240148</v>
      </c>
      <c r="O924" s="236" t="s">
        <v>1752</v>
      </c>
      <c r="P924" s="235" t="s">
        <v>2020</v>
      </c>
      <c r="Q924" s="235" t="s">
        <v>2021</v>
      </c>
      <c r="R924" s="236" t="s">
        <v>1768</v>
      </c>
      <c r="S924" s="264" t="s">
        <v>2022</v>
      </c>
      <c r="T924" s="247">
        <v>4301650.8099999996</v>
      </c>
      <c r="U924" s="247">
        <v>759114.85</v>
      </c>
      <c r="V924" s="247">
        <v>0</v>
      </c>
      <c r="W924" s="247">
        <v>0</v>
      </c>
      <c r="X924" s="247">
        <v>0</v>
      </c>
      <c r="Y924" s="247">
        <v>5060765.6599999992</v>
      </c>
      <c r="Z924" s="246" t="s">
        <v>34</v>
      </c>
      <c r="AA924" s="246" t="s">
        <v>2023</v>
      </c>
      <c r="AB924" s="247">
        <v>4186656.4</v>
      </c>
      <c r="AC924" s="265">
        <v>738821.72</v>
      </c>
    </row>
    <row r="925" spans="1:29" s="90" customFormat="1" ht="15.75" x14ac:dyDescent="0.25">
      <c r="A925" s="58">
        <v>912</v>
      </c>
      <c r="B925" s="58">
        <v>121437</v>
      </c>
      <c r="C925" s="259" t="s">
        <v>1724</v>
      </c>
      <c r="D925" s="260">
        <v>79</v>
      </c>
      <c r="E925" s="260" t="s">
        <v>352</v>
      </c>
      <c r="F925" s="236" t="s">
        <v>10521</v>
      </c>
      <c r="G925" s="261">
        <v>298</v>
      </c>
      <c r="H925" s="228">
        <v>121437</v>
      </c>
      <c r="I925" s="236" t="s">
        <v>2024</v>
      </c>
      <c r="J925" s="236" t="s">
        <v>11164</v>
      </c>
      <c r="K925" s="236" t="s">
        <v>2025</v>
      </c>
      <c r="L925" s="1">
        <v>43346</v>
      </c>
      <c r="M925" s="1">
        <v>44189</v>
      </c>
      <c r="N925" s="262">
        <f t="shared" si="20"/>
        <v>0.85000000275466336</v>
      </c>
      <c r="O925" s="236" t="s">
        <v>1752</v>
      </c>
      <c r="P925" s="235" t="s">
        <v>2026</v>
      </c>
      <c r="Q925" s="235" t="s">
        <v>32</v>
      </c>
      <c r="R925" s="236" t="s">
        <v>1768</v>
      </c>
      <c r="S925" s="264">
        <v>106</v>
      </c>
      <c r="T925" s="247">
        <v>4011379.53</v>
      </c>
      <c r="U925" s="247">
        <v>707890.49</v>
      </c>
      <c r="V925" s="247">
        <v>0</v>
      </c>
      <c r="W925" s="247">
        <v>0</v>
      </c>
      <c r="X925" s="247">
        <v>0</v>
      </c>
      <c r="Y925" s="247">
        <v>4719270.0199999996</v>
      </c>
      <c r="Z925" s="246" t="s">
        <v>34</v>
      </c>
      <c r="AA925" s="246" t="s">
        <v>2027</v>
      </c>
      <c r="AB925" s="247">
        <v>2885343.9500000007</v>
      </c>
      <c r="AC925" s="265">
        <v>493991.17999999993</v>
      </c>
    </row>
    <row r="926" spans="1:29" s="90" customFormat="1" ht="15.75" x14ac:dyDescent="0.25">
      <c r="A926" s="58">
        <v>913</v>
      </c>
      <c r="B926" s="58">
        <v>127124</v>
      </c>
      <c r="C926" s="259" t="s">
        <v>1724</v>
      </c>
      <c r="D926" s="260">
        <v>80</v>
      </c>
      <c r="E926" s="260" t="s">
        <v>330</v>
      </c>
      <c r="F926" s="236" t="s">
        <v>10518</v>
      </c>
      <c r="G926" s="261">
        <v>482</v>
      </c>
      <c r="H926" s="228">
        <v>127124</v>
      </c>
      <c r="I926" s="236" t="s">
        <v>8442</v>
      </c>
      <c r="J926" s="236" t="s">
        <v>11165</v>
      </c>
      <c r="K926" s="236" t="s">
        <v>2028</v>
      </c>
      <c r="L926" s="1">
        <v>43553</v>
      </c>
      <c r="M926" s="1">
        <v>45291</v>
      </c>
      <c r="N926" s="262">
        <f t="shared" si="20"/>
        <v>0.95000001235628906</v>
      </c>
      <c r="O926" s="236" t="s">
        <v>1752</v>
      </c>
      <c r="P926" s="235" t="s">
        <v>2029</v>
      </c>
      <c r="Q926" s="235" t="s">
        <v>1811</v>
      </c>
      <c r="R926" s="236" t="s">
        <v>1768</v>
      </c>
      <c r="S926" s="264">
        <v>114</v>
      </c>
      <c r="T926" s="247">
        <v>1691446.37</v>
      </c>
      <c r="U926" s="247">
        <v>89023.47</v>
      </c>
      <c r="V926" s="247">
        <v>0</v>
      </c>
      <c r="W926" s="247">
        <v>0</v>
      </c>
      <c r="X926" s="247">
        <v>224164.8</v>
      </c>
      <c r="Y926" s="247">
        <v>2004634.6400000001</v>
      </c>
      <c r="Z926" s="246" t="s">
        <v>44</v>
      </c>
      <c r="AA926" s="246"/>
      <c r="AB926" s="247">
        <v>1211232.42</v>
      </c>
      <c r="AC926" s="265">
        <v>59607.939999999995</v>
      </c>
    </row>
    <row r="927" spans="1:29" s="90" customFormat="1" ht="15.75" x14ac:dyDescent="0.25">
      <c r="A927" s="58">
        <v>914</v>
      </c>
      <c r="B927" s="58">
        <v>127193</v>
      </c>
      <c r="C927" s="259" t="s">
        <v>1724</v>
      </c>
      <c r="D927" s="260">
        <v>81</v>
      </c>
      <c r="E927" s="260" t="s">
        <v>352</v>
      </c>
      <c r="F927" s="236" t="s">
        <v>10520</v>
      </c>
      <c r="G927" s="261">
        <v>426</v>
      </c>
      <c r="H927" s="228">
        <v>127193</v>
      </c>
      <c r="I927" s="236" t="s">
        <v>8443</v>
      </c>
      <c r="J927" s="236" t="s">
        <v>11166</v>
      </c>
      <c r="K927" s="236" t="s">
        <v>2030</v>
      </c>
      <c r="L927" s="1">
        <v>43566</v>
      </c>
      <c r="M927" s="1">
        <v>44105</v>
      </c>
      <c r="N927" s="262">
        <f t="shared" si="20"/>
        <v>0.42500000218016409</v>
      </c>
      <c r="O927" s="236" t="s">
        <v>2031</v>
      </c>
      <c r="P927" s="235" t="s">
        <v>2032</v>
      </c>
      <c r="Q927" s="235" t="s">
        <v>2033</v>
      </c>
      <c r="R927" s="236" t="s">
        <v>1821</v>
      </c>
      <c r="S927" s="264">
        <v>106</v>
      </c>
      <c r="T927" s="247">
        <v>487348.65</v>
      </c>
      <c r="U927" s="247">
        <v>86002.7</v>
      </c>
      <c r="V927" s="247">
        <v>573351.35</v>
      </c>
      <c r="W927" s="247">
        <v>0</v>
      </c>
      <c r="X927" s="247">
        <v>114532.91</v>
      </c>
      <c r="Y927" s="247">
        <v>1261235.6099999999</v>
      </c>
      <c r="Z927" s="246" t="s">
        <v>34</v>
      </c>
      <c r="AA927" s="246" t="s">
        <v>9794</v>
      </c>
      <c r="AB927" s="247">
        <v>325925.8</v>
      </c>
      <c r="AC927" s="265">
        <v>57516.319999999992</v>
      </c>
    </row>
    <row r="928" spans="1:29" s="90" customFormat="1" ht="15.75" x14ac:dyDescent="0.25">
      <c r="A928" s="58">
        <v>915</v>
      </c>
      <c r="B928" s="58">
        <v>127080</v>
      </c>
      <c r="C928" s="259" t="s">
        <v>1724</v>
      </c>
      <c r="D928" s="260">
        <v>82</v>
      </c>
      <c r="E928" s="260" t="s">
        <v>352</v>
      </c>
      <c r="F928" s="236" t="s">
        <v>10520</v>
      </c>
      <c r="G928" s="261">
        <v>426</v>
      </c>
      <c r="H928" s="228">
        <v>127080</v>
      </c>
      <c r="I928" s="236" t="s">
        <v>2034</v>
      </c>
      <c r="J928" s="236" t="s">
        <v>11167</v>
      </c>
      <c r="K928" s="236" t="s">
        <v>2035</v>
      </c>
      <c r="L928" s="1">
        <v>43574</v>
      </c>
      <c r="M928" s="1">
        <v>44499</v>
      </c>
      <c r="N928" s="262">
        <f t="shared" si="20"/>
        <v>0.42500002738766179</v>
      </c>
      <c r="O928" s="236" t="s">
        <v>1752</v>
      </c>
      <c r="P928" s="235" t="s">
        <v>2036</v>
      </c>
      <c r="Q928" s="235" t="s">
        <v>2037</v>
      </c>
      <c r="R928" s="236" t="s">
        <v>1821</v>
      </c>
      <c r="S928" s="264">
        <v>106</v>
      </c>
      <c r="T928" s="247">
        <v>290961.33</v>
      </c>
      <c r="U928" s="247">
        <v>51346.080000000002</v>
      </c>
      <c r="V928" s="247">
        <v>342307.44</v>
      </c>
      <c r="W928" s="247">
        <v>0</v>
      </c>
      <c r="X928" s="247">
        <v>120619.66</v>
      </c>
      <c r="Y928" s="247">
        <v>805234.51000000013</v>
      </c>
      <c r="Z928" s="246" t="s">
        <v>34</v>
      </c>
      <c r="AA928" s="246" t="s">
        <v>6982</v>
      </c>
      <c r="AB928" s="247">
        <v>208816.36000000002</v>
      </c>
      <c r="AC928" s="265">
        <v>36849.949999999997</v>
      </c>
    </row>
    <row r="929" spans="1:29" s="90" customFormat="1" ht="15.75" x14ac:dyDescent="0.25">
      <c r="A929" s="58">
        <v>916</v>
      </c>
      <c r="B929" s="58">
        <v>126560</v>
      </c>
      <c r="C929" s="259" t="s">
        <v>1724</v>
      </c>
      <c r="D929" s="260">
        <v>83</v>
      </c>
      <c r="E929" s="260" t="s">
        <v>352</v>
      </c>
      <c r="F929" s="236" t="s">
        <v>10520</v>
      </c>
      <c r="G929" s="261">
        <v>426</v>
      </c>
      <c r="H929" s="228">
        <v>126560</v>
      </c>
      <c r="I929" s="236" t="s">
        <v>2038</v>
      </c>
      <c r="J929" s="236" t="s">
        <v>11168</v>
      </c>
      <c r="K929" s="236" t="s">
        <v>2039</v>
      </c>
      <c r="L929" s="1">
        <v>43586</v>
      </c>
      <c r="M929" s="1">
        <v>44073</v>
      </c>
      <c r="N929" s="262">
        <f t="shared" si="20"/>
        <v>0.42500000174438157</v>
      </c>
      <c r="O929" s="236" t="s">
        <v>1752</v>
      </c>
      <c r="P929" s="235" t="s">
        <v>1726</v>
      </c>
      <c r="Q929" s="235" t="s">
        <v>2040</v>
      </c>
      <c r="R929" s="236" t="s">
        <v>1821</v>
      </c>
      <c r="S929" s="264">
        <v>106</v>
      </c>
      <c r="T929" s="247">
        <v>609098.4</v>
      </c>
      <c r="U929" s="247">
        <v>107487.95</v>
      </c>
      <c r="V929" s="247">
        <v>716586.35</v>
      </c>
      <c r="W929" s="247">
        <v>0</v>
      </c>
      <c r="X929" s="247">
        <v>133545.32999999999</v>
      </c>
      <c r="Y929" s="247">
        <v>1566718.03</v>
      </c>
      <c r="Z929" s="246" t="s">
        <v>34</v>
      </c>
      <c r="AA929" s="246" t="s">
        <v>6983</v>
      </c>
      <c r="AB929" s="247">
        <v>0</v>
      </c>
      <c r="AC929" s="265">
        <v>0</v>
      </c>
    </row>
    <row r="930" spans="1:29" s="90" customFormat="1" ht="15.75" x14ac:dyDescent="0.25">
      <c r="A930" s="58">
        <v>917</v>
      </c>
      <c r="B930" s="58">
        <v>127209</v>
      </c>
      <c r="C930" s="259" t="s">
        <v>1724</v>
      </c>
      <c r="D930" s="260">
        <v>84</v>
      </c>
      <c r="E930" s="260" t="s">
        <v>352</v>
      </c>
      <c r="F930" s="236" t="s">
        <v>10520</v>
      </c>
      <c r="G930" s="261">
        <v>426</v>
      </c>
      <c r="H930" s="228">
        <v>127209</v>
      </c>
      <c r="I930" s="236" t="s">
        <v>8444</v>
      </c>
      <c r="J930" s="236" t="s">
        <v>11169</v>
      </c>
      <c r="K930" s="236" t="s">
        <v>2041</v>
      </c>
      <c r="L930" s="1">
        <v>43579</v>
      </c>
      <c r="M930" s="1">
        <v>44035</v>
      </c>
      <c r="N930" s="262">
        <f t="shared" si="20"/>
        <v>0.42500000364798873</v>
      </c>
      <c r="O930" s="236" t="s">
        <v>2042</v>
      </c>
      <c r="P930" s="235" t="s">
        <v>2043</v>
      </c>
      <c r="Q930" s="235" t="s">
        <v>2044</v>
      </c>
      <c r="R930" s="236" t="s">
        <v>1821</v>
      </c>
      <c r="S930" s="264">
        <v>106</v>
      </c>
      <c r="T930" s="247">
        <v>815517.87</v>
      </c>
      <c r="U930" s="247">
        <v>143914.91</v>
      </c>
      <c r="V930" s="247">
        <v>959432.78</v>
      </c>
      <c r="W930" s="247">
        <v>0</v>
      </c>
      <c r="X930" s="247">
        <v>113503</v>
      </c>
      <c r="Y930" s="247">
        <v>2032368.56</v>
      </c>
      <c r="Z930" s="246" t="s">
        <v>34</v>
      </c>
      <c r="AA930" s="246" t="s">
        <v>2045</v>
      </c>
      <c r="AB930" s="247">
        <v>645484</v>
      </c>
      <c r="AC930" s="265">
        <v>113908.94</v>
      </c>
    </row>
    <row r="931" spans="1:29" s="90" customFormat="1" ht="15.75" x14ac:dyDescent="0.25">
      <c r="A931" s="58">
        <v>918</v>
      </c>
      <c r="B931" s="58">
        <v>127858</v>
      </c>
      <c r="C931" s="259" t="s">
        <v>1724</v>
      </c>
      <c r="D931" s="260">
        <v>85</v>
      </c>
      <c r="E931" s="260" t="s">
        <v>312</v>
      </c>
      <c r="F931" s="236" t="s">
        <v>10522</v>
      </c>
      <c r="G931" s="261">
        <v>449</v>
      </c>
      <c r="H931" s="228">
        <v>127858</v>
      </c>
      <c r="I931" s="236" t="s">
        <v>2046</v>
      </c>
      <c r="J931" s="236" t="s">
        <v>11170</v>
      </c>
      <c r="K931" s="236" t="s">
        <v>2047</v>
      </c>
      <c r="L931" s="1">
        <v>43580</v>
      </c>
      <c r="M931" s="1">
        <v>44761</v>
      </c>
      <c r="N931" s="262">
        <f t="shared" si="20"/>
        <v>0.83931910777534058</v>
      </c>
      <c r="O931" s="236" t="s">
        <v>1752</v>
      </c>
      <c r="P931" s="235" t="s">
        <v>2048</v>
      </c>
      <c r="Q931" s="235" t="s">
        <v>2049</v>
      </c>
      <c r="R931" s="236" t="s">
        <v>1821</v>
      </c>
      <c r="S931" s="264">
        <v>113</v>
      </c>
      <c r="T931" s="247">
        <v>11403805.720000001</v>
      </c>
      <c r="U931" s="247">
        <v>2012436.25</v>
      </c>
      <c r="V931" s="247">
        <v>170730.63</v>
      </c>
      <c r="W931" s="247">
        <v>0</v>
      </c>
      <c r="X931" s="247">
        <v>0</v>
      </c>
      <c r="Y931" s="247">
        <v>13586972.600000001</v>
      </c>
      <c r="Z931" s="246" t="s">
        <v>34</v>
      </c>
      <c r="AA931" s="246" t="s">
        <v>7904</v>
      </c>
      <c r="AB931" s="247">
        <v>10015550.59</v>
      </c>
      <c r="AC931" s="265">
        <v>1604927.8</v>
      </c>
    </row>
    <row r="932" spans="1:29" s="90" customFormat="1" ht="15.75" x14ac:dyDescent="0.25">
      <c r="A932" s="58">
        <v>919</v>
      </c>
      <c r="B932" s="58">
        <v>126647</v>
      </c>
      <c r="C932" s="259" t="s">
        <v>1724</v>
      </c>
      <c r="D932" s="260">
        <v>86</v>
      </c>
      <c r="E932" s="260" t="s">
        <v>312</v>
      </c>
      <c r="F932" s="236" t="s">
        <v>10523</v>
      </c>
      <c r="G932" s="261">
        <v>436</v>
      </c>
      <c r="H932" s="228">
        <v>126647</v>
      </c>
      <c r="I932" s="236" t="s">
        <v>2050</v>
      </c>
      <c r="J932" s="236" t="s">
        <v>11171</v>
      </c>
      <c r="K932" s="236" t="s">
        <v>2051</v>
      </c>
      <c r="L932" s="1">
        <v>43621</v>
      </c>
      <c r="M932" s="1">
        <v>44899</v>
      </c>
      <c r="N932" s="262">
        <f t="shared" si="20"/>
        <v>0.85000002415860043</v>
      </c>
      <c r="O932" s="236" t="s">
        <v>1752</v>
      </c>
      <c r="P932" s="235" t="s">
        <v>2009</v>
      </c>
      <c r="Q932" s="235" t="s">
        <v>2052</v>
      </c>
      <c r="R932" s="236" t="s">
        <v>1768</v>
      </c>
      <c r="S932" s="264">
        <v>106</v>
      </c>
      <c r="T932" s="247">
        <v>1284221.78</v>
      </c>
      <c r="U932" s="247">
        <v>226627.33</v>
      </c>
      <c r="V932" s="247">
        <v>0</v>
      </c>
      <c r="W932" s="247">
        <v>0</v>
      </c>
      <c r="X932" s="247">
        <v>0</v>
      </c>
      <c r="Y932" s="247">
        <v>1510849.11</v>
      </c>
      <c r="Z932" s="246" t="s">
        <v>34</v>
      </c>
      <c r="AA932" s="246" t="s">
        <v>10143</v>
      </c>
      <c r="AB932" s="247">
        <v>1283684.0699999998</v>
      </c>
      <c r="AC932" s="265">
        <v>199870.38</v>
      </c>
    </row>
    <row r="933" spans="1:29" s="93" customFormat="1" ht="16.5" customHeight="1" x14ac:dyDescent="0.25">
      <c r="A933" s="91">
        <v>920</v>
      </c>
      <c r="B933" s="91">
        <v>127273</v>
      </c>
      <c r="C933" s="266" t="s">
        <v>1724</v>
      </c>
      <c r="D933" s="267">
        <v>87</v>
      </c>
      <c r="E933" s="267" t="s">
        <v>312</v>
      </c>
      <c r="F933" s="268" t="s">
        <v>10523</v>
      </c>
      <c r="G933" s="269">
        <v>436</v>
      </c>
      <c r="H933" s="270">
        <v>127273</v>
      </c>
      <c r="I933" s="268" t="s">
        <v>8445</v>
      </c>
      <c r="J933" s="268" t="s">
        <v>11172</v>
      </c>
      <c r="K933" s="268" t="s">
        <v>2053</v>
      </c>
      <c r="L933" s="60">
        <v>43634</v>
      </c>
      <c r="M933" s="60">
        <v>44729</v>
      </c>
      <c r="N933" s="271">
        <f t="shared" si="20"/>
        <v>0.85000001184759844</v>
      </c>
      <c r="O933" s="268" t="s">
        <v>1752</v>
      </c>
      <c r="P933" s="277" t="s">
        <v>2009</v>
      </c>
      <c r="Q933" s="277" t="s">
        <v>2054</v>
      </c>
      <c r="R933" s="268" t="s">
        <v>2055</v>
      </c>
      <c r="S933" s="273">
        <v>106</v>
      </c>
      <c r="T933" s="274">
        <v>2331696.19</v>
      </c>
      <c r="U933" s="274">
        <v>377549.37</v>
      </c>
      <c r="V933" s="274">
        <v>33926.39</v>
      </c>
      <c r="W933" s="274">
        <v>0</v>
      </c>
      <c r="X933" s="274">
        <v>0</v>
      </c>
      <c r="Y933" s="274">
        <v>2743171.95</v>
      </c>
      <c r="Z933" s="225" t="s">
        <v>145</v>
      </c>
      <c r="AA933" s="225" t="s">
        <v>2056</v>
      </c>
      <c r="AB933" s="274">
        <v>1.4551915228366852E-11</v>
      </c>
      <c r="AC933" s="275">
        <v>0</v>
      </c>
    </row>
    <row r="934" spans="1:29" s="90" customFormat="1" ht="15.75" x14ac:dyDescent="0.25">
      <c r="A934" s="58">
        <v>921</v>
      </c>
      <c r="B934" s="58">
        <v>127546</v>
      </c>
      <c r="C934" s="259" t="s">
        <v>1724</v>
      </c>
      <c r="D934" s="260">
        <v>88</v>
      </c>
      <c r="E934" s="260" t="s">
        <v>312</v>
      </c>
      <c r="F934" s="236" t="s">
        <v>10523</v>
      </c>
      <c r="G934" s="261">
        <v>436</v>
      </c>
      <c r="H934" s="228">
        <v>127546</v>
      </c>
      <c r="I934" s="236" t="s">
        <v>2057</v>
      </c>
      <c r="J934" s="236" t="s">
        <v>11173</v>
      </c>
      <c r="K934" s="236" t="s">
        <v>2058</v>
      </c>
      <c r="L934" s="1">
        <v>43640</v>
      </c>
      <c r="M934" s="1">
        <v>44827</v>
      </c>
      <c r="N934" s="262">
        <f t="shared" si="20"/>
        <v>0.849999999456724</v>
      </c>
      <c r="O934" s="236" t="s">
        <v>1752</v>
      </c>
      <c r="P934" s="235" t="s">
        <v>2029</v>
      </c>
      <c r="Q934" s="235" t="s">
        <v>2059</v>
      </c>
      <c r="R934" s="236" t="s">
        <v>2055</v>
      </c>
      <c r="S934" s="264">
        <v>106</v>
      </c>
      <c r="T934" s="247">
        <v>2346873.4500000002</v>
      </c>
      <c r="U934" s="247">
        <v>383278.19</v>
      </c>
      <c r="V934" s="247">
        <v>30875.95</v>
      </c>
      <c r="W934" s="247">
        <v>0</v>
      </c>
      <c r="X934" s="247">
        <v>0</v>
      </c>
      <c r="Y934" s="247">
        <v>2761027.5900000003</v>
      </c>
      <c r="Z934" s="246" t="s">
        <v>34</v>
      </c>
      <c r="AA934" s="246" t="s">
        <v>9972</v>
      </c>
      <c r="AB934" s="247">
        <v>2135796.3100000005</v>
      </c>
      <c r="AC934" s="265">
        <v>337836.88</v>
      </c>
    </row>
    <row r="935" spans="1:29" s="90" customFormat="1" ht="15.75" x14ac:dyDescent="0.25">
      <c r="A935" s="58">
        <v>922</v>
      </c>
      <c r="B935" s="58">
        <v>126798</v>
      </c>
      <c r="C935" s="259" t="s">
        <v>1724</v>
      </c>
      <c r="D935" s="260">
        <v>89</v>
      </c>
      <c r="E935" s="260" t="s">
        <v>312</v>
      </c>
      <c r="F935" s="236" t="s">
        <v>10523</v>
      </c>
      <c r="G935" s="261">
        <v>436</v>
      </c>
      <c r="H935" s="228">
        <v>126798</v>
      </c>
      <c r="I935" s="236" t="s">
        <v>2060</v>
      </c>
      <c r="J935" s="236" t="s">
        <v>11174</v>
      </c>
      <c r="K935" s="236" t="s">
        <v>2061</v>
      </c>
      <c r="L935" s="1">
        <v>43642</v>
      </c>
      <c r="M935" s="1">
        <v>44737</v>
      </c>
      <c r="N935" s="262">
        <f t="shared" si="20"/>
        <v>0.84999999964216133</v>
      </c>
      <c r="O935" s="236" t="s">
        <v>1752</v>
      </c>
      <c r="P935" s="235" t="s">
        <v>2062</v>
      </c>
      <c r="Q935" s="235" t="s">
        <v>2063</v>
      </c>
      <c r="R935" s="236" t="s">
        <v>1768</v>
      </c>
      <c r="S935" s="264">
        <v>110</v>
      </c>
      <c r="T935" s="247">
        <v>2375371.9700000002</v>
      </c>
      <c r="U935" s="247">
        <v>419183.29</v>
      </c>
      <c r="V935" s="247">
        <v>0</v>
      </c>
      <c r="W935" s="247">
        <v>0</v>
      </c>
      <c r="X935" s="247">
        <v>0</v>
      </c>
      <c r="Y935" s="247">
        <v>2794555.2600000002</v>
      </c>
      <c r="Z935" s="246" t="s">
        <v>34</v>
      </c>
      <c r="AA935" s="246" t="s">
        <v>9910</v>
      </c>
      <c r="AB935" s="247">
        <v>2032958.12</v>
      </c>
      <c r="AC935" s="265">
        <v>357903.22</v>
      </c>
    </row>
    <row r="936" spans="1:29" s="90" customFormat="1" ht="15.75" x14ac:dyDescent="0.25">
      <c r="A936" s="58">
        <v>923</v>
      </c>
      <c r="B936" s="58">
        <v>127166</v>
      </c>
      <c r="C936" s="259" t="s">
        <v>1724</v>
      </c>
      <c r="D936" s="260">
        <v>90</v>
      </c>
      <c r="E936" s="260" t="s">
        <v>312</v>
      </c>
      <c r="F936" s="236" t="s">
        <v>10523</v>
      </c>
      <c r="G936" s="261">
        <v>436</v>
      </c>
      <c r="H936" s="228">
        <v>127166</v>
      </c>
      <c r="I936" s="236" t="s">
        <v>2064</v>
      </c>
      <c r="J936" s="236" t="s">
        <v>11175</v>
      </c>
      <c r="K936" s="236" t="s">
        <v>2065</v>
      </c>
      <c r="L936" s="1">
        <v>43644</v>
      </c>
      <c r="M936" s="1">
        <v>44739</v>
      </c>
      <c r="N936" s="262">
        <f t="shared" si="20"/>
        <v>0.8499999996409825</v>
      </c>
      <c r="O936" s="236" t="s">
        <v>1752</v>
      </c>
      <c r="P936" s="235" t="s">
        <v>1726</v>
      </c>
      <c r="Q936" s="235" t="s">
        <v>2066</v>
      </c>
      <c r="R936" s="236" t="s">
        <v>1768</v>
      </c>
      <c r="S936" s="264">
        <v>110</v>
      </c>
      <c r="T936" s="247">
        <v>2367572.71</v>
      </c>
      <c r="U936" s="247">
        <v>417806.95</v>
      </c>
      <c r="V936" s="247">
        <v>0</v>
      </c>
      <c r="W936" s="247">
        <v>0</v>
      </c>
      <c r="X936" s="247">
        <v>0</v>
      </c>
      <c r="Y936" s="247">
        <v>2785379.66</v>
      </c>
      <c r="Z936" s="246" t="s">
        <v>34</v>
      </c>
      <c r="AA936" s="246" t="s">
        <v>9973</v>
      </c>
      <c r="AB936" s="247">
        <v>1910956.4400000002</v>
      </c>
      <c r="AC936" s="265">
        <v>339580.55000000005</v>
      </c>
    </row>
    <row r="937" spans="1:29" s="90" customFormat="1" ht="15.75" x14ac:dyDescent="0.25">
      <c r="A937" s="58">
        <v>924</v>
      </c>
      <c r="B937" s="58">
        <v>127307</v>
      </c>
      <c r="C937" s="259" t="s">
        <v>1724</v>
      </c>
      <c r="D937" s="260">
        <v>91</v>
      </c>
      <c r="E937" s="260" t="s">
        <v>312</v>
      </c>
      <c r="F937" s="236" t="s">
        <v>10522</v>
      </c>
      <c r="G937" s="261">
        <v>449</v>
      </c>
      <c r="H937" s="228">
        <v>127307</v>
      </c>
      <c r="I937" s="236" t="s">
        <v>8446</v>
      </c>
      <c r="J937" s="236" t="s">
        <v>11176</v>
      </c>
      <c r="K937" s="236" t="s">
        <v>2067</v>
      </c>
      <c r="L937" s="1">
        <v>43661</v>
      </c>
      <c r="M937" s="1">
        <v>45011</v>
      </c>
      <c r="N937" s="262">
        <f t="shared" si="20"/>
        <v>0.8446827579744407</v>
      </c>
      <c r="O937" s="236" t="s">
        <v>1752</v>
      </c>
      <c r="P937" s="235" t="s">
        <v>2068</v>
      </c>
      <c r="Q937" s="235" t="s">
        <v>2068</v>
      </c>
      <c r="R937" s="236" t="s">
        <v>1785</v>
      </c>
      <c r="S937" s="264">
        <v>73</v>
      </c>
      <c r="T937" s="247">
        <v>11694535.35</v>
      </c>
      <c r="U937" s="247">
        <v>2063741.3</v>
      </c>
      <c r="V937" s="247">
        <v>86608</v>
      </c>
      <c r="W937" s="247">
        <v>0</v>
      </c>
      <c r="X937" s="247">
        <v>0</v>
      </c>
      <c r="Y937" s="247">
        <v>13844884.65</v>
      </c>
      <c r="Z937" s="246" t="s">
        <v>34</v>
      </c>
      <c r="AA937" s="246" t="s">
        <v>13311</v>
      </c>
      <c r="AB937" s="247">
        <v>9579621.8499999978</v>
      </c>
      <c r="AC937" s="265">
        <v>1520588.4100000001</v>
      </c>
    </row>
    <row r="938" spans="1:29" s="90" customFormat="1" ht="15.75" x14ac:dyDescent="0.25">
      <c r="A938" s="58">
        <v>925</v>
      </c>
      <c r="B938" s="58">
        <v>126443</v>
      </c>
      <c r="C938" s="259" t="s">
        <v>1724</v>
      </c>
      <c r="D938" s="260">
        <v>92</v>
      </c>
      <c r="E938" s="260" t="s">
        <v>312</v>
      </c>
      <c r="F938" s="236" t="s">
        <v>10523</v>
      </c>
      <c r="G938" s="261">
        <v>436</v>
      </c>
      <c r="H938" s="228">
        <v>126443</v>
      </c>
      <c r="I938" s="236" t="s">
        <v>8447</v>
      </c>
      <c r="J938" s="236" t="s">
        <v>11177</v>
      </c>
      <c r="K938" s="236" t="s">
        <v>2069</v>
      </c>
      <c r="L938" s="1">
        <v>43658</v>
      </c>
      <c r="M938" s="1">
        <v>44753</v>
      </c>
      <c r="N938" s="262">
        <f t="shared" si="20"/>
        <v>0.85000000855913083</v>
      </c>
      <c r="O938" s="236" t="s">
        <v>1752</v>
      </c>
      <c r="P938" s="235" t="s">
        <v>69</v>
      </c>
      <c r="Q938" s="235" t="s">
        <v>2070</v>
      </c>
      <c r="R938" s="236" t="s">
        <v>1768</v>
      </c>
      <c r="S938" s="264">
        <v>107</v>
      </c>
      <c r="T938" s="247">
        <v>2333765.0299999998</v>
      </c>
      <c r="U938" s="247">
        <v>411840.86</v>
      </c>
      <c r="V938" s="247">
        <v>0</v>
      </c>
      <c r="W938" s="247">
        <v>0</v>
      </c>
      <c r="X938" s="247">
        <v>0</v>
      </c>
      <c r="Y938" s="247">
        <v>2745605.8899999997</v>
      </c>
      <c r="Z938" s="246" t="s">
        <v>34</v>
      </c>
      <c r="AA938" s="246" t="s">
        <v>6984</v>
      </c>
      <c r="AB938" s="247">
        <v>1716284.6800000002</v>
      </c>
      <c r="AC938" s="265">
        <v>302873.77000000008</v>
      </c>
    </row>
    <row r="939" spans="1:29" s="90" customFormat="1" ht="15.75" x14ac:dyDescent="0.25">
      <c r="A939" s="58">
        <v>926</v>
      </c>
      <c r="B939" s="58">
        <v>128605</v>
      </c>
      <c r="C939" s="259" t="s">
        <v>1724</v>
      </c>
      <c r="D939" s="260">
        <v>93</v>
      </c>
      <c r="E939" s="260" t="s">
        <v>312</v>
      </c>
      <c r="F939" s="236" t="s">
        <v>10522</v>
      </c>
      <c r="G939" s="261">
        <v>449</v>
      </c>
      <c r="H939" s="228">
        <v>128605</v>
      </c>
      <c r="I939" s="236" t="s">
        <v>2071</v>
      </c>
      <c r="J939" s="236" t="s">
        <v>11178</v>
      </c>
      <c r="K939" s="236" t="s">
        <v>2072</v>
      </c>
      <c r="L939" s="1">
        <v>43668</v>
      </c>
      <c r="M939" s="1">
        <v>44985</v>
      </c>
      <c r="N939" s="262">
        <f t="shared" si="20"/>
        <v>0.84464356598260926</v>
      </c>
      <c r="O939" s="236" t="s">
        <v>68</v>
      </c>
      <c r="P939" s="235" t="s">
        <v>2073</v>
      </c>
      <c r="Q939" s="235" t="s">
        <v>2073</v>
      </c>
      <c r="R939" s="236" t="s">
        <v>1785</v>
      </c>
      <c r="S939" s="264" t="s">
        <v>2022</v>
      </c>
      <c r="T939" s="247">
        <v>10789492.58</v>
      </c>
      <c r="U939" s="247">
        <v>1904028</v>
      </c>
      <c r="V939" s="247">
        <v>80497.97</v>
      </c>
      <c r="W939" s="247">
        <v>0</v>
      </c>
      <c r="X939" s="247">
        <v>0</v>
      </c>
      <c r="Y939" s="247">
        <v>12774018.550000001</v>
      </c>
      <c r="Z939" s="246" t="s">
        <v>34</v>
      </c>
      <c r="AA939" s="246" t="s">
        <v>10144</v>
      </c>
      <c r="AB939" s="247">
        <v>10375527.939999999</v>
      </c>
      <c r="AC939" s="265">
        <v>1722179.2000000002</v>
      </c>
    </row>
    <row r="940" spans="1:29" s="90" customFormat="1" ht="15.75" x14ac:dyDescent="0.25">
      <c r="A940" s="58">
        <v>927</v>
      </c>
      <c r="B940" s="58">
        <v>127525</v>
      </c>
      <c r="C940" s="259" t="s">
        <v>1724</v>
      </c>
      <c r="D940" s="260">
        <v>94</v>
      </c>
      <c r="E940" s="260" t="s">
        <v>312</v>
      </c>
      <c r="F940" s="236" t="s">
        <v>10522</v>
      </c>
      <c r="G940" s="261">
        <v>449</v>
      </c>
      <c r="H940" s="228">
        <v>127525</v>
      </c>
      <c r="I940" s="236" t="s">
        <v>8448</v>
      </c>
      <c r="J940" s="236" t="s">
        <v>11179</v>
      </c>
      <c r="K940" s="236" t="s">
        <v>2074</v>
      </c>
      <c r="L940" s="1">
        <v>43663</v>
      </c>
      <c r="M940" s="1">
        <v>44957</v>
      </c>
      <c r="N940" s="262">
        <f t="shared" si="20"/>
        <v>0.84310411488179537</v>
      </c>
      <c r="O940" s="236" t="s">
        <v>2075</v>
      </c>
      <c r="P940" s="235" t="s">
        <v>2076</v>
      </c>
      <c r="Q940" s="235" t="s">
        <v>2077</v>
      </c>
      <c r="R940" s="236" t="s">
        <v>1785</v>
      </c>
      <c r="S940" s="264">
        <v>73</v>
      </c>
      <c r="T940" s="247">
        <v>11579003.91</v>
      </c>
      <c r="U940" s="247">
        <v>2043353.36</v>
      </c>
      <c r="V940" s="247">
        <v>111419.74</v>
      </c>
      <c r="W940" s="247">
        <v>0</v>
      </c>
      <c r="X940" s="247">
        <v>0</v>
      </c>
      <c r="Y940" s="247">
        <v>13733777.01</v>
      </c>
      <c r="Z940" s="246" t="s">
        <v>34</v>
      </c>
      <c r="AA940" s="246" t="s">
        <v>14041</v>
      </c>
      <c r="AB940" s="247">
        <v>10293493.939999999</v>
      </c>
      <c r="AC940" s="265">
        <v>1776764.87</v>
      </c>
    </row>
    <row r="941" spans="1:29" s="90" customFormat="1" ht="15.75" x14ac:dyDescent="0.25">
      <c r="A941" s="58">
        <v>928</v>
      </c>
      <c r="B941" s="58">
        <v>126437</v>
      </c>
      <c r="C941" s="259" t="s">
        <v>1724</v>
      </c>
      <c r="D941" s="260">
        <v>95</v>
      </c>
      <c r="E941" s="260" t="s">
        <v>312</v>
      </c>
      <c r="F941" s="236" t="s">
        <v>10523</v>
      </c>
      <c r="G941" s="261">
        <v>436</v>
      </c>
      <c r="H941" s="228">
        <v>126437</v>
      </c>
      <c r="I941" s="236" t="s">
        <v>2078</v>
      </c>
      <c r="J941" s="236" t="s">
        <v>11177</v>
      </c>
      <c r="K941" s="236" t="s">
        <v>2079</v>
      </c>
      <c r="L941" s="1">
        <v>43655</v>
      </c>
      <c r="M941" s="1">
        <v>44750</v>
      </c>
      <c r="N941" s="262">
        <f t="shared" si="20"/>
        <v>0.85000000723446356</v>
      </c>
      <c r="O941" s="236" t="s">
        <v>1859</v>
      </c>
      <c r="P941" s="235" t="s">
        <v>69</v>
      </c>
      <c r="Q941" s="235" t="s">
        <v>70</v>
      </c>
      <c r="R941" s="236" t="s">
        <v>1768</v>
      </c>
      <c r="S941" s="264">
        <v>107</v>
      </c>
      <c r="T941" s="247">
        <v>2349863.27</v>
      </c>
      <c r="U941" s="247">
        <v>414681.73</v>
      </c>
      <c r="V941" s="247">
        <v>0</v>
      </c>
      <c r="W941" s="247">
        <v>0</v>
      </c>
      <c r="X941" s="247">
        <v>0</v>
      </c>
      <c r="Y941" s="247">
        <v>2764545</v>
      </c>
      <c r="Z941" s="246" t="s">
        <v>34</v>
      </c>
      <c r="AA941" s="246" t="s">
        <v>9053</v>
      </c>
      <c r="AB941" s="247">
        <v>1758994.7999999998</v>
      </c>
      <c r="AC941" s="265">
        <v>310410.83999999997</v>
      </c>
    </row>
    <row r="942" spans="1:29" s="90" customFormat="1" ht="15.75" x14ac:dyDescent="0.25">
      <c r="A942" s="58">
        <v>929</v>
      </c>
      <c r="B942" s="58">
        <v>126650</v>
      </c>
      <c r="C942" s="259" t="s">
        <v>1724</v>
      </c>
      <c r="D942" s="260">
        <v>96</v>
      </c>
      <c r="E942" s="260" t="s">
        <v>312</v>
      </c>
      <c r="F942" s="236" t="s">
        <v>10523</v>
      </c>
      <c r="G942" s="261">
        <v>436</v>
      </c>
      <c r="H942" s="228">
        <v>126650</v>
      </c>
      <c r="I942" s="236" t="s">
        <v>2080</v>
      </c>
      <c r="J942" s="236" t="s">
        <v>11180</v>
      </c>
      <c r="K942" s="236" t="s">
        <v>2081</v>
      </c>
      <c r="L942" s="1">
        <v>43650</v>
      </c>
      <c r="M942" s="1">
        <v>44804</v>
      </c>
      <c r="N942" s="262">
        <f t="shared" si="20"/>
        <v>0.84999999946171279</v>
      </c>
      <c r="O942" s="236" t="s">
        <v>68</v>
      </c>
      <c r="P942" s="235" t="s">
        <v>1830</v>
      </c>
      <c r="Q942" s="235" t="s">
        <v>2082</v>
      </c>
      <c r="R942" s="236" t="s">
        <v>2055</v>
      </c>
      <c r="S942" s="264">
        <v>110</v>
      </c>
      <c r="T942" s="247">
        <v>2368623.9300000002</v>
      </c>
      <c r="U942" s="247">
        <v>385032.73</v>
      </c>
      <c r="V942" s="247">
        <v>32959.730000000003</v>
      </c>
      <c r="W942" s="247">
        <v>0</v>
      </c>
      <c r="X942" s="247">
        <v>0</v>
      </c>
      <c r="Y942" s="247">
        <v>2786616.39</v>
      </c>
      <c r="Z942" s="246" t="s">
        <v>34</v>
      </c>
      <c r="AA942" s="246" t="s">
        <v>6985</v>
      </c>
      <c r="AB942" s="247">
        <v>1935891.16</v>
      </c>
      <c r="AC942" s="265">
        <v>291006.57</v>
      </c>
    </row>
    <row r="943" spans="1:29" s="90" customFormat="1" ht="15.75" x14ac:dyDescent="0.25">
      <c r="A943" s="58">
        <v>930</v>
      </c>
      <c r="B943" s="58">
        <v>126626</v>
      </c>
      <c r="C943" s="259" t="s">
        <v>1724</v>
      </c>
      <c r="D943" s="260">
        <v>97</v>
      </c>
      <c r="E943" s="260" t="s">
        <v>312</v>
      </c>
      <c r="F943" s="236" t="s">
        <v>10523</v>
      </c>
      <c r="G943" s="261">
        <v>436</v>
      </c>
      <c r="H943" s="228">
        <v>126626</v>
      </c>
      <c r="I943" s="236" t="s">
        <v>2083</v>
      </c>
      <c r="J943" s="236" t="s">
        <v>11181</v>
      </c>
      <c r="K943" s="236" t="s">
        <v>2084</v>
      </c>
      <c r="L943" s="1">
        <v>43675</v>
      </c>
      <c r="M943" s="1">
        <v>44770</v>
      </c>
      <c r="N943" s="262">
        <f t="shared" si="20"/>
        <v>0.85000000037715084</v>
      </c>
      <c r="O943" s="236" t="s">
        <v>68</v>
      </c>
      <c r="P943" s="235" t="s">
        <v>1726</v>
      </c>
      <c r="Q943" s="235" t="s">
        <v>2085</v>
      </c>
      <c r="R943" s="236" t="s">
        <v>1744</v>
      </c>
      <c r="S943" s="264">
        <v>106</v>
      </c>
      <c r="T943" s="247">
        <v>2253740.27</v>
      </c>
      <c r="U943" s="247">
        <v>344689.69</v>
      </c>
      <c r="V943" s="247">
        <v>53029.18</v>
      </c>
      <c r="W943" s="247">
        <v>0</v>
      </c>
      <c r="X943" s="247">
        <v>0</v>
      </c>
      <c r="Y943" s="247">
        <v>2651459.14</v>
      </c>
      <c r="Z943" s="246" t="s">
        <v>34</v>
      </c>
      <c r="AA943" s="246" t="s">
        <v>6986</v>
      </c>
      <c r="AB943" s="247">
        <v>1867216.04</v>
      </c>
      <c r="AC943" s="265">
        <v>275711.42000000004</v>
      </c>
    </row>
    <row r="944" spans="1:29" s="90" customFormat="1" ht="15.75" x14ac:dyDescent="0.25">
      <c r="A944" s="58">
        <v>931</v>
      </c>
      <c r="B944" s="58">
        <v>127520</v>
      </c>
      <c r="C944" s="259" t="s">
        <v>1724</v>
      </c>
      <c r="D944" s="260">
        <v>98</v>
      </c>
      <c r="E944" s="260" t="s">
        <v>312</v>
      </c>
      <c r="F944" s="236" t="s">
        <v>10523</v>
      </c>
      <c r="G944" s="261">
        <v>436</v>
      </c>
      <c r="H944" s="228">
        <v>127520</v>
      </c>
      <c r="I944" s="236" t="s">
        <v>2086</v>
      </c>
      <c r="J944" s="236" t="s">
        <v>11182</v>
      </c>
      <c r="K944" s="236" t="s">
        <v>2087</v>
      </c>
      <c r="L944" s="1">
        <v>43672</v>
      </c>
      <c r="M944" s="1">
        <v>44767</v>
      </c>
      <c r="N944" s="262">
        <f t="shared" si="20"/>
        <v>0.8500000293629516</v>
      </c>
      <c r="O944" s="236" t="s">
        <v>68</v>
      </c>
      <c r="P944" s="235" t="s">
        <v>2088</v>
      </c>
      <c r="Q944" s="235" t="s">
        <v>2089</v>
      </c>
      <c r="R944" s="236" t="s">
        <v>2090</v>
      </c>
      <c r="S944" s="264" t="s">
        <v>2022</v>
      </c>
      <c r="T944" s="247">
        <v>2214525.4</v>
      </c>
      <c r="U944" s="247">
        <v>390798.51</v>
      </c>
      <c r="V944" s="247">
        <v>0</v>
      </c>
      <c r="W944" s="247">
        <v>0</v>
      </c>
      <c r="X944" s="247">
        <v>0</v>
      </c>
      <c r="Y944" s="247">
        <v>2605323.91</v>
      </c>
      <c r="Z944" s="246" t="s">
        <v>34</v>
      </c>
      <c r="AA944" s="246" t="s">
        <v>10396</v>
      </c>
      <c r="AB944" s="247">
        <v>2149023.9500000002</v>
      </c>
      <c r="AC944" s="265">
        <v>379239.52000000008</v>
      </c>
    </row>
    <row r="945" spans="1:29" s="90" customFormat="1" ht="15.75" x14ac:dyDescent="0.25">
      <c r="A945" s="58">
        <v>932</v>
      </c>
      <c r="B945" s="58">
        <v>126562</v>
      </c>
      <c r="C945" s="259" t="s">
        <v>1724</v>
      </c>
      <c r="D945" s="260">
        <v>99</v>
      </c>
      <c r="E945" s="260" t="s">
        <v>312</v>
      </c>
      <c r="F945" s="236" t="s">
        <v>10522</v>
      </c>
      <c r="G945" s="261">
        <v>449</v>
      </c>
      <c r="H945" s="228">
        <v>126562</v>
      </c>
      <c r="I945" s="236" t="s">
        <v>2091</v>
      </c>
      <c r="J945" s="236" t="s">
        <v>11183</v>
      </c>
      <c r="K945" s="236" t="s">
        <v>2092</v>
      </c>
      <c r="L945" s="1">
        <v>43473</v>
      </c>
      <c r="M945" s="1">
        <v>44941</v>
      </c>
      <c r="N945" s="262">
        <f t="shared" si="20"/>
        <v>0.8430203680919558</v>
      </c>
      <c r="O945" s="236" t="s">
        <v>68</v>
      </c>
      <c r="P945" s="235" t="s">
        <v>1726</v>
      </c>
      <c r="Q945" s="235" t="s">
        <v>2066</v>
      </c>
      <c r="R945" s="236" t="s">
        <v>1777</v>
      </c>
      <c r="S945" s="264">
        <v>73</v>
      </c>
      <c r="T945" s="247">
        <v>7541978.4699999997</v>
      </c>
      <c r="U945" s="247">
        <v>1330937.33</v>
      </c>
      <c r="V945" s="247">
        <v>73461.72</v>
      </c>
      <c r="W945" s="247">
        <v>0</v>
      </c>
      <c r="X945" s="247">
        <v>0</v>
      </c>
      <c r="Y945" s="247">
        <v>8946377.5200000014</v>
      </c>
      <c r="Z945" s="246" t="s">
        <v>34</v>
      </c>
      <c r="AA945" s="246" t="s">
        <v>14042</v>
      </c>
      <c r="AB945" s="247">
        <v>7524518.3599999994</v>
      </c>
      <c r="AC945" s="265">
        <v>1280873.2</v>
      </c>
    </row>
    <row r="946" spans="1:29" s="90" customFormat="1" ht="15.75" x14ac:dyDescent="0.25">
      <c r="A946" s="58">
        <v>933</v>
      </c>
      <c r="B946" s="58">
        <v>127233</v>
      </c>
      <c r="C946" s="259" t="s">
        <v>1724</v>
      </c>
      <c r="D946" s="260">
        <v>100</v>
      </c>
      <c r="E946" s="260" t="s">
        <v>312</v>
      </c>
      <c r="F946" s="236" t="s">
        <v>10523</v>
      </c>
      <c r="G946" s="261">
        <v>436</v>
      </c>
      <c r="H946" s="228">
        <v>127233</v>
      </c>
      <c r="I946" s="236" t="s">
        <v>2093</v>
      </c>
      <c r="J946" s="236" t="s">
        <v>11184</v>
      </c>
      <c r="K946" s="236" t="s">
        <v>2094</v>
      </c>
      <c r="L946" s="1">
        <v>43693</v>
      </c>
      <c r="M946" s="1">
        <v>44999</v>
      </c>
      <c r="N946" s="262">
        <f t="shared" si="20"/>
        <v>0.85000001373076917</v>
      </c>
      <c r="O946" s="236" t="s">
        <v>68</v>
      </c>
      <c r="P946" s="235" t="s">
        <v>1823</v>
      </c>
      <c r="Q946" s="235" t="s">
        <v>2095</v>
      </c>
      <c r="R946" s="236" t="s">
        <v>1744</v>
      </c>
      <c r="S946" s="264">
        <v>73</v>
      </c>
      <c r="T946" s="247">
        <v>2321428.62</v>
      </c>
      <c r="U946" s="247">
        <v>374837.28</v>
      </c>
      <c r="V946" s="247">
        <v>34826.550000000003</v>
      </c>
      <c r="W946" s="247">
        <v>0</v>
      </c>
      <c r="X946" s="247">
        <v>0</v>
      </c>
      <c r="Y946" s="247">
        <v>2731092.45</v>
      </c>
      <c r="Z946" s="246" t="s">
        <v>34</v>
      </c>
      <c r="AA946" s="246" t="s">
        <v>12648</v>
      </c>
      <c r="AB946" s="247">
        <v>1566934.5999999999</v>
      </c>
      <c r="AC946" s="265">
        <v>202137.18999999997</v>
      </c>
    </row>
    <row r="947" spans="1:29" s="90" customFormat="1" ht="15.75" x14ac:dyDescent="0.25">
      <c r="A947" s="58">
        <v>934</v>
      </c>
      <c r="B947" s="58">
        <v>127146</v>
      </c>
      <c r="C947" s="259" t="s">
        <v>1724</v>
      </c>
      <c r="D947" s="260">
        <v>101</v>
      </c>
      <c r="E947" s="260" t="s">
        <v>312</v>
      </c>
      <c r="F947" s="236" t="s">
        <v>10523</v>
      </c>
      <c r="G947" s="261">
        <v>436</v>
      </c>
      <c r="H947" s="228">
        <v>127146</v>
      </c>
      <c r="I947" s="236" t="s">
        <v>2096</v>
      </c>
      <c r="J947" s="236" t="s">
        <v>11185</v>
      </c>
      <c r="K947" s="236" t="s">
        <v>2097</v>
      </c>
      <c r="L947" s="1">
        <v>43693</v>
      </c>
      <c r="M947" s="1">
        <v>44666</v>
      </c>
      <c r="N947" s="262">
        <f t="shared" si="20"/>
        <v>0.8500000104204003</v>
      </c>
      <c r="O947" s="236" t="s">
        <v>68</v>
      </c>
      <c r="P947" s="235" t="s">
        <v>1726</v>
      </c>
      <c r="Q947" s="235" t="s">
        <v>2098</v>
      </c>
      <c r="R947" s="236" t="s">
        <v>1768</v>
      </c>
      <c r="S947" s="264">
        <v>73</v>
      </c>
      <c r="T947" s="247">
        <v>1549844.51</v>
      </c>
      <c r="U947" s="247">
        <v>256645.56</v>
      </c>
      <c r="V947" s="247">
        <v>16856.39</v>
      </c>
      <c r="W947" s="247">
        <v>0</v>
      </c>
      <c r="X947" s="247">
        <v>0</v>
      </c>
      <c r="Y947" s="247">
        <v>1823346.46</v>
      </c>
      <c r="Z947" s="246" t="s">
        <v>34</v>
      </c>
      <c r="AA947" s="246" t="s">
        <v>9911</v>
      </c>
      <c r="AB947" s="247">
        <v>1350543.65</v>
      </c>
      <c r="AC947" s="265">
        <v>235502.48</v>
      </c>
    </row>
    <row r="948" spans="1:29" s="90" customFormat="1" ht="15.75" x14ac:dyDescent="0.25">
      <c r="A948" s="58">
        <v>935</v>
      </c>
      <c r="B948" s="58">
        <v>127608</v>
      </c>
      <c r="C948" s="259" t="s">
        <v>1724</v>
      </c>
      <c r="D948" s="260">
        <v>102</v>
      </c>
      <c r="E948" s="260" t="s">
        <v>312</v>
      </c>
      <c r="F948" s="236" t="s">
        <v>10523</v>
      </c>
      <c r="G948" s="261">
        <v>436</v>
      </c>
      <c r="H948" s="228">
        <v>127608</v>
      </c>
      <c r="I948" s="236" t="s">
        <v>2099</v>
      </c>
      <c r="J948" s="236" t="s">
        <v>11186</v>
      </c>
      <c r="K948" s="236" t="s">
        <v>2100</v>
      </c>
      <c r="L948" s="1">
        <v>43703</v>
      </c>
      <c r="M948" s="1">
        <v>44617</v>
      </c>
      <c r="N948" s="262">
        <f t="shared" si="20"/>
        <v>0.8500000060547479</v>
      </c>
      <c r="O948" s="236" t="s">
        <v>68</v>
      </c>
      <c r="P948" s="235" t="s">
        <v>1726</v>
      </c>
      <c r="Q948" s="235" t="s">
        <v>2085</v>
      </c>
      <c r="R948" s="236" t="s">
        <v>1768</v>
      </c>
      <c r="S948" s="264">
        <v>110</v>
      </c>
      <c r="T948" s="247">
        <v>2316364.0099999998</v>
      </c>
      <c r="U948" s="247">
        <v>408770.1</v>
      </c>
      <c r="V948" s="247">
        <v>0</v>
      </c>
      <c r="W948" s="247">
        <v>0</v>
      </c>
      <c r="X948" s="247">
        <v>0</v>
      </c>
      <c r="Y948" s="247">
        <v>2725134.11</v>
      </c>
      <c r="Z948" s="246" t="s">
        <v>34</v>
      </c>
      <c r="AA948" s="246" t="s">
        <v>6987</v>
      </c>
      <c r="AB948" s="247">
        <v>2096528.79</v>
      </c>
      <c r="AC948" s="265">
        <v>369975.67</v>
      </c>
    </row>
    <row r="949" spans="1:29" s="90" customFormat="1" ht="15.75" x14ac:dyDescent="0.25">
      <c r="A949" s="58">
        <v>936</v>
      </c>
      <c r="B949" s="58">
        <v>128197</v>
      </c>
      <c r="C949" s="259" t="s">
        <v>1724</v>
      </c>
      <c r="D949" s="260">
        <v>103</v>
      </c>
      <c r="E949" s="260" t="s">
        <v>312</v>
      </c>
      <c r="F949" s="236" t="s">
        <v>10522</v>
      </c>
      <c r="G949" s="261">
        <v>449</v>
      </c>
      <c r="H949" s="228">
        <v>128197</v>
      </c>
      <c r="I949" s="236" t="s">
        <v>2101</v>
      </c>
      <c r="J949" s="236" t="s">
        <v>11187</v>
      </c>
      <c r="K949" s="236" t="s">
        <v>2102</v>
      </c>
      <c r="L949" s="1">
        <v>43721</v>
      </c>
      <c r="M949" s="1">
        <v>44938</v>
      </c>
      <c r="N949" s="262">
        <f t="shared" si="20"/>
        <v>0.83742050038752258</v>
      </c>
      <c r="O949" s="236" t="s">
        <v>2103</v>
      </c>
      <c r="P949" s="235" t="s">
        <v>2104</v>
      </c>
      <c r="Q949" s="235" t="s">
        <v>2104</v>
      </c>
      <c r="R949" s="236" t="s">
        <v>2105</v>
      </c>
      <c r="S949" s="264" t="s">
        <v>2106</v>
      </c>
      <c r="T949" s="247">
        <v>11440840.66</v>
      </c>
      <c r="U949" s="247">
        <v>2018971.73</v>
      </c>
      <c r="V949" s="247">
        <v>202189.74</v>
      </c>
      <c r="W949" s="247">
        <v>0</v>
      </c>
      <c r="X949" s="247">
        <v>0</v>
      </c>
      <c r="Y949" s="247">
        <v>13662002.130000001</v>
      </c>
      <c r="Z949" s="246" t="s">
        <v>34</v>
      </c>
      <c r="AA949" s="246" t="s">
        <v>13202</v>
      </c>
      <c r="AB949" s="247">
        <v>10664568.99</v>
      </c>
      <c r="AC949" s="265">
        <v>1752961.79</v>
      </c>
    </row>
    <row r="950" spans="1:29" s="90" customFormat="1" ht="15.75" x14ac:dyDescent="0.25">
      <c r="A950" s="58">
        <v>937</v>
      </c>
      <c r="B950" s="58">
        <v>127860</v>
      </c>
      <c r="C950" s="259" t="s">
        <v>1724</v>
      </c>
      <c r="D950" s="260">
        <v>104</v>
      </c>
      <c r="E950" s="260" t="s">
        <v>312</v>
      </c>
      <c r="F950" s="236" t="s">
        <v>10522</v>
      </c>
      <c r="G950" s="261">
        <v>449</v>
      </c>
      <c r="H950" s="228">
        <v>127860</v>
      </c>
      <c r="I950" s="236" t="s">
        <v>2108</v>
      </c>
      <c r="J950" s="236" t="s">
        <v>11188</v>
      </c>
      <c r="K950" s="236" t="s">
        <v>2109</v>
      </c>
      <c r="L950" s="1">
        <v>43721</v>
      </c>
      <c r="M950" s="1">
        <v>44887</v>
      </c>
      <c r="N950" s="262">
        <f t="shared" si="20"/>
        <v>0.83741346836162578</v>
      </c>
      <c r="O950" s="236" t="s">
        <v>68</v>
      </c>
      <c r="P950" s="235" t="s">
        <v>1813</v>
      </c>
      <c r="Q950" s="235" t="s">
        <v>1813</v>
      </c>
      <c r="R950" s="236" t="s">
        <v>2105</v>
      </c>
      <c r="S950" s="264">
        <v>113</v>
      </c>
      <c r="T950" s="247">
        <v>11552617.66</v>
      </c>
      <c r="U950" s="247">
        <v>2038697.18</v>
      </c>
      <c r="V950" s="247">
        <v>204280.88</v>
      </c>
      <c r="W950" s="247">
        <v>0</v>
      </c>
      <c r="X950" s="247">
        <v>0</v>
      </c>
      <c r="Y950" s="247">
        <v>13795595.720000001</v>
      </c>
      <c r="Z950" s="246" t="s">
        <v>34</v>
      </c>
      <c r="AA950" s="246" t="s">
        <v>10145</v>
      </c>
      <c r="AB950" s="247">
        <v>10759687.080000002</v>
      </c>
      <c r="AC950" s="265">
        <v>1861175.36</v>
      </c>
    </row>
    <row r="951" spans="1:29" s="90" customFormat="1" ht="15.75" x14ac:dyDescent="0.25">
      <c r="A951" s="58">
        <v>938</v>
      </c>
      <c r="B951" s="58">
        <v>128355</v>
      </c>
      <c r="C951" s="259" t="s">
        <v>1724</v>
      </c>
      <c r="D951" s="260">
        <v>105</v>
      </c>
      <c r="E951" s="260" t="s">
        <v>312</v>
      </c>
      <c r="F951" s="236" t="s">
        <v>10522</v>
      </c>
      <c r="G951" s="261">
        <v>449</v>
      </c>
      <c r="H951" s="228">
        <v>128355</v>
      </c>
      <c r="I951" s="236" t="s">
        <v>8449</v>
      </c>
      <c r="J951" s="236" t="s">
        <v>11189</v>
      </c>
      <c r="K951" s="236" t="s">
        <v>2110</v>
      </c>
      <c r="L951" s="1">
        <v>43720</v>
      </c>
      <c r="M951" s="1">
        <v>44957</v>
      </c>
      <c r="N951" s="262">
        <f t="shared" si="20"/>
        <v>0.85000000299687983</v>
      </c>
      <c r="O951" s="236" t="s">
        <v>68</v>
      </c>
      <c r="P951" s="235" t="s">
        <v>2029</v>
      </c>
      <c r="Q951" s="235" t="s">
        <v>2111</v>
      </c>
      <c r="R951" s="236" t="s">
        <v>2112</v>
      </c>
      <c r="S951" s="264">
        <v>73</v>
      </c>
      <c r="T951" s="247">
        <v>11770575.140000001</v>
      </c>
      <c r="U951" s="247">
        <v>2028771.05</v>
      </c>
      <c r="V951" s="247">
        <v>48389.22</v>
      </c>
      <c r="W951" s="247">
        <v>0</v>
      </c>
      <c r="X951" s="247">
        <v>0</v>
      </c>
      <c r="Y951" s="247">
        <v>13847735.41</v>
      </c>
      <c r="Z951" s="246" t="s">
        <v>34</v>
      </c>
      <c r="AA951" s="246" t="s">
        <v>12531</v>
      </c>
      <c r="AB951" s="247">
        <v>11291600.6</v>
      </c>
      <c r="AC951" s="265">
        <v>1922494.6600000001</v>
      </c>
    </row>
    <row r="952" spans="1:29" s="90" customFormat="1" ht="15.75" x14ac:dyDescent="0.25">
      <c r="A952" s="58">
        <v>939</v>
      </c>
      <c r="B952" s="58">
        <v>127473</v>
      </c>
      <c r="C952" s="259" t="s">
        <v>1724</v>
      </c>
      <c r="D952" s="260">
        <v>106</v>
      </c>
      <c r="E952" s="260" t="s">
        <v>312</v>
      </c>
      <c r="F952" s="236" t="s">
        <v>10522</v>
      </c>
      <c r="G952" s="261">
        <v>449</v>
      </c>
      <c r="H952" s="228">
        <v>127473</v>
      </c>
      <c r="I952" s="236" t="s">
        <v>2113</v>
      </c>
      <c r="J952" s="236" t="s">
        <v>11190</v>
      </c>
      <c r="K952" s="236" t="s">
        <v>2114</v>
      </c>
      <c r="L952" s="1">
        <v>43719</v>
      </c>
      <c r="M952" s="1">
        <v>45102</v>
      </c>
      <c r="N952" s="262">
        <f t="shared" si="20"/>
        <v>0.84999999967511319</v>
      </c>
      <c r="O952" s="236" t="s">
        <v>68</v>
      </c>
      <c r="P952" s="235" t="s">
        <v>2029</v>
      </c>
      <c r="Q952" s="235" t="s">
        <v>2115</v>
      </c>
      <c r="R952" s="236" t="s">
        <v>2112</v>
      </c>
      <c r="S952" s="264">
        <v>73</v>
      </c>
      <c r="T952" s="247">
        <v>11773326.34</v>
      </c>
      <c r="U952" s="247">
        <v>2029191.88</v>
      </c>
      <c r="V952" s="247">
        <v>48453.95</v>
      </c>
      <c r="W952" s="247">
        <v>0</v>
      </c>
      <c r="X952" s="247">
        <v>0</v>
      </c>
      <c r="Y952" s="247">
        <v>13850972.169999998</v>
      </c>
      <c r="Z952" s="246" t="s">
        <v>44</v>
      </c>
      <c r="AA952" s="246" t="s">
        <v>15178</v>
      </c>
      <c r="AB952" s="247">
        <v>11276063.250000002</v>
      </c>
      <c r="AC952" s="265">
        <v>1895669.21</v>
      </c>
    </row>
    <row r="953" spans="1:29" s="90" customFormat="1" ht="15.75" x14ac:dyDescent="0.25">
      <c r="A953" s="58">
        <v>940</v>
      </c>
      <c r="B953" s="58">
        <v>128363</v>
      </c>
      <c r="C953" s="259" t="s">
        <v>1724</v>
      </c>
      <c r="D953" s="260">
        <v>107</v>
      </c>
      <c r="E953" s="260" t="s">
        <v>312</v>
      </c>
      <c r="F953" s="236" t="s">
        <v>10522</v>
      </c>
      <c r="G953" s="261">
        <v>449</v>
      </c>
      <c r="H953" s="228">
        <v>128363</v>
      </c>
      <c r="I953" s="236" t="s">
        <v>2116</v>
      </c>
      <c r="J953" s="236" t="s">
        <v>11191</v>
      </c>
      <c r="K953" s="236" t="s">
        <v>2117</v>
      </c>
      <c r="L953" s="1">
        <v>43720</v>
      </c>
      <c r="M953" s="1">
        <v>44957</v>
      </c>
      <c r="N953" s="262">
        <f t="shared" si="20"/>
        <v>0.85000000237906503</v>
      </c>
      <c r="O953" s="236" t="s">
        <v>68</v>
      </c>
      <c r="P953" s="235" t="s">
        <v>2029</v>
      </c>
      <c r="Q953" s="235" t="s">
        <v>2118</v>
      </c>
      <c r="R953" s="236" t="s">
        <v>2112</v>
      </c>
      <c r="S953" s="264">
        <v>73</v>
      </c>
      <c r="T953" s="247">
        <v>11611704.300000001</v>
      </c>
      <c r="U953" s="247">
        <v>2003429.84</v>
      </c>
      <c r="V953" s="247">
        <v>45694.41</v>
      </c>
      <c r="W953" s="247">
        <v>0</v>
      </c>
      <c r="X953" s="247">
        <v>0</v>
      </c>
      <c r="Y953" s="247">
        <v>13660828.550000001</v>
      </c>
      <c r="Z953" s="246" t="s">
        <v>34</v>
      </c>
      <c r="AA953" s="246" t="s">
        <v>14414</v>
      </c>
      <c r="AB953" s="247">
        <v>11611704.289999999</v>
      </c>
      <c r="AC953" s="265">
        <v>1904490.73</v>
      </c>
    </row>
    <row r="954" spans="1:29" s="90" customFormat="1" ht="15.75" x14ac:dyDescent="0.25">
      <c r="A954" s="58">
        <v>941</v>
      </c>
      <c r="B954" s="58">
        <v>128497</v>
      </c>
      <c r="C954" s="259" t="s">
        <v>1724</v>
      </c>
      <c r="D954" s="260">
        <v>108</v>
      </c>
      <c r="E954" s="260" t="s">
        <v>312</v>
      </c>
      <c r="F954" s="236" t="s">
        <v>10522</v>
      </c>
      <c r="G954" s="261">
        <v>449</v>
      </c>
      <c r="H954" s="228">
        <v>128497</v>
      </c>
      <c r="I954" s="236" t="s">
        <v>2119</v>
      </c>
      <c r="J954" s="236" t="s">
        <v>11192</v>
      </c>
      <c r="K954" s="236" t="s">
        <v>2120</v>
      </c>
      <c r="L954" s="1">
        <v>43726</v>
      </c>
      <c r="M954" s="1">
        <v>44851</v>
      </c>
      <c r="N954" s="262">
        <f t="shared" si="20"/>
        <v>0.8432958376357681</v>
      </c>
      <c r="O954" s="236" t="s">
        <v>68</v>
      </c>
      <c r="P954" s="235" t="s">
        <v>2104</v>
      </c>
      <c r="Q954" s="235" t="s">
        <v>2104</v>
      </c>
      <c r="R954" s="236" t="s">
        <v>2105</v>
      </c>
      <c r="S954" s="264" t="s">
        <v>2106</v>
      </c>
      <c r="T954" s="247">
        <v>11521109.529999999</v>
      </c>
      <c r="U954" s="247">
        <v>2033136.88</v>
      </c>
      <c r="V954" s="247">
        <v>107755.72</v>
      </c>
      <c r="W954" s="247">
        <v>0</v>
      </c>
      <c r="X954" s="247">
        <v>0</v>
      </c>
      <c r="Y954" s="247">
        <v>13662002.130000001</v>
      </c>
      <c r="Z954" s="246" t="s">
        <v>34</v>
      </c>
      <c r="AA954" s="246" t="s">
        <v>2107</v>
      </c>
      <c r="AB954" s="247">
        <v>10925522.469999999</v>
      </c>
      <c r="AC954" s="265">
        <v>1842875.9700000002</v>
      </c>
    </row>
    <row r="955" spans="1:29" s="93" customFormat="1" ht="16.5" customHeight="1" x14ac:dyDescent="0.25">
      <c r="A955" s="91">
        <v>942</v>
      </c>
      <c r="B955" s="91">
        <v>128529</v>
      </c>
      <c r="C955" s="266" t="s">
        <v>1724</v>
      </c>
      <c r="D955" s="267">
        <v>109</v>
      </c>
      <c r="E955" s="267" t="s">
        <v>312</v>
      </c>
      <c r="F955" s="268" t="s">
        <v>10522</v>
      </c>
      <c r="G955" s="269">
        <v>449</v>
      </c>
      <c r="H955" s="270">
        <v>128529</v>
      </c>
      <c r="I955" s="268" t="s">
        <v>2121</v>
      </c>
      <c r="J955" s="268" t="s">
        <v>11193</v>
      </c>
      <c r="K955" s="268" t="s">
        <v>2122</v>
      </c>
      <c r="L955" s="60">
        <v>43742</v>
      </c>
      <c r="M955" s="60">
        <v>44837</v>
      </c>
      <c r="N955" s="271">
        <f t="shared" si="20"/>
        <v>0.8411412672672175</v>
      </c>
      <c r="O955" s="268" t="s">
        <v>68</v>
      </c>
      <c r="P955" s="277" t="s">
        <v>1914</v>
      </c>
      <c r="Q955" s="277" t="s">
        <v>1914</v>
      </c>
      <c r="R955" s="268" t="s">
        <v>2112</v>
      </c>
      <c r="S955" s="273" t="s">
        <v>2022</v>
      </c>
      <c r="T955" s="274">
        <v>11270276.050000001</v>
      </c>
      <c r="U955" s="274">
        <v>1970953.1</v>
      </c>
      <c r="V955" s="274">
        <v>157561.85999999999</v>
      </c>
      <c r="W955" s="274">
        <v>0</v>
      </c>
      <c r="X955" s="274">
        <v>0</v>
      </c>
      <c r="Y955" s="274">
        <v>13398791.01</v>
      </c>
      <c r="Z955" s="225" t="s">
        <v>145</v>
      </c>
      <c r="AA955" s="225" t="s">
        <v>2123</v>
      </c>
      <c r="AB955" s="274">
        <v>0</v>
      </c>
      <c r="AC955" s="275">
        <v>0</v>
      </c>
    </row>
    <row r="956" spans="1:29" s="90" customFormat="1" ht="15.75" x14ac:dyDescent="0.25">
      <c r="A956" s="58">
        <v>943</v>
      </c>
      <c r="B956" s="58">
        <v>126749</v>
      </c>
      <c r="C956" s="259" t="s">
        <v>1724</v>
      </c>
      <c r="D956" s="260">
        <v>110</v>
      </c>
      <c r="E956" s="260" t="s">
        <v>312</v>
      </c>
      <c r="F956" s="236" t="s">
        <v>10523</v>
      </c>
      <c r="G956" s="261">
        <v>436</v>
      </c>
      <c r="H956" s="228">
        <v>126749</v>
      </c>
      <c r="I956" s="236" t="s">
        <v>2124</v>
      </c>
      <c r="J956" s="236" t="s">
        <v>11194</v>
      </c>
      <c r="K956" s="236" t="s">
        <v>2125</v>
      </c>
      <c r="L956" s="1">
        <v>44013</v>
      </c>
      <c r="M956" s="1">
        <v>45291</v>
      </c>
      <c r="N956" s="262">
        <f t="shared" si="20"/>
        <v>0.85000000162529288</v>
      </c>
      <c r="O956" s="236" t="s">
        <v>68</v>
      </c>
      <c r="P956" s="235" t="s">
        <v>2126</v>
      </c>
      <c r="Q956" s="235" t="s">
        <v>2127</v>
      </c>
      <c r="R956" s="236" t="s">
        <v>2112</v>
      </c>
      <c r="S956" s="264">
        <v>73</v>
      </c>
      <c r="T956" s="247">
        <v>2353422.06</v>
      </c>
      <c r="U956" s="247">
        <v>380363.59</v>
      </c>
      <c r="V956" s="247">
        <v>34946.18</v>
      </c>
      <c r="W956" s="247">
        <v>0</v>
      </c>
      <c r="X956" s="247">
        <v>0</v>
      </c>
      <c r="Y956" s="247">
        <v>2768731.83</v>
      </c>
      <c r="Z956" s="246" t="s">
        <v>44</v>
      </c>
      <c r="AA956" s="246" t="s">
        <v>15179</v>
      </c>
      <c r="AB956" s="247">
        <v>380497.81</v>
      </c>
      <c r="AC956" s="265">
        <v>41128.19</v>
      </c>
    </row>
    <row r="957" spans="1:29" s="90" customFormat="1" ht="15.75" x14ac:dyDescent="0.25">
      <c r="A957" s="58">
        <v>944</v>
      </c>
      <c r="B957" s="58">
        <v>127834</v>
      </c>
      <c r="C957" s="259" t="s">
        <v>1724</v>
      </c>
      <c r="D957" s="260">
        <v>111</v>
      </c>
      <c r="E957" s="260" t="s">
        <v>312</v>
      </c>
      <c r="F957" s="236" t="s">
        <v>10523</v>
      </c>
      <c r="G957" s="261">
        <v>467</v>
      </c>
      <c r="H957" s="228">
        <v>127834</v>
      </c>
      <c r="I957" s="236" t="s">
        <v>2128</v>
      </c>
      <c r="J957" s="236" t="s">
        <v>11195</v>
      </c>
      <c r="K957" s="236" t="s">
        <v>2129</v>
      </c>
      <c r="L957" s="1">
        <v>43752</v>
      </c>
      <c r="M957" s="1">
        <v>44605</v>
      </c>
      <c r="N957" s="262">
        <f t="shared" si="20"/>
        <v>0.85000011611547344</v>
      </c>
      <c r="O957" s="236" t="s">
        <v>68</v>
      </c>
      <c r="P957" s="235" t="s">
        <v>2009</v>
      </c>
      <c r="Q957" s="235" t="s">
        <v>2130</v>
      </c>
      <c r="R957" s="236" t="s">
        <v>2131</v>
      </c>
      <c r="S957" s="264">
        <v>112</v>
      </c>
      <c r="T957" s="247">
        <v>1566544.23</v>
      </c>
      <c r="U957" s="247">
        <v>265025.05</v>
      </c>
      <c r="V957" s="247">
        <v>11423.68</v>
      </c>
      <c r="W957" s="247">
        <v>0</v>
      </c>
      <c r="X957" s="247">
        <v>0</v>
      </c>
      <c r="Y957" s="247">
        <v>1842992.96</v>
      </c>
      <c r="Z957" s="246" t="s">
        <v>34</v>
      </c>
      <c r="AA957" s="246" t="s">
        <v>10397</v>
      </c>
      <c r="AB957" s="247">
        <v>1497599.35</v>
      </c>
      <c r="AC957" s="265">
        <v>253344.61000000002</v>
      </c>
    </row>
    <row r="958" spans="1:29" s="90" customFormat="1" ht="15.75" x14ac:dyDescent="0.25">
      <c r="A958" s="58">
        <v>945</v>
      </c>
      <c r="B958" s="58">
        <v>128886</v>
      </c>
      <c r="C958" s="259" t="s">
        <v>1724</v>
      </c>
      <c r="D958" s="260">
        <v>112</v>
      </c>
      <c r="E958" s="260" t="s">
        <v>352</v>
      </c>
      <c r="F958" s="236" t="s">
        <v>10524</v>
      </c>
      <c r="G958" s="261">
        <v>464</v>
      </c>
      <c r="H958" s="228">
        <v>128886</v>
      </c>
      <c r="I958" s="236" t="s">
        <v>8450</v>
      </c>
      <c r="J958" s="236" t="s">
        <v>11196</v>
      </c>
      <c r="K958" s="236" t="s">
        <v>2132</v>
      </c>
      <c r="L958" s="1">
        <v>43759</v>
      </c>
      <c r="M958" s="1">
        <v>44454</v>
      </c>
      <c r="N958" s="262">
        <f t="shared" si="20"/>
        <v>0.82016129977320362</v>
      </c>
      <c r="O958" s="236" t="s">
        <v>68</v>
      </c>
      <c r="P958" s="235" t="s">
        <v>1813</v>
      </c>
      <c r="Q958" s="235" t="s">
        <v>1813</v>
      </c>
      <c r="R958" s="236" t="s">
        <v>2133</v>
      </c>
      <c r="S958" s="264">
        <v>106</v>
      </c>
      <c r="T958" s="247">
        <v>3548339.04</v>
      </c>
      <c r="U958" s="247">
        <v>626177.44999999995</v>
      </c>
      <c r="V958" s="247">
        <v>151875.21</v>
      </c>
      <c r="W958" s="247">
        <v>0</v>
      </c>
      <c r="X958" s="247">
        <v>0</v>
      </c>
      <c r="Y958" s="247">
        <v>4326391.7</v>
      </c>
      <c r="Z958" s="246" t="s">
        <v>34</v>
      </c>
      <c r="AA958" s="246" t="s">
        <v>7905</v>
      </c>
      <c r="AB958" s="247">
        <v>3338972.0100000002</v>
      </c>
      <c r="AC958" s="265">
        <v>591583.29</v>
      </c>
    </row>
    <row r="959" spans="1:29" s="90" customFormat="1" ht="15.75" x14ac:dyDescent="0.25">
      <c r="A959" s="58">
        <v>946</v>
      </c>
      <c r="B959" s="58">
        <v>126610</v>
      </c>
      <c r="C959" s="259" t="s">
        <v>1724</v>
      </c>
      <c r="D959" s="260">
        <v>113</v>
      </c>
      <c r="E959" s="260" t="s">
        <v>312</v>
      </c>
      <c r="F959" s="236" t="s">
        <v>10522</v>
      </c>
      <c r="G959" s="261">
        <v>449</v>
      </c>
      <c r="H959" s="228">
        <v>126610</v>
      </c>
      <c r="I959" s="236" t="s">
        <v>2134</v>
      </c>
      <c r="J959" s="236" t="s">
        <v>11197</v>
      </c>
      <c r="K959" s="236" t="s">
        <v>2135</v>
      </c>
      <c r="L959" s="1">
        <v>43762</v>
      </c>
      <c r="M959" s="1">
        <v>44953</v>
      </c>
      <c r="N959" s="262">
        <f t="shared" si="20"/>
        <v>0.84286009469116829</v>
      </c>
      <c r="O959" s="236" t="s">
        <v>68</v>
      </c>
      <c r="P959" s="235" t="s">
        <v>1813</v>
      </c>
      <c r="Q959" s="235" t="s">
        <v>1813</v>
      </c>
      <c r="R959" s="236" t="s">
        <v>2136</v>
      </c>
      <c r="S959" s="264">
        <v>73</v>
      </c>
      <c r="T959" s="247">
        <v>6327680.0700000003</v>
      </c>
      <c r="U959" s="247">
        <v>1116649.3400000001</v>
      </c>
      <c r="V959" s="247">
        <v>63061.33</v>
      </c>
      <c r="W959" s="247">
        <v>0</v>
      </c>
      <c r="X959" s="247">
        <v>14016.03</v>
      </c>
      <c r="Y959" s="247">
        <v>7521406.7699999996</v>
      </c>
      <c r="Z959" s="246" t="s">
        <v>34</v>
      </c>
      <c r="AA959" s="246" t="s">
        <v>14043</v>
      </c>
      <c r="AB959" s="247">
        <v>6254440.5899999999</v>
      </c>
      <c r="AC959" s="265">
        <v>1074821.0899999999</v>
      </c>
    </row>
    <row r="960" spans="1:29" s="90" customFormat="1" ht="15.75" x14ac:dyDescent="0.25">
      <c r="A960" s="58">
        <v>947</v>
      </c>
      <c r="B960" s="58">
        <v>128151</v>
      </c>
      <c r="C960" s="259" t="s">
        <v>1724</v>
      </c>
      <c r="D960" s="260">
        <v>114</v>
      </c>
      <c r="E960" s="260" t="s">
        <v>352</v>
      </c>
      <c r="F960" s="236" t="s">
        <v>10524</v>
      </c>
      <c r="G960" s="261">
        <v>464</v>
      </c>
      <c r="H960" s="228">
        <v>128151</v>
      </c>
      <c r="I960" s="236" t="s">
        <v>8451</v>
      </c>
      <c r="J960" s="236" t="s">
        <v>11198</v>
      </c>
      <c r="K960" s="236" t="s">
        <v>2137</v>
      </c>
      <c r="L960" s="1">
        <v>43767</v>
      </c>
      <c r="M960" s="1">
        <v>44380</v>
      </c>
      <c r="N960" s="262">
        <f t="shared" si="20"/>
        <v>0.83922346875601506</v>
      </c>
      <c r="O960" s="236" t="s">
        <v>2031</v>
      </c>
      <c r="P960" s="235" t="s">
        <v>2138</v>
      </c>
      <c r="Q960" s="235" t="s">
        <v>2138</v>
      </c>
      <c r="R960" s="236" t="s">
        <v>2112</v>
      </c>
      <c r="S960" s="264">
        <v>106</v>
      </c>
      <c r="T960" s="247">
        <v>3350237.23</v>
      </c>
      <c r="U960" s="247">
        <v>591218.30000000005</v>
      </c>
      <c r="V960" s="247">
        <v>50612.56</v>
      </c>
      <c r="W960" s="247">
        <v>0</v>
      </c>
      <c r="X960" s="247">
        <v>0</v>
      </c>
      <c r="Y960" s="247">
        <v>3992068.0900000003</v>
      </c>
      <c r="Z960" s="246" t="s">
        <v>34</v>
      </c>
      <c r="AA960" s="246" t="s">
        <v>7906</v>
      </c>
      <c r="AB960" s="247">
        <v>3013102.4699999988</v>
      </c>
      <c r="AC960" s="265">
        <v>531724.17999999993</v>
      </c>
    </row>
    <row r="961" spans="1:29" s="90" customFormat="1" ht="15.75" x14ac:dyDescent="0.25">
      <c r="A961" s="58">
        <v>948</v>
      </c>
      <c r="B961" s="58">
        <v>128612</v>
      </c>
      <c r="C961" s="259" t="s">
        <v>1724</v>
      </c>
      <c r="D961" s="260">
        <v>115</v>
      </c>
      <c r="E961" s="260" t="s">
        <v>352</v>
      </c>
      <c r="F961" s="236" t="s">
        <v>10524</v>
      </c>
      <c r="G961" s="261">
        <v>469</v>
      </c>
      <c r="H961" s="228">
        <v>128612</v>
      </c>
      <c r="I961" s="236" t="s">
        <v>2139</v>
      </c>
      <c r="J961" s="236" t="s">
        <v>11161</v>
      </c>
      <c r="K961" s="236" t="s">
        <v>2140</v>
      </c>
      <c r="L961" s="1">
        <v>43794</v>
      </c>
      <c r="M961" s="1">
        <v>44544</v>
      </c>
      <c r="N961" s="262">
        <f t="shared" si="20"/>
        <v>0.42500001491535538</v>
      </c>
      <c r="O961" s="236" t="s">
        <v>1758</v>
      </c>
      <c r="P961" s="235" t="s">
        <v>2141</v>
      </c>
      <c r="Q961" s="235" t="s">
        <v>2142</v>
      </c>
      <c r="R961" s="236" t="s">
        <v>2136</v>
      </c>
      <c r="S961" s="264">
        <v>106</v>
      </c>
      <c r="T961" s="247">
        <v>284941.26</v>
      </c>
      <c r="U961" s="247">
        <v>50283.74</v>
      </c>
      <c r="V961" s="247">
        <v>335225</v>
      </c>
      <c r="W961" s="247">
        <v>0</v>
      </c>
      <c r="X961" s="247">
        <v>351749.59</v>
      </c>
      <c r="Y961" s="247">
        <v>1022199.59</v>
      </c>
      <c r="Z961" s="246" t="s">
        <v>34</v>
      </c>
      <c r="AA961" s="246" t="s">
        <v>7706</v>
      </c>
      <c r="AB961" s="247">
        <v>278438.15999999997</v>
      </c>
      <c r="AC961" s="265">
        <v>49136.15</v>
      </c>
    </row>
    <row r="962" spans="1:29" s="90" customFormat="1" ht="15.75" x14ac:dyDescent="0.25">
      <c r="A962" s="58">
        <v>949</v>
      </c>
      <c r="B962" s="58">
        <v>128239</v>
      </c>
      <c r="C962" s="259" t="s">
        <v>1724</v>
      </c>
      <c r="D962" s="260">
        <v>116</v>
      </c>
      <c r="E962" s="260" t="s">
        <v>352</v>
      </c>
      <c r="F962" s="236" t="s">
        <v>10524</v>
      </c>
      <c r="G962" s="261">
        <v>464</v>
      </c>
      <c r="H962" s="228">
        <v>128239</v>
      </c>
      <c r="I962" s="236" t="s">
        <v>2143</v>
      </c>
      <c r="J962" s="236" t="s">
        <v>11199</v>
      </c>
      <c r="K962" s="236" t="s">
        <v>2144</v>
      </c>
      <c r="L962" s="1">
        <v>43782</v>
      </c>
      <c r="M962" s="1">
        <v>44451</v>
      </c>
      <c r="N962" s="262">
        <f t="shared" si="20"/>
        <v>0.85000000730103076</v>
      </c>
      <c r="O962" s="236" t="s">
        <v>1758</v>
      </c>
      <c r="P962" s="235" t="s">
        <v>2145</v>
      </c>
      <c r="Q962" s="235" t="s">
        <v>2145</v>
      </c>
      <c r="R962" s="236" t="s">
        <v>1768</v>
      </c>
      <c r="S962" s="264">
        <v>73</v>
      </c>
      <c r="T962" s="247">
        <v>3259813.71</v>
      </c>
      <c r="U962" s="247">
        <v>575261.21</v>
      </c>
      <c r="V962" s="247">
        <v>0</v>
      </c>
      <c r="W962" s="247">
        <v>0</v>
      </c>
      <c r="X962" s="247">
        <v>0</v>
      </c>
      <c r="Y962" s="247">
        <v>3835074.92</v>
      </c>
      <c r="Z962" s="246" t="s">
        <v>34</v>
      </c>
      <c r="AA962" s="246" t="s">
        <v>7907</v>
      </c>
      <c r="AB962" s="247">
        <v>2225033.4300000002</v>
      </c>
      <c r="AC962" s="265">
        <v>391067.1</v>
      </c>
    </row>
    <row r="963" spans="1:29" s="90" customFormat="1" ht="15.75" x14ac:dyDescent="0.25">
      <c r="A963" s="58">
        <v>950</v>
      </c>
      <c r="B963" s="58">
        <v>128618</v>
      </c>
      <c r="C963" s="259" t="s">
        <v>1724</v>
      </c>
      <c r="D963" s="260">
        <v>117</v>
      </c>
      <c r="E963" s="260" t="s">
        <v>312</v>
      </c>
      <c r="F963" s="236" t="s">
        <v>10522</v>
      </c>
      <c r="G963" s="261">
        <v>449</v>
      </c>
      <c r="H963" s="228">
        <v>128618</v>
      </c>
      <c r="I963" s="236" t="s">
        <v>2146</v>
      </c>
      <c r="J963" s="236" t="s">
        <v>10719</v>
      </c>
      <c r="K963" s="236" t="s">
        <v>2147</v>
      </c>
      <c r="L963" s="1">
        <v>43798</v>
      </c>
      <c r="M963" s="1">
        <v>45131</v>
      </c>
      <c r="N963" s="262">
        <f t="shared" si="20"/>
        <v>0.85000000216335647</v>
      </c>
      <c r="O963" s="236" t="s">
        <v>2148</v>
      </c>
      <c r="P963" s="235" t="s">
        <v>2149</v>
      </c>
      <c r="Q963" s="235" t="s">
        <v>2149</v>
      </c>
      <c r="R963" s="236" t="s">
        <v>2150</v>
      </c>
      <c r="S963" s="264">
        <v>110</v>
      </c>
      <c r="T963" s="247">
        <v>11787239.029999999</v>
      </c>
      <c r="U963" s="247">
        <v>2080100.97</v>
      </c>
      <c r="V963" s="247">
        <v>0</v>
      </c>
      <c r="W963" s="247">
        <v>0</v>
      </c>
      <c r="X963" s="247">
        <v>0</v>
      </c>
      <c r="Y963" s="247">
        <v>13867340</v>
      </c>
      <c r="Z963" s="246" t="s">
        <v>44</v>
      </c>
      <c r="AA963" s="246" t="s">
        <v>9893</v>
      </c>
      <c r="AB963" s="247">
        <v>8886157.1400000006</v>
      </c>
      <c r="AC963" s="265">
        <v>1545115.2100000002</v>
      </c>
    </row>
    <row r="964" spans="1:29" s="90" customFormat="1" ht="15.75" x14ac:dyDescent="0.25">
      <c r="A964" s="58">
        <v>951</v>
      </c>
      <c r="B964" s="58">
        <v>128223</v>
      </c>
      <c r="C964" s="259" t="s">
        <v>1724</v>
      </c>
      <c r="D964" s="260">
        <v>118</v>
      </c>
      <c r="E964" s="260" t="s">
        <v>352</v>
      </c>
      <c r="F964" s="236" t="s">
        <v>10524</v>
      </c>
      <c r="G964" s="261">
        <v>464</v>
      </c>
      <c r="H964" s="228">
        <v>128223</v>
      </c>
      <c r="I964" s="236" t="s">
        <v>8452</v>
      </c>
      <c r="J964" s="236" t="s">
        <v>11200</v>
      </c>
      <c r="K964" s="236" t="s">
        <v>2144</v>
      </c>
      <c r="L964" s="1">
        <v>43794</v>
      </c>
      <c r="M964" s="1">
        <v>44598</v>
      </c>
      <c r="N964" s="262">
        <f t="shared" si="20"/>
        <v>0.82875002598989045</v>
      </c>
      <c r="O964" s="236" t="s">
        <v>1758</v>
      </c>
      <c r="P964" s="235" t="s">
        <v>2151</v>
      </c>
      <c r="Q964" s="235" t="s">
        <v>2151</v>
      </c>
      <c r="R964" s="236" t="s">
        <v>2112</v>
      </c>
      <c r="S964" s="264">
        <v>106</v>
      </c>
      <c r="T964" s="247">
        <v>2776595.34</v>
      </c>
      <c r="U964" s="247">
        <v>489987.38</v>
      </c>
      <c r="V964" s="247">
        <v>83758.460000000006</v>
      </c>
      <c r="W964" s="247">
        <v>0</v>
      </c>
      <c r="X964" s="247">
        <v>0</v>
      </c>
      <c r="Y964" s="247">
        <v>3350341.1799999997</v>
      </c>
      <c r="Z964" s="246" t="s">
        <v>34</v>
      </c>
      <c r="AA964" s="246" t="s">
        <v>9795</v>
      </c>
      <c r="AB964" s="247">
        <v>2107544.4099999997</v>
      </c>
      <c r="AC964" s="265">
        <v>371919.5</v>
      </c>
    </row>
    <row r="965" spans="1:29" s="90" customFormat="1" ht="15.75" x14ac:dyDescent="0.25">
      <c r="A965" s="58">
        <v>952</v>
      </c>
      <c r="B965" s="58">
        <v>128075</v>
      </c>
      <c r="C965" s="259" t="s">
        <v>1724</v>
      </c>
      <c r="D965" s="260">
        <v>119</v>
      </c>
      <c r="E965" s="260" t="s">
        <v>312</v>
      </c>
      <c r="F965" s="236" t="s">
        <v>10522</v>
      </c>
      <c r="G965" s="261">
        <v>449</v>
      </c>
      <c r="H965" s="228">
        <v>128075</v>
      </c>
      <c r="I965" s="236" t="s">
        <v>8453</v>
      </c>
      <c r="J965" s="236" t="s">
        <v>11201</v>
      </c>
      <c r="K965" s="236" t="s">
        <v>2109</v>
      </c>
      <c r="L965" s="1">
        <v>43804</v>
      </c>
      <c r="M965" s="1">
        <v>44961</v>
      </c>
      <c r="N965" s="262">
        <f t="shared" si="20"/>
        <v>0.83772341282977392</v>
      </c>
      <c r="O965" s="236" t="s">
        <v>1758</v>
      </c>
      <c r="P965" s="235" t="s">
        <v>2152</v>
      </c>
      <c r="Q965" s="235" t="s">
        <v>2152</v>
      </c>
      <c r="R965" s="236" t="s">
        <v>2136</v>
      </c>
      <c r="S965" s="264">
        <v>73</v>
      </c>
      <c r="T965" s="247">
        <v>11560933.5</v>
      </c>
      <c r="U965" s="247">
        <v>2040164.62</v>
      </c>
      <c r="V965" s="247">
        <v>199320.16</v>
      </c>
      <c r="W965" s="247">
        <v>0</v>
      </c>
      <c r="X965" s="247">
        <v>0</v>
      </c>
      <c r="Y965" s="247">
        <v>13800418.280000001</v>
      </c>
      <c r="Z965" s="246" t="s">
        <v>34</v>
      </c>
      <c r="AA965" s="246" t="s">
        <v>9974</v>
      </c>
      <c r="AB965" s="247">
        <v>10953492.009999998</v>
      </c>
      <c r="AC965" s="265">
        <v>1829278.6400000001</v>
      </c>
    </row>
    <row r="966" spans="1:29" s="90" customFormat="1" ht="15.75" x14ac:dyDescent="0.25">
      <c r="A966" s="58">
        <v>953</v>
      </c>
      <c r="B966" s="58">
        <v>128456</v>
      </c>
      <c r="C966" s="259" t="s">
        <v>1724</v>
      </c>
      <c r="D966" s="260">
        <v>120</v>
      </c>
      <c r="E966" s="260" t="s">
        <v>312</v>
      </c>
      <c r="F966" s="236" t="s">
        <v>10522</v>
      </c>
      <c r="G966" s="261">
        <v>449</v>
      </c>
      <c r="H966" s="228">
        <v>128456</v>
      </c>
      <c r="I966" s="236" t="s">
        <v>2153</v>
      </c>
      <c r="J966" s="236" t="s">
        <v>11202</v>
      </c>
      <c r="K966" s="236" t="s">
        <v>2109</v>
      </c>
      <c r="L966" s="1">
        <v>43804</v>
      </c>
      <c r="M966" s="1">
        <v>44989</v>
      </c>
      <c r="N966" s="262">
        <f t="shared" si="20"/>
        <v>0.84094122351296419</v>
      </c>
      <c r="O966" s="236" t="s">
        <v>1758</v>
      </c>
      <c r="P966" s="235" t="s">
        <v>2154</v>
      </c>
      <c r="Q966" s="235" t="s">
        <v>2154</v>
      </c>
      <c r="R966" s="236" t="s">
        <v>2136</v>
      </c>
      <c r="S966" s="264">
        <v>73</v>
      </c>
      <c r="T966" s="247">
        <v>11661371.210000001</v>
      </c>
      <c r="U966" s="247">
        <v>1893293.68</v>
      </c>
      <c r="V966" s="247">
        <v>312381.8</v>
      </c>
      <c r="W966" s="247">
        <v>0</v>
      </c>
      <c r="X966" s="247">
        <v>0</v>
      </c>
      <c r="Y966" s="247">
        <v>13867046.690000001</v>
      </c>
      <c r="Z966" s="246" t="s">
        <v>34</v>
      </c>
      <c r="AA966" s="246" t="s">
        <v>9975</v>
      </c>
      <c r="AB966" s="247">
        <v>10816383.200000001</v>
      </c>
      <c r="AC966" s="265">
        <v>1685319.7699999998</v>
      </c>
    </row>
    <row r="967" spans="1:29" s="90" customFormat="1" ht="15.75" x14ac:dyDescent="0.25">
      <c r="A967" s="58">
        <v>954</v>
      </c>
      <c r="B967" s="58">
        <v>128457</v>
      </c>
      <c r="C967" s="259" t="s">
        <v>1724</v>
      </c>
      <c r="D967" s="260">
        <v>121</v>
      </c>
      <c r="E967" s="260" t="s">
        <v>312</v>
      </c>
      <c r="F967" s="236" t="s">
        <v>10522</v>
      </c>
      <c r="G967" s="261">
        <v>449</v>
      </c>
      <c r="H967" s="228">
        <v>128457</v>
      </c>
      <c r="I967" s="236" t="s">
        <v>2155</v>
      </c>
      <c r="J967" s="236" t="s">
        <v>11203</v>
      </c>
      <c r="K967" s="236" t="s">
        <v>2109</v>
      </c>
      <c r="L967" s="1">
        <v>43804</v>
      </c>
      <c r="M967" s="1">
        <v>44961</v>
      </c>
      <c r="N967" s="262">
        <f t="shared" si="20"/>
        <v>0.8377763959457567</v>
      </c>
      <c r="O967" s="236" t="s">
        <v>1758</v>
      </c>
      <c r="P967" s="235" t="s">
        <v>2156</v>
      </c>
      <c r="Q967" s="235" t="s">
        <v>2156</v>
      </c>
      <c r="R967" s="236" t="s">
        <v>2136</v>
      </c>
      <c r="S967" s="264">
        <v>73</v>
      </c>
      <c r="T967" s="247">
        <v>11541432.539999999</v>
      </c>
      <c r="U967" s="247">
        <v>2036723.23</v>
      </c>
      <c r="V967" s="247">
        <v>198112.69</v>
      </c>
      <c r="W967" s="247">
        <v>0</v>
      </c>
      <c r="X967" s="247">
        <v>0</v>
      </c>
      <c r="Y967" s="247">
        <v>13776268.459999999</v>
      </c>
      <c r="Z967" s="246" t="s">
        <v>34</v>
      </c>
      <c r="AA967" s="246" t="s">
        <v>9976</v>
      </c>
      <c r="AB967" s="247">
        <v>10903385.650000002</v>
      </c>
      <c r="AC967" s="265">
        <v>1851919.3</v>
      </c>
    </row>
    <row r="968" spans="1:29" s="90" customFormat="1" ht="15.75" x14ac:dyDescent="0.25">
      <c r="A968" s="58">
        <v>955</v>
      </c>
      <c r="B968" s="58">
        <v>127968</v>
      </c>
      <c r="C968" s="259" t="s">
        <v>1724</v>
      </c>
      <c r="D968" s="260">
        <v>122</v>
      </c>
      <c r="E968" s="260" t="s">
        <v>352</v>
      </c>
      <c r="F968" s="236" t="s">
        <v>10524</v>
      </c>
      <c r="G968" s="261">
        <v>464</v>
      </c>
      <c r="H968" s="228">
        <v>127968</v>
      </c>
      <c r="I968" s="236" t="s">
        <v>2157</v>
      </c>
      <c r="J968" s="236" t="s">
        <v>11204</v>
      </c>
      <c r="K968" s="236" t="s">
        <v>2144</v>
      </c>
      <c r="L968" s="1">
        <v>43811</v>
      </c>
      <c r="M968" s="1">
        <v>44541</v>
      </c>
      <c r="N968" s="262">
        <f t="shared" si="20"/>
        <v>0.83634116707553607</v>
      </c>
      <c r="O968" s="236" t="s">
        <v>1758</v>
      </c>
      <c r="P968" s="235" t="s">
        <v>1813</v>
      </c>
      <c r="Q968" s="235" t="s">
        <v>2158</v>
      </c>
      <c r="R968" s="236" t="s">
        <v>1768</v>
      </c>
      <c r="S968" s="264">
        <v>106</v>
      </c>
      <c r="T968" s="247">
        <v>3683902.3</v>
      </c>
      <c r="U968" s="247">
        <v>650100.16</v>
      </c>
      <c r="V968" s="247">
        <v>70781.67</v>
      </c>
      <c r="W968" s="247">
        <v>0</v>
      </c>
      <c r="X968" s="247">
        <v>0</v>
      </c>
      <c r="Y968" s="247">
        <v>4404784.13</v>
      </c>
      <c r="Z968" s="246" t="s">
        <v>34</v>
      </c>
      <c r="AA968" s="246" t="s">
        <v>7931</v>
      </c>
      <c r="AB968" s="247">
        <v>3267285.2699999996</v>
      </c>
      <c r="AC968" s="265">
        <v>576579.19000000006</v>
      </c>
    </row>
    <row r="969" spans="1:29" s="90" customFormat="1" ht="15.75" x14ac:dyDescent="0.25">
      <c r="A969" s="58">
        <v>956</v>
      </c>
      <c r="B969" s="58">
        <v>129461</v>
      </c>
      <c r="C969" s="259" t="s">
        <v>1724</v>
      </c>
      <c r="D969" s="260">
        <v>123</v>
      </c>
      <c r="E969" s="260" t="s">
        <v>312</v>
      </c>
      <c r="F969" s="236" t="s">
        <v>10526</v>
      </c>
      <c r="G969" s="261">
        <v>476</v>
      </c>
      <c r="H969" s="228">
        <v>129461</v>
      </c>
      <c r="I969" s="236" t="s">
        <v>2159</v>
      </c>
      <c r="J969" s="236" t="s">
        <v>11181</v>
      </c>
      <c r="K969" s="236" t="s">
        <v>2160</v>
      </c>
      <c r="L969" s="1">
        <v>43963</v>
      </c>
      <c r="M969" s="1">
        <v>45057</v>
      </c>
      <c r="N969" s="262">
        <f t="shared" si="20"/>
        <v>0.84999999884374078</v>
      </c>
      <c r="O969" s="236" t="s">
        <v>1758</v>
      </c>
      <c r="P969" s="235" t="s">
        <v>1726</v>
      </c>
      <c r="Q969" s="235" t="s">
        <v>2161</v>
      </c>
      <c r="R969" s="236" t="s">
        <v>1744</v>
      </c>
      <c r="S969" s="264">
        <v>106</v>
      </c>
      <c r="T969" s="247">
        <v>3308081.82</v>
      </c>
      <c r="U969" s="247">
        <v>505941.94</v>
      </c>
      <c r="V969" s="247">
        <v>77837.210000000006</v>
      </c>
      <c r="W969" s="247">
        <v>0</v>
      </c>
      <c r="X969" s="247">
        <v>0</v>
      </c>
      <c r="Y969" s="247">
        <v>3891860.9699999997</v>
      </c>
      <c r="Z969" s="246" t="s">
        <v>44</v>
      </c>
      <c r="AA969" s="246" t="s">
        <v>15180</v>
      </c>
      <c r="AB969" s="247">
        <v>2604120.8899999997</v>
      </c>
      <c r="AC969" s="265">
        <v>338783.15</v>
      </c>
    </row>
    <row r="970" spans="1:29" s="90" customFormat="1" ht="15.75" x14ac:dyDescent="0.25">
      <c r="A970" s="58">
        <v>957</v>
      </c>
      <c r="B970" s="58">
        <v>130363</v>
      </c>
      <c r="C970" s="259" t="s">
        <v>1724</v>
      </c>
      <c r="D970" s="260">
        <v>124</v>
      </c>
      <c r="E970" s="260" t="s">
        <v>312</v>
      </c>
      <c r="F970" s="236" t="s">
        <v>10526</v>
      </c>
      <c r="G970" s="261">
        <v>476</v>
      </c>
      <c r="H970" s="228">
        <v>130363</v>
      </c>
      <c r="I970" s="236" t="s">
        <v>8454</v>
      </c>
      <c r="J970" s="236" t="s">
        <v>11205</v>
      </c>
      <c r="K970" s="236" t="s">
        <v>2162</v>
      </c>
      <c r="L970" s="1">
        <v>43976</v>
      </c>
      <c r="M970" s="1">
        <v>45070</v>
      </c>
      <c r="N970" s="262">
        <f t="shared" si="20"/>
        <v>0.8499999987681387</v>
      </c>
      <c r="O970" s="236" t="s">
        <v>1758</v>
      </c>
      <c r="P970" s="235" t="s">
        <v>1726</v>
      </c>
      <c r="Q970" s="235" t="s">
        <v>2161</v>
      </c>
      <c r="R970" s="236" t="s">
        <v>2090</v>
      </c>
      <c r="S970" s="264">
        <v>106</v>
      </c>
      <c r="T970" s="247">
        <v>4830089.1399999997</v>
      </c>
      <c r="U970" s="247">
        <v>852368.68</v>
      </c>
      <c r="V970" s="247">
        <v>0</v>
      </c>
      <c r="W970" s="247">
        <v>0</v>
      </c>
      <c r="X970" s="247">
        <v>0</v>
      </c>
      <c r="Y970" s="247">
        <v>5682457.8199999994</v>
      </c>
      <c r="Z970" s="246" t="s">
        <v>44</v>
      </c>
      <c r="AA970" s="246" t="s">
        <v>10146</v>
      </c>
      <c r="AB970" s="247">
        <v>3735871.7499999995</v>
      </c>
      <c r="AC970" s="265">
        <v>561330.29</v>
      </c>
    </row>
    <row r="971" spans="1:29" s="90" customFormat="1" ht="15.75" x14ac:dyDescent="0.25">
      <c r="A971" s="58">
        <v>958</v>
      </c>
      <c r="B971" s="58">
        <v>130364</v>
      </c>
      <c r="C971" s="259" t="s">
        <v>1724</v>
      </c>
      <c r="D971" s="260">
        <v>125</v>
      </c>
      <c r="E971" s="260" t="s">
        <v>312</v>
      </c>
      <c r="F971" s="236" t="s">
        <v>10526</v>
      </c>
      <c r="G971" s="261">
        <v>476</v>
      </c>
      <c r="H971" s="228">
        <v>130364</v>
      </c>
      <c r="I971" s="236" t="s">
        <v>2163</v>
      </c>
      <c r="J971" s="236" t="s">
        <v>11206</v>
      </c>
      <c r="K971" s="236" t="s">
        <v>2164</v>
      </c>
      <c r="L971" s="1">
        <v>43978</v>
      </c>
      <c r="M971" s="1">
        <v>45072</v>
      </c>
      <c r="N971" s="262">
        <f t="shared" si="20"/>
        <v>0.84999999957486194</v>
      </c>
      <c r="O971" s="236" t="s">
        <v>1758</v>
      </c>
      <c r="P971" s="235" t="s">
        <v>1726</v>
      </c>
      <c r="Q971" s="235" t="s">
        <v>2161</v>
      </c>
      <c r="R971" s="236" t="s">
        <v>2090</v>
      </c>
      <c r="S971" s="264">
        <v>106</v>
      </c>
      <c r="T971" s="247">
        <v>4998376.08</v>
      </c>
      <c r="U971" s="247">
        <v>882066.37</v>
      </c>
      <c r="V971" s="247">
        <v>0</v>
      </c>
      <c r="W971" s="247">
        <v>0</v>
      </c>
      <c r="X971" s="247">
        <v>0</v>
      </c>
      <c r="Y971" s="247">
        <v>5880442.4500000002</v>
      </c>
      <c r="Z971" s="246" t="s">
        <v>44</v>
      </c>
      <c r="AA971" s="246" t="s">
        <v>10398</v>
      </c>
      <c r="AB971" s="247">
        <v>3981542.89</v>
      </c>
      <c r="AC971" s="265">
        <v>599213.34</v>
      </c>
    </row>
    <row r="972" spans="1:29" s="90" customFormat="1" ht="15.75" x14ac:dyDescent="0.25">
      <c r="A972" s="58">
        <v>959</v>
      </c>
      <c r="B972" s="58">
        <v>129335</v>
      </c>
      <c r="C972" s="259" t="s">
        <v>1724</v>
      </c>
      <c r="D972" s="260">
        <v>126</v>
      </c>
      <c r="E972" s="260" t="s">
        <v>312</v>
      </c>
      <c r="F972" s="236" t="s">
        <v>10526</v>
      </c>
      <c r="G972" s="261">
        <v>476</v>
      </c>
      <c r="H972" s="228">
        <v>129335</v>
      </c>
      <c r="I972" s="236" t="s">
        <v>2165</v>
      </c>
      <c r="J972" s="236" t="s">
        <v>11207</v>
      </c>
      <c r="K972" s="236" t="s">
        <v>2166</v>
      </c>
      <c r="L972" s="1">
        <v>43978</v>
      </c>
      <c r="M972" s="1">
        <v>45072</v>
      </c>
      <c r="N972" s="262">
        <f t="shared" si="20"/>
        <v>0.85000000174208068</v>
      </c>
      <c r="O972" s="236" t="s">
        <v>1758</v>
      </c>
      <c r="P972" s="235" t="s">
        <v>1726</v>
      </c>
      <c r="Q972" s="235" t="s">
        <v>2066</v>
      </c>
      <c r="R972" s="236" t="s">
        <v>2167</v>
      </c>
      <c r="S972" s="264">
        <v>106</v>
      </c>
      <c r="T972" s="247">
        <v>4879223.05</v>
      </c>
      <c r="U972" s="247">
        <v>861039.35</v>
      </c>
      <c r="V972" s="247">
        <v>0</v>
      </c>
      <c r="W972" s="247">
        <v>0</v>
      </c>
      <c r="X972" s="247">
        <v>0</v>
      </c>
      <c r="Y972" s="247">
        <v>5740262.3999999994</v>
      </c>
      <c r="Z972" s="246" t="s">
        <v>44</v>
      </c>
      <c r="AA972" s="246" t="s">
        <v>7932</v>
      </c>
      <c r="AB972" s="247">
        <v>3273862.91</v>
      </c>
      <c r="AC972" s="265">
        <v>493492.12</v>
      </c>
    </row>
    <row r="973" spans="1:29" s="90" customFormat="1" ht="15.75" x14ac:dyDescent="0.25">
      <c r="A973" s="58">
        <v>960</v>
      </c>
      <c r="B973" s="58">
        <v>130413</v>
      </c>
      <c r="C973" s="259" t="s">
        <v>1724</v>
      </c>
      <c r="D973" s="260">
        <v>127</v>
      </c>
      <c r="E973" s="260" t="s">
        <v>312</v>
      </c>
      <c r="F973" s="236" t="s">
        <v>10526</v>
      </c>
      <c r="G973" s="261">
        <v>476</v>
      </c>
      <c r="H973" s="228">
        <v>130413</v>
      </c>
      <c r="I973" s="236" t="s">
        <v>8455</v>
      </c>
      <c r="J973" s="236" t="s">
        <v>11208</v>
      </c>
      <c r="K973" s="236" t="s">
        <v>2168</v>
      </c>
      <c r="L973" s="1">
        <v>44027</v>
      </c>
      <c r="M973" s="1">
        <v>45124</v>
      </c>
      <c r="N973" s="262">
        <f t="shared" si="20"/>
        <v>0.85000001762746169</v>
      </c>
      <c r="O973" s="236" t="s">
        <v>1758</v>
      </c>
      <c r="P973" s="235" t="s">
        <v>2009</v>
      </c>
      <c r="Q973" s="235" t="s">
        <v>2052</v>
      </c>
      <c r="R973" s="236" t="s">
        <v>2112</v>
      </c>
      <c r="S973" s="264">
        <v>106</v>
      </c>
      <c r="T973" s="247">
        <v>3086093.84</v>
      </c>
      <c r="U973" s="247">
        <v>471990.75</v>
      </c>
      <c r="V973" s="247">
        <v>72613.97</v>
      </c>
      <c r="W973" s="247">
        <v>0</v>
      </c>
      <c r="X973" s="247">
        <v>0</v>
      </c>
      <c r="Y973" s="247">
        <v>3630698.56</v>
      </c>
      <c r="Z973" s="246" t="s">
        <v>44</v>
      </c>
      <c r="AA973" s="246" t="s">
        <v>7933</v>
      </c>
      <c r="AB973" s="247">
        <v>1617468.06</v>
      </c>
      <c r="AC973" s="265">
        <v>247374.99000000002</v>
      </c>
    </row>
    <row r="974" spans="1:29" s="90" customFormat="1" ht="15.75" x14ac:dyDescent="0.25">
      <c r="A974" s="58">
        <v>961</v>
      </c>
      <c r="B974" s="58">
        <v>132019</v>
      </c>
      <c r="C974" s="259" t="s">
        <v>1724</v>
      </c>
      <c r="D974" s="260">
        <v>128</v>
      </c>
      <c r="E974" s="260" t="s">
        <v>854</v>
      </c>
      <c r="F974" s="236" t="s">
        <v>10527</v>
      </c>
      <c r="G974" s="261">
        <v>633</v>
      </c>
      <c r="H974" s="228">
        <v>132019</v>
      </c>
      <c r="I974" s="236" t="s">
        <v>8456</v>
      </c>
      <c r="J974" s="236" t="s">
        <v>11209</v>
      </c>
      <c r="K974" s="236" t="s">
        <v>2169</v>
      </c>
      <c r="L974" s="1">
        <v>44075</v>
      </c>
      <c r="M974" s="1">
        <v>44865</v>
      </c>
      <c r="N974" s="262">
        <f t="shared" si="20"/>
        <v>0.84999999873151555</v>
      </c>
      <c r="O974" s="236" t="s">
        <v>1758</v>
      </c>
      <c r="P974" s="235" t="s">
        <v>2029</v>
      </c>
      <c r="Q974" s="235" t="s">
        <v>2161</v>
      </c>
      <c r="R974" s="236" t="s">
        <v>1744</v>
      </c>
      <c r="S974" s="264">
        <v>118</v>
      </c>
      <c r="T974" s="247">
        <v>2010272.93</v>
      </c>
      <c r="U974" s="247">
        <v>307453.52</v>
      </c>
      <c r="V974" s="247">
        <v>47300.53</v>
      </c>
      <c r="W974" s="247">
        <v>0</v>
      </c>
      <c r="X974" s="247">
        <v>0</v>
      </c>
      <c r="Y974" s="247">
        <v>2365026.98</v>
      </c>
      <c r="Z974" s="246" t="s">
        <v>34</v>
      </c>
      <c r="AA974" s="246"/>
      <c r="AB974" s="247">
        <v>1946329.8500000003</v>
      </c>
      <c r="AC974" s="265">
        <v>297675.14999999997</v>
      </c>
    </row>
    <row r="975" spans="1:29" s="90" customFormat="1" ht="15.75" x14ac:dyDescent="0.25">
      <c r="A975" s="58">
        <v>962</v>
      </c>
      <c r="B975" s="58">
        <v>133778</v>
      </c>
      <c r="C975" s="259" t="s">
        <v>1724</v>
      </c>
      <c r="D975" s="260">
        <v>129</v>
      </c>
      <c r="E975" s="260" t="s">
        <v>352</v>
      </c>
      <c r="F975" s="236" t="s">
        <v>10520</v>
      </c>
      <c r="G975" s="261">
        <v>685</v>
      </c>
      <c r="H975" s="228">
        <v>133778</v>
      </c>
      <c r="I975" s="236" t="s">
        <v>9830</v>
      </c>
      <c r="J975" s="236" t="s">
        <v>11210</v>
      </c>
      <c r="K975" s="236" t="s">
        <v>2170</v>
      </c>
      <c r="L975" s="1">
        <v>44041</v>
      </c>
      <c r="M975" s="1">
        <v>44405</v>
      </c>
      <c r="N975" s="262">
        <f t="shared" ref="N975:N1038" si="21">T975/(T975+U975+V975)</f>
        <v>0.42500005801223373</v>
      </c>
      <c r="O975" s="236" t="s">
        <v>1758</v>
      </c>
      <c r="P975" s="235" t="s">
        <v>2036</v>
      </c>
      <c r="Q975" s="235" t="s">
        <v>2037</v>
      </c>
      <c r="R975" s="236" t="s">
        <v>2136</v>
      </c>
      <c r="S975" s="264">
        <v>106</v>
      </c>
      <c r="T975" s="247">
        <v>150183.85999999999</v>
      </c>
      <c r="U975" s="247">
        <v>26503.01</v>
      </c>
      <c r="V975" s="247">
        <v>176686.87</v>
      </c>
      <c r="W975" s="247">
        <v>0</v>
      </c>
      <c r="X975" s="247">
        <v>31314.3</v>
      </c>
      <c r="Y975" s="247">
        <v>384688.04</v>
      </c>
      <c r="Z975" s="246" t="s">
        <v>34</v>
      </c>
      <c r="AA975" s="246"/>
      <c r="AB975" s="247">
        <v>80712.489999999991</v>
      </c>
      <c r="AC975" s="265">
        <v>14243.380000000001</v>
      </c>
    </row>
    <row r="976" spans="1:29" s="90" customFormat="1" ht="15.75" x14ac:dyDescent="0.25">
      <c r="A976" s="58">
        <v>963</v>
      </c>
      <c r="B976" s="58">
        <v>135006</v>
      </c>
      <c r="C976" s="259" t="s">
        <v>1724</v>
      </c>
      <c r="D976" s="260">
        <v>130</v>
      </c>
      <c r="E976" s="260" t="s">
        <v>352</v>
      </c>
      <c r="F976" s="236" t="s">
        <v>10520</v>
      </c>
      <c r="G976" s="261">
        <v>685</v>
      </c>
      <c r="H976" s="228">
        <v>135006</v>
      </c>
      <c r="I976" s="236" t="s">
        <v>2171</v>
      </c>
      <c r="J976" s="236" t="s">
        <v>11211</v>
      </c>
      <c r="K976" s="236" t="s">
        <v>2172</v>
      </c>
      <c r="L976" s="1">
        <v>44058</v>
      </c>
      <c r="M976" s="1">
        <v>44406</v>
      </c>
      <c r="N976" s="262">
        <f t="shared" si="21"/>
        <v>0.42500002533325903</v>
      </c>
      <c r="O976" s="236" t="s">
        <v>1758</v>
      </c>
      <c r="P976" s="235" t="s">
        <v>2036</v>
      </c>
      <c r="Q976" s="235" t="s">
        <v>2037</v>
      </c>
      <c r="R976" s="236" t="s">
        <v>2136</v>
      </c>
      <c r="S976" s="264">
        <v>106</v>
      </c>
      <c r="T976" s="247">
        <v>419409.15</v>
      </c>
      <c r="U976" s="247">
        <v>74013.350000000006</v>
      </c>
      <c r="V976" s="247">
        <v>493422.5</v>
      </c>
      <c r="W976" s="247">
        <v>0</v>
      </c>
      <c r="X976" s="247">
        <v>186436.55</v>
      </c>
      <c r="Y976" s="247">
        <v>1173281.55</v>
      </c>
      <c r="Z976" s="246" t="s">
        <v>34</v>
      </c>
      <c r="AA976" s="246"/>
      <c r="AB976" s="247">
        <v>357711.82999999996</v>
      </c>
      <c r="AC976" s="265">
        <v>63125.62</v>
      </c>
    </row>
    <row r="977" spans="1:29" s="90" customFormat="1" ht="15.75" x14ac:dyDescent="0.25">
      <c r="A977" s="58">
        <v>964</v>
      </c>
      <c r="B977" s="58">
        <v>130626</v>
      </c>
      <c r="C977" s="259" t="s">
        <v>1724</v>
      </c>
      <c r="D977" s="260">
        <v>131</v>
      </c>
      <c r="E977" s="260" t="s">
        <v>854</v>
      </c>
      <c r="F977" s="236" t="s">
        <v>10527</v>
      </c>
      <c r="G977" s="261">
        <v>633</v>
      </c>
      <c r="H977" s="228">
        <v>130626</v>
      </c>
      <c r="I977" s="236" t="s">
        <v>2173</v>
      </c>
      <c r="J977" s="236" t="s">
        <v>11212</v>
      </c>
      <c r="K977" s="236" t="s">
        <v>2174</v>
      </c>
      <c r="L977" s="1">
        <v>44046</v>
      </c>
      <c r="M977" s="1">
        <v>44897</v>
      </c>
      <c r="N977" s="262">
        <f t="shared" si="21"/>
        <v>0.85</v>
      </c>
      <c r="O977" s="236" t="s">
        <v>1758</v>
      </c>
      <c r="P977" s="235" t="s">
        <v>2175</v>
      </c>
      <c r="Q977" s="235" t="s">
        <v>2175</v>
      </c>
      <c r="R977" s="236" t="s">
        <v>1768</v>
      </c>
      <c r="S977" s="264">
        <v>118</v>
      </c>
      <c r="T977" s="247">
        <v>2015851.16</v>
      </c>
      <c r="U977" s="247">
        <v>355738.44</v>
      </c>
      <c r="V977" s="247">
        <v>0</v>
      </c>
      <c r="W977" s="247">
        <v>0</v>
      </c>
      <c r="X977" s="247">
        <v>0</v>
      </c>
      <c r="Y977" s="247">
        <v>2371589.6</v>
      </c>
      <c r="Z977" s="246" t="s">
        <v>34</v>
      </c>
      <c r="AA977" s="246" t="s">
        <v>10147</v>
      </c>
      <c r="AB977" s="247">
        <v>1988564.5499999993</v>
      </c>
      <c r="AC977" s="265">
        <v>309071.74000000005</v>
      </c>
    </row>
    <row r="978" spans="1:29" s="90" customFormat="1" ht="15.75" x14ac:dyDescent="0.25">
      <c r="A978" s="58">
        <v>965</v>
      </c>
      <c r="B978" s="58">
        <v>130700</v>
      </c>
      <c r="C978" s="259" t="s">
        <v>1724</v>
      </c>
      <c r="D978" s="260">
        <v>132</v>
      </c>
      <c r="E978" s="260" t="s">
        <v>854</v>
      </c>
      <c r="F978" s="236" t="s">
        <v>10527</v>
      </c>
      <c r="G978" s="261">
        <v>633</v>
      </c>
      <c r="H978" s="228">
        <v>130700</v>
      </c>
      <c r="I978" s="236" t="s">
        <v>2176</v>
      </c>
      <c r="J978" s="236" t="s">
        <v>11213</v>
      </c>
      <c r="K978" s="236" t="s">
        <v>2177</v>
      </c>
      <c r="L978" s="1">
        <v>44049</v>
      </c>
      <c r="M978" s="1">
        <v>44815</v>
      </c>
      <c r="N978" s="262">
        <f t="shared" si="21"/>
        <v>0.84999999926575343</v>
      </c>
      <c r="O978" s="236" t="s">
        <v>1758</v>
      </c>
      <c r="P978" s="235" t="s">
        <v>2178</v>
      </c>
      <c r="Q978" s="235" t="s">
        <v>2179</v>
      </c>
      <c r="R978" s="236" t="s">
        <v>1744</v>
      </c>
      <c r="S978" s="264">
        <v>118</v>
      </c>
      <c r="T978" s="247">
        <v>1736474</v>
      </c>
      <c r="U978" s="247">
        <v>265578.28000000003</v>
      </c>
      <c r="V978" s="247">
        <v>40858.31</v>
      </c>
      <c r="W978" s="247">
        <v>0</v>
      </c>
      <c r="X978" s="247">
        <v>0</v>
      </c>
      <c r="Y978" s="247">
        <v>2042910.59</v>
      </c>
      <c r="Z978" s="246" t="s">
        <v>34</v>
      </c>
      <c r="AA978" s="246" t="s">
        <v>9977</v>
      </c>
      <c r="AB978" s="247">
        <v>1617059.4400000002</v>
      </c>
      <c r="AC978" s="265">
        <v>247314.97000000003</v>
      </c>
    </row>
    <row r="979" spans="1:29" s="90" customFormat="1" ht="15.75" x14ac:dyDescent="0.25">
      <c r="A979" s="58">
        <v>966</v>
      </c>
      <c r="B979" s="58">
        <v>130627</v>
      </c>
      <c r="C979" s="259" t="s">
        <v>1724</v>
      </c>
      <c r="D979" s="260">
        <v>133</v>
      </c>
      <c r="E979" s="260" t="s">
        <v>854</v>
      </c>
      <c r="F979" s="236" t="s">
        <v>10527</v>
      </c>
      <c r="G979" s="261">
        <v>633</v>
      </c>
      <c r="H979" s="228">
        <v>130627</v>
      </c>
      <c r="I979" s="236" t="s">
        <v>2180</v>
      </c>
      <c r="J979" s="236" t="s">
        <v>11214</v>
      </c>
      <c r="K979" s="236" t="s">
        <v>2181</v>
      </c>
      <c r="L979" s="1">
        <v>44053</v>
      </c>
      <c r="M979" s="1">
        <v>44904</v>
      </c>
      <c r="N979" s="262">
        <f t="shared" si="21"/>
        <v>0.84999997936721206</v>
      </c>
      <c r="O979" s="236" t="s">
        <v>1758</v>
      </c>
      <c r="P979" s="235" t="s">
        <v>2175</v>
      </c>
      <c r="Q979" s="235" t="s">
        <v>2175</v>
      </c>
      <c r="R979" s="236" t="s">
        <v>1768</v>
      </c>
      <c r="S979" s="264">
        <v>118</v>
      </c>
      <c r="T979" s="247">
        <v>1689059.15</v>
      </c>
      <c r="U979" s="247">
        <v>298069.31</v>
      </c>
      <c r="V979" s="247">
        <v>0</v>
      </c>
      <c r="W979" s="247">
        <v>0</v>
      </c>
      <c r="X979" s="247">
        <v>0</v>
      </c>
      <c r="Y979" s="247">
        <v>1987128.46</v>
      </c>
      <c r="Z979" s="246" t="s">
        <v>34</v>
      </c>
      <c r="AA979" s="246" t="s">
        <v>14044</v>
      </c>
      <c r="AB979" s="247">
        <v>1550092.25</v>
      </c>
      <c r="AC979" s="265">
        <v>273545.34000000003</v>
      </c>
    </row>
    <row r="980" spans="1:29" s="90" customFormat="1" ht="15.75" x14ac:dyDescent="0.25">
      <c r="A980" s="58">
        <v>967</v>
      </c>
      <c r="B980" s="58">
        <v>132886</v>
      </c>
      <c r="C980" s="259" t="s">
        <v>1724</v>
      </c>
      <c r="D980" s="260">
        <v>134</v>
      </c>
      <c r="E980" s="260" t="s">
        <v>854</v>
      </c>
      <c r="F980" s="236" t="s">
        <v>10527</v>
      </c>
      <c r="G980" s="261">
        <v>633</v>
      </c>
      <c r="H980" s="228">
        <v>132886</v>
      </c>
      <c r="I980" s="236" t="s">
        <v>2182</v>
      </c>
      <c r="J980" s="236" t="s">
        <v>11215</v>
      </c>
      <c r="K980" s="236" t="s">
        <v>2183</v>
      </c>
      <c r="L980" s="1">
        <v>44056</v>
      </c>
      <c r="M980" s="1">
        <v>44877</v>
      </c>
      <c r="N980" s="262">
        <f t="shared" si="21"/>
        <v>0.83805164300427692</v>
      </c>
      <c r="O980" s="236" t="s">
        <v>1758</v>
      </c>
      <c r="P980" s="235" t="s">
        <v>2175</v>
      </c>
      <c r="Q980" s="235" t="s">
        <v>2175</v>
      </c>
      <c r="R980" s="236" t="s">
        <v>1768</v>
      </c>
      <c r="S980" s="264">
        <v>118</v>
      </c>
      <c r="T980" s="247">
        <v>1914876.2</v>
      </c>
      <c r="U980" s="247">
        <v>337919.34</v>
      </c>
      <c r="V980" s="247">
        <v>32118.78</v>
      </c>
      <c r="W980" s="247">
        <v>0</v>
      </c>
      <c r="X980" s="247">
        <v>0</v>
      </c>
      <c r="Y980" s="247">
        <v>2284914.3199999998</v>
      </c>
      <c r="Z980" s="246" t="s">
        <v>34</v>
      </c>
      <c r="AA980" s="246" t="s">
        <v>12532</v>
      </c>
      <c r="AB980" s="247">
        <v>1392288.81</v>
      </c>
      <c r="AC980" s="265">
        <v>229610.88</v>
      </c>
    </row>
    <row r="981" spans="1:29" s="90" customFormat="1" ht="15.75" x14ac:dyDescent="0.25">
      <c r="A981" s="58">
        <v>968</v>
      </c>
      <c r="B981" s="58">
        <v>130628</v>
      </c>
      <c r="C981" s="259" t="s">
        <v>1724</v>
      </c>
      <c r="D981" s="260">
        <v>135</v>
      </c>
      <c r="E981" s="260" t="s">
        <v>854</v>
      </c>
      <c r="F981" s="236" t="s">
        <v>10527</v>
      </c>
      <c r="G981" s="261">
        <v>633</v>
      </c>
      <c r="H981" s="228">
        <v>130628</v>
      </c>
      <c r="I981" s="236" t="s">
        <v>2184</v>
      </c>
      <c r="J981" s="236" t="s">
        <v>11216</v>
      </c>
      <c r="K981" s="236" t="s">
        <v>2185</v>
      </c>
      <c r="L981" s="1">
        <v>44057</v>
      </c>
      <c r="M981" s="1">
        <v>44895</v>
      </c>
      <c r="N981" s="262">
        <f t="shared" si="21"/>
        <v>0.80750000083841877</v>
      </c>
      <c r="O981" s="236" t="s">
        <v>1758</v>
      </c>
      <c r="P981" s="235" t="s">
        <v>2175</v>
      </c>
      <c r="Q981" s="235" t="s">
        <v>2175</v>
      </c>
      <c r="R981" s="236" t="s">
        <v>2136</v>
      </c>
      <c r="S981" s="264">
        <v>118</v>
      </c>
      <c r="T981" s="247">
        <v>1902166.6</v>
      </c>
      <c r="U981" s="247">
        <v>335676.45</v>
      </c>
      <c r="V981" s="247">
        <v>117781.22</v>
      </c>
      <c r="W981" s="247">
        <v>0</v>
      </c>
      <c r="X981" s="247">
        <v>0</v>
      </c>
      <c r="Y981" s="247">
        <v>2355624.2700000005</v>
      </c>
      <c r="Z981" s="246" t="s">
        <v>34</v>
      </c>
      <c r="AA981" s="246" t="s">
        <v>13312</v>
      </c>
      <c r="AB981" s="247">
        <v>1826992.3529999999</v>
      </c>
      <c r="AC981" s="265">
        <v>322409.87</v>
      </c>
    </row>
    <row r="982" spans="1:29" s="90" customFormat="1" ht="15.75" x14ac:dyDescent="0.25">
      <c r="A982" s="58">
        <v>969</v>
      </c>
      <c r="B982" s="58">
        <v>133019</v>
      </c>
      <c r="C982" s="259" t="s">
        <v>1724</v>
      </c>
      <c r="D982" s="260">
        <v>136</v>
      </c>
      <c r="E982" s="260" t="s">
        <v>854</v>
      </c>
      <c r="F982" s="236" t="s">
        <v>10527</v>
      </c>
      <c r="G982" s="261">
        <v>633</v>
      </c>
      <c r="H982" s="228">
        <v>133019</v>
      </c>
      <c r="I982" s="236" t="s">
        <v>2186</v>
      </c>
      <c r="J982" s="236" t="s">
        <v>11217</v>
      </c>
      <c r="K982" s="236" t="s">
        <v>2185</v>
      </c>
      <c r="L982" s="1">
        <v>44060</v>
      </c>
      <c r="M982" s="1">
        <v>44789</v>
      </c>
      <c r="N982" s="262">
        <f t="shared" si="21"/>
        <v>0.80749998963509639</v>
      </c>
      <c r="O982" s="236" t="s">
        <v>1758</v>
      </c>
      <c r="P982" s="235" t="s">
        <v>2175</v>
      </c>
      <c r="Q982" s="235" t="s">
        <v>2175</v>
      </c>
      <c r="R982" s="236" t="s">
        <v>2136</v>
      </c>
      <c r="S982" s="264">
        <v>118</v>
      </c>
      <c r="T982" s="247">
        <v>1918463.28</v>
      </c>
      <c r="U982" s="247">
        <v>338552.33</v>
      </c>
      <c r="V982" s="247">
        <v>118790.34</v>
      </c>
      <c r="W982" s="247">
        <v>0</v>
      </c>
      <c r="X982" s="247">
        <v>0</v>
      </c>
      <c r="Y982" s="247">
        <v>2375805.9499999997</v>
      </c>
      <c r="Z982" s="246" t="s">
        <v>34</v>
      </c>
      <c r="AA982" s="246" t="s">
        <v>12533</v>
      </c>
      <c r="AB982" s="247">
        <v>1710761.13</v>
      </c>
      <c r="AC982" s="265">
        <v>292336.19999999995</v>
      </c>
    </row>
    <row r="983" spans="1:29" s="90" customFormat="1" ht="15.75" x14ac:dyDescent="0.25">
      <c r="A983" s="58">
        <v>970</v>
      </c>
      <c r="B983" s="58">
        <v>130308</v>
      </c>
      <c r="C983" s="259" t="s">
        <v>1724</v>
      </c>
      <c r="D983" s="260">
        <v>137</v>
      </c>
      <c r="E983" s="260" t="s">
        <v>330</v>
      </c>
      <c r="F983" s="236" t="s">
        <v>10530</v>
      </c>
      <c r="G983" s="261">
        <v>303</v>
      </c>
      <c r="H983" s="228">
        <v>130308</v>
      </c>
      <c r="I983" s="236" t="s">
        <v>2187</v>
      </c>
      <c r="J983" s="236" t="s">
        <v>11218</v>
      </c>
      <c r="K983" s="236" t="s">
        <v>2188</v>
      </c>
      <c r="L983" s="1">
        <v>44060</v>
      </c>
      <c r="M983" s="1">
        <v>45046</v>
      </c>
      <c r="N983" s="262">
        <f t="shared" si="21"/>
        <v>0.95000000140084917</v>
      </c>
      <c r="O983" s="236" t="s">
        <v>1758</v>
      </c>
      <c r="P983" s="235" t="s">
        <v>1726</v>
      </c>
      <c r="Q983" s="235" t="s">
        <v>2189</v>
      </c>
      <c r="R983" s="236" t="s">
        <v>1744</v>
      </c>
      <c r="S983" s="264">
        <v>114</v>
      </c>
      <c r="T983" s="247">
        <v>4408040.41</v>
      </c>
      <c r="U983" s="247">
        <v>177651.11</v>
      </c>
      <c r="V983" s="247">
        <v>54351.01</v>
      </c>
      <c r="W983" s="247">
        <v>0</v>
      </c>
      <c r="X983" s="247">
        <v>0</v>
      </c>
      <c r="Y983" s="247">
        <v>4640042.53</v>
      </c>
      <c r="Z983" s="246" t="s">
        <v>44</v>
      </c>
      <c r="AA983" s="246" t="s">
        <v>6988</v>
      </c>
      <c r="AB983" s="247">
        <v>3240995.0000000005</v>
      </c>
      <c r="AC983" s="265">
        <v>122004.36</v>
      </c>
    </row>
    <row r="984" spans="1:29" s="90" customFormat="1" ht="15.75" x14ac:dyDescent="0.25">
      <c r="A984" s="58">
        <v>971</v>
      </c>
      <c r="B984" s="58">
        <v>136277</v>
      </c>
      <c r="C984" s="259" t="s">
        <v>1724</v>
      </c>
      <c r="D984" s="260">
        <v>138</v>
      </c>
      <c r="E984" s="260" t="s">
        <v>312</v>
      </c>
      <c r="F984" s="236" t="s">
        <v>10529</v>
      </c>
      <c r="G984" s="261">
        <v>738</v>
      </c>
      <c r="H984" s="228">
        <v>136277</v>
      </c>
      <c r="I984" s="236" t="s">
        <v>2192</v>
      </c>
      <c r="J984" s="236" t="s">
        <v>11219</v>
      </c>
      <c r="K984" s="236" t="s">
        <v>2191</v>
      </c>
      <c r="L984" s="1">
        <v>44075</v>
      </c>
      <c r="M984" s="1">
        <v>45169</v>
      </c>
      <c r="N984" s="262">
        <f t="shared" si="21"/>
        <v>0.85000000252613528</v>
      </c>
      <c r="O984" s="236" t="s">
        <v>1758</v>
      </c>
      <c r="P984" s="235" t="s">
        <v>1726</v>
      </c>
      <c r="Q984" s="235" t="s">
        <v>2161</v>
      </c>
      <c r="R984" s="236" t="s">
        <v>1768</v>
      </c>
      <c r="S984" s="264">
        <v>106</v>
      </c>
      <c r="T984" s="247">
        <v>4037788.4</v>
      </c>
      <c r="U984" s="247">
        <v>712550.88</v>
      </c>
      <c r="V984" s="247">
        <v>0</v>
      </c>
      <c r="W984" s="247">
        <v>0</v>
      </c>
      <c r="X984" s="247">
        <v>0</v>
      </c>
      <c r="Y984" s="247">
        <v>4750339.28</v>
      </c>
      <c r="Z984" s="246" t="s">
        <v>44</v>
      </c>
      <c r="AA984" s="246" t="s">
        <v>14893</v>
      </c>
      <c r="AB984" s="247">
        <v>3271544.28</v>
      </c>
      <c r="AC984" s="265">
        <v>493501.7</v>
      </c>
    </row>
    <row r="985" spans="1:29" s="90" customFormat="1" ht="15.75" x14ac:dyDescent="0.25">
      <c r="A985" s="58">
        <v>972</v>
      </c>
      <c r="B985" s="58">
        <v>135781</v>
      </c>
      <c r="C985" s="259" t="s">
        <v>1724</v>
      </c>
      <c r="D985" s="260">
        <v>139</v>
      </c>
      <c r="E985" s="260" t="s">
        <v>312</v>
      </c>
      <c r="F985" s="236" t="s">
        <v>10529</v>
      </c>
      <c r="G985" s="261">
        <v>738</v>
      </c>
      <c r="H985" s="228">
        <v>135781</v>
      </c>
      <c r="I985" s="236" t="s">
        <v>2190</v>
      </c>
      <c r="J985" s="236" t="s">
        <v>11219</v>
      </c>
      <c r="K985" s="236" t="s">
        <v>2193</v>
      </c>
      <c r="L985" s="1">
        <v>44075</v>
      </c>
      <c r="M985" s="1">
        <v>45169</v>
      </c>
      <c r="N985" s="262">
        <f t="shared" si="21"/>
        <v>0.85000000252613528</v>
      </c>
      <c r="O985" s="236" t="s">
        <v>1758</v>
      </c>
      <c r="P985" s="235" t="s">
        <v>1726</v>
      </c>
      <c r="Q985" s="235" t="s">
        <v>2161</v>
      </c>
      <c r="R985" s="236" t="s">
        <v>1768</v>
      </c>
      <c r="S985" s="264">
        <v>106</v>
      </c>
      <c r="T985" s="247">
        <v>4037788.4</v>
      </c>
      <c r="U985" s="247">
        <v>712550.88</v>
      </c>
      <c r="V985" s="247">
        <v>0</v>
      </c>
      <c r="W985" s="247">
        <v>0</v>
      </c>
      <c r="X985" s="247">
        <v>0</v>
      </c>
      <c r="Y985" s="247">
        <v>4750339.28</v>
      </c>
      <c r="Z985" s="246" t="s">
        <v>44</v>
      </c>
      <c r="AA985" s="246" t="s">
        <v>14415</v>
      </c>
      <c r="AB985" s="247">
        <v>3186111.18</v>
      </c>
      <c r="AC985" s="265">
        <v>478425.32999999996</v>
      </c>
    </row>
    <row r="986" spans="1:29" s="90" customFormat="1" ht="15.75" x14ac:dyDescent="0.25">
      <c r="A986" s="58">
        <v>973</v>
      </c>
      <c r="B986" s="58">
        <v>132713</v>
      </c>
      <c r="C986" s="259" t="s">
        <v>1724</v>
      </c>
      <c r="D986" s="260">
        <v>140</v>
      </c>
      <c r="E986" s="260" t="s">
        <v>854</v>
      </c>
      <c r="F986" s="236" t="s">
        <v>10527</v>
      </c>
      <c r="G986" s="261">
        <v>633</v>
      </c>
      <c r="H986" s="228">
        <v>132713</v>
      </c>
      <c r="I986" s="236" t="s">
        <v>2194</v>
      </c>
      <c r="J986" s="236" t="s">
        <v>11220</v>
      </c>
      <c r="K986" s="236" t="s">
        <v>2195</v>
      </c>
      <c r="L986" s="1">
        <v>44063</v>
      </c>
      <c r="M986" s="1">
        <v>44884</v>
      </c>
      <c r="N986" s="262">
        <f t="shared" si="21"/>
        <v>0.80749965918303757</v>
      </c>
      <c r="O986" s="236" t="s">
        <v>1758</v>
      </c>
      <c r="P986" s="235" t="s">
        <v>2175</v>
      </c>
      <c r="Q986" s="235" t="s">
        <v>2175</v>
      </c>
      <c r="R986" s="236" t="s">
        <v>2136</v>
      </c>
      <c r="S986" s="264">
        <v>118</v>
      </c>
      <c r="T986" s="247">
        <v>1904270.43</v>
      </c>
      <c r="U986" s="247">
        <v>336047.69</v>
      </c>
      <c r="V986" s="247">
        <v>117912.51</v>
      </c>
      <c r="W986" s="247">
        <v>0</v>
      </c>
      <c r="X986" s="247">
        <v>0</v>
      </c>
      <c r="Y986" s="247">
        <v>2358230.63</v>
      </c>
      <c r="Z986" s="246" t="s">
        <v>34</v>
      </c>
      <c r="AA986" s="246" t="s">
        <v>12649</v>
      </c>
      <c r="AB986" s="247">
        <v>1241015.27</v>
      </c>
      <c r="AC986" s="265">
        <v>177386.75</v>
      </c>
    </row>
    <row r="987" spans="1:29" s="90" customFormat="1" ht="15.75" x14ac:dyDescent="0.25">
      <c r="A987" s="58">
        <v>974</v>
      </c>
      <c r="B987" s="58">
        <v>130278</v>
      </c>
      <c r="C987" s="259" t="s">
        <v>1724</v>
      </c>
      <c r="D987" s="260">
        <v>141</v>
      </c>
      <c r="E987" s="260" t="s">
        <v>330</v>
      </c>
      <c r="F987" s="236" t="s">
        <v>10530</v>
      </c>
      <c r="G987" s="261">
        <v>303</v>
      </c>
      <c r="H987" s="228">
        <v>130278</v>
      </c>
      <c r="I987" s="236" t="s">
        <v>2196</v>
      </c>
      <c r="J987" s="236" t="s">
        <v>11221</v>
      </c>
      <c r="K987" s="236" t="s">
        <v>2197</v>
      </c>
      <c r="L987" s="1">
        <v>44063</v>
      </c>
      <c r="M987" s="1">
        <v>45162</v>
      </c>
      <c r="N987" s="262">
        <f t="shared" si="21"/>
        <v>0.95000000233276605</v>
      </c>
      <c r="O987" s="236" t="s">
        <v>1758</v>
      </c>
      <c r="P987" s="235" t="s">
        <v>1726</v>
      </c>
      <c r="Q987" s="235" t="s">
        <v>2198</v>
      </c>
      <c r="R987" s="236" t="s">
        <v>2199</v>
      </c>
      <c r="S987" s="264">
        <v>114</v>
      </c>
      <c r="T987" s="247">
        <v>4072418.78</v>
      </c>
      <c r="U987" s="247">
        <v>167119.16</v>
      </c>
      <c r="V987" s="247">
        <v>47218.66</v>
      </c>
      <c r="W987" s="247">
        <v>0</v>
      </c>
      <c r="X987" s="247">
        <v>356100.28</v>
      </c>
      <c r="Y987" s="247">
        <v>4642856.88</v>
      </c>
      <c r="Z987" s="246" t="s">
        <v>44</v>
      </c>
      <c r="AA987" s="246" t="s">
        <v>10399</v>
      </c>
      <c r="AB987" s="247">
        <v>2255932.77</v>
      </c>
      <c r="AC987" s="265">
        <v>96591.289999999979</v>
      </c>
    </row>
    <row r="988" spans="1:29" s="90" customFormat="1" ht="15.75" x14ac:dyDescent="0.25">
      <c r="A988" s="58">
        <v>975</v>
      </c>
      <c r="B988" s="58">
        <v>131128</v>
      </c>
      <c r="C988" s="259" t="s">
        <v>1724</v>
      </c>
      <c r="D988" s="260">
        <v>142</v>
      </c>
      <c r="E988" s="260" t="s">
        <v>854</v>
      </c>
      <c r="F988" s="236" t="s">
        <v>10527</v>
      </c>
      <c r="G988" s="261">
        <v>633</v>
      </c>
      <c r="H988" s="228">
        <v>131128</v>
      </c>
      <c r="I988" s="236" t="s">
        <v>2200</v>
      </c>
      <c r="J988" s="236" t="s">
        <v>11222</v>
      </c>
      <c r="K988" s="236" t="s">
        <v>2201</v>
      </c>
      <c r="L988" s="1">
        <v>44075</v>
      </c>
      <c r="M988" s="1">
        <v>44895</v>
      </c>
      <c r="N988" s="262">
        <f t="shared" si="21"/>
        <v>0.80749998487000985</v>
      </c>
      <c r="O988" s="236" t="s">
        <v>1758</v>
      </c>
      <c r="P988" s="235" t="s">
        <v>2175</v>
      </c>
      <c r="Q988" s="235" t="s">
        <v>2175</v>
      </c>
      <c r="R988" s="236" t="s">
        <v>2202</v>
      </c>
      <c r="S988" s="264">
        <v>118</v>
      </c>
      <c r="T988" s="247">
        <v>1889327.03</v>
      </c>
      <c r="U988" s="247">
        <v>333410.68</v>
      </c>
      <c r="V988" s="247">
        <v>116986.21</v>
      </c>
      <c r="W988" s="247">
        <v>0</v>
      </c>
      <c r="X988" s="247">
        <v>0</v>
      </c>
      <c r="Y988" s="247">
        <v>2339723.92</v>
      </c>
      <c r="Z988" s="246" t="s">
        <v>34</v>
      </c>
      <c r="AA988" s="246" t="s">
        <v>12650</v>
      </c>
      <c r="AB988" s="247">
        <v>1485269.76</v>
      </c>
      <c r="AC988" s="265">
        <v>220816.76999999996</v>
      </c>
    </row>
    <row r="989" spans="1:29" s="90" customFormat="1" ht="15.75" x14ac:dyDescent="0.25">
      <c r="A989" s="58">
        <v>976</v>
      </c>
      <c r="B989" s="58">
        <v>136130</v>
      </c>
      <c r="C989" s="259" t="s">
        <v>1724</v>
      </c>
      <c r="D989" s="260">
        <v>143</v>
      </c>
      <c r="E989" s="260" t="s">
        <v>312</v>
      </c>
      <c r="F989" s="236" t="s">
        <v>10529</v>
      </c>
      <c r="G989" s="261">
        <v>738</v>
      </c>
      <c r="H989" s="228">
        <v>136130</v>
      </c>
      <c r="I989" s="236" t="s">
        <v>2203</v>
      </c>
      <c r="J989" s="236" t="s">
        <v>11223</v>
      </c>
      <c r="K989" s="236" t="s">
        <v>2204</v>
      </c>
      <c r="L989" s="1">
        <v>44081</v>
      </c>
      <c r="M989" s="1">
        <v>45205</v>
      </c>
      <c r="N989" s="262">
        <f t="shared" si="21"/>
        <v>0.85000000716076429</v>
      </c>
      <c r="O989" s="236" t="s">
        <v>1758</v>
      </c>
      <c r="P989" s="235" t="s">
        <v>2175</v>
      </c>
      <c r="Q989" s="235" t="s">
        <v>2175</v>
      </c>
      <c r="R989" s="236" t="s">
        <v>1768</v>
      </c>
      <c r="S989" s="264">
        <v>106</v>
      </c>
      <c r="T989" s="247">
        <v>4035882.11</v>
      </c>
      <c r="U989" s="247">
        <v>712214.45</v>
      </c>
      <c r="V989" s="247">
        <v>0</v>
      </c>
      <c r="W989" s="247">
        <v>0</v>
      </c>
      <c r="X989" s="247">
        <v>0</v>
      </c>
      <c r="Y989" s="247">
        <v>4748096.5599999996</v>
      </c>
      <c r="Z989" s="246" t="s">
        <v>44</v>
      </c>
      <c r="AA989" s="246" t="s">
        <v>9894</v>
      </c>
      <c r="AB989" s="247">
        <v>2735285.0399999996</v>
      </c>
      <c r="AC989" s="265">
        <v>398907.27</v>
      </c>
    </row>
    <row r="990" spans="1:29" s="90" customFormat="1" ht="15.75" x14ac:dyDescent="0.25">
      <c r="A990" s="58">
        <v>977</v>
      </c>
      <c r="B990" s="58">
        <v>135850</v>
      </c>
      <c r="C990" s="259" t="s">
        <v>1724</v>
      </c>
      <c r="D990" s="260">
        <v>144</v>
      </c>
      <c r="E990" s="260" t="s">
        <v>312</v>
      </c>
      <c r="F990" s="236" t="s">
        <v>10529</v>
      </c>
      <c r="G990" s="261">
        <v>738</v>
      </c>
      <c r="H990" s="228">
        <v>135850</v>
      </c>
      <c r="I990" s="236" t="s">
        <v>2205</v>
      </c>
      <c r="J990" s="236" t="s">
        <v>11223</v>
      </c>
      <c r="K990" s="236" t="s">
        <v>2206</v>
      </c>
      <c r="L990" s="1">
        <v>44081</v>
      </c>
      <c r="M990" s="1">
        <v>45175</v>
      </c>
      <c r="N990" s="262">
        <f t="shared" si="21"/>
        <v>0.85000001411586168</v>
      </c>
      <c r="O990" s="236" t="s">
        <v>2031</v>
      </c>
      <c r="P990" s="235" t="s">
        <v>2207</v>
      </c>
      <c r="Q990" s="235" t="s">
        <v>2208</v>
      </c>
      <c r="R990" s="236" t="s">
        <v>1768</v>
      </c>
      <c r="S990" s="264">
        <v>106</v>
      </c>
      <c r="T990" s="247">
        <v>4034468.61</v>
      </c>
      <c r="U990" s="247">
        <v>711964.97</v>
      </c>
      <c r="V990" s="247">
        <v>0</v>
      </c>
      <c r="W990" s="247">
        <v>0</v>
      </c>
      <c r="X990" s="247">
        <v>0</v>
      </c>
      <c r="Y990" s="247">
        <v>4746433.58</v>
      </c>
      <c r="Z990" s="246" t="s">
        <v>44</v>
      </c>
      <c r="AA990" s="246" t="s">
        <v>15181</v>
      </c>
      <c r="AB990" s="247">
        <v>2880474.2900000005</v>
      </c>
      <c r="AC990" s="265">
        <v>424558.56999999995</v>
      </c>
    </row>
    <row r="991" spans="1:29" s="90" customFormat="1" ht="15.75" x14ac:dyDescent="0.25">
      <c r="A991" s="58">
        <v>978</v>
      </c>
      <c r="B991" s="58">
        <v>130344</v>
      </c>
      <c r="C991" s="259" t="s">
        <v>1724</v>
      </c>
      <c r="D991" s="260">
        <v>145</v>
      </c>
      <c r="E991" s="260" t="s">
        <v>330</v>
      </c>
      <c r="F991" s="236" t="s">
        <v>10530</v>
      </c>
      <c r="G991" s="261">
        <v>303</v>
      </c>
      <c r="H991" s="228">
        <v>130344</v>
      </c>
      <c r="I991" s="236" t="s">
        <v>2209</v>
      </c>
      <c r="J991" s="236" t="s">
        <v>11224</v>
      </c>
      <c r="K991" s="236" t="s">
        <v>2210</v>
      </c>
      <c r="L991" s="1">
        <v>44081</v>
      </c>
      <c r="M991" s="1">
        <v>45106</v>
      </c>
      <c r="N991" s="262">
        <f t="shared" si="21"/>
        <v>0.95000000193909162</v>
      </c>
      <c r="O991" s="236" t="s">
        <v>1758</v>
      </c>
      <c r="P991" s="235" t="s">
        <v>1726</v>
      </c>
      <c r="Q991" s="235" t="s">
        <v>2211</v>
      </c>
      <c r="R991" s="236" t="s">
        <v>2212</v>
      </c>
      <c r="S991" s="264">
        <v>114</v>
      </c>
      <c r="T991" s="247">
        <v>4409280.97</v>
      </c>
      <c r="U991" s="247">
        <v>174790.18</v>
      </c>
      <c r="V991" s="247">
        <v>57277.23</v>
      </c>
      <c r="W991" s="247">
        <v>0</v>
      </c>
      <c r="X991" s="247">
        <v>0</v>
      </c>
      <c r="Y991" s="247">
        <v>4641348.38</v>
      </c>
      <c r="Z991" s="246" t="s">
        <v>44</v>
      </c>
      <c r="AA991" s="246" t="s">
        <v>15182</v>
      </c>
      <c r="AB991" s="247">
        <v>3329076.6300000004</v>
      </c>
      <c r="AC991" s="265">
        <v>123628.92</v>
      </c>
    </row>
    <row r="992" spans="1:29" s="90" customFormat="1" ht="15.75" x14ac:dyDescent="0.25">
      <c r="A992" s="58">
        <v>979</v>
      </c>
      <c r="B992" s="58">
        <v>131806</v>
      </c>
      <c r="C992" s="259" t="s">
        <v>1724</v>
      </c>
      <c r="D992" s="260">
        <v>146</v>
      </c>
      <c r="E992" s="260" t="s">
        <v>854</v>
      </c>
      <c r="F992" s="236" t="s">
        <v>10527</v>
      </c>
      <c r="G992" s="261">
        <v>633</v>
      </c>
      <c r="H992" s="228">
        <v>131806</v>
      </c>
      <c r="I992" s="236" t="s">
        <v>8457</v>
      </c>
      <c r="J992" s="236" t="s">
        <v>11225</v>
      </c>
      <c r="K992" s="236" t="s">
        <v>2213</v>
      </c>
      <c r="L992" s="1">
        <v>44090</v>
      </c>
      <c r="M992" s="1">
        <v>44926</v>
      </c>
      <c r="N992" s="262">
        <f t="shared" si="21"/>
        <v>0.8075000055145477</v>
      </c>
      <c r="O992" s="236" t="s">
        <v>1758</v>
      </c>
      <c r="P992" s="235" t="s">
        <v>2214</v>
      </c>
      <c r="Q992" s="235" t="s">
        <v>2175</v>
      </c>
      <c r="R992" s="236" t="s">
        <v>2136</v>
      </c>
      <c r="S992" s="264">
        <v>118</v>
      </c>
      <c r="T992" s="247">
        <v>1866993.55</v>
      </c>
      <c r="U992" s="247">
        <v>329469.44</v>
      </c>
      <c r="V992" s="247">
        <v>115603.31</v>
      </c>
      <c r="W992" s="247">
        <v>0</v>
      </c>
      <c r="X992" s="247">
        <v>0</v>
      </c>
      <c r="Y992" s="247">
        <v>2312066.3000000003</v>
      </c>
      <c r="Z992" s="246" t="s">
        <v>34</v>
      </c>
      <c r="AA992" s="246" t="s">
        <v>12534</v>
      </c>
      <c r="AB992" s="247">
        <v>1395131.9899999998</v>
      </c>
      <c r="AC992" s="265">
        <v>223605.74</v>
      </c>
    </row>
    <row r="993" spans="1:29" s="90" customFormat="1" ht="15.75" x14ac:dyDescent="0.25">
      <c r="A993" s="58">
        <v>980</v>
      </c>
      <c r="B993" s="58">
        <v>132253</v>
      </c>
      <c r="C993" s="259" t="s">
        <v>1724</v>
      </c>
      <c r="D993" s="260">
        <v>147</v>
      </c>
      <c r="E993" s="260" t="s">
        <v>854</v>
      </c>
      <c r="F993" s="236" t="s">
        <v>10528</v>
      </c>
      <c r="G993" s="261">
        <v>626</v>
      </c>
      <c r="H993" s="228">
        <v>132253</v>
      </c>
      <c r="I993" s="236" t="s">
        <v>8458</v>
      </c>
      <c r="J993" s="236" t="s">
        <v>11226</v>
      </c>
      <c r="K993" s="236" t="s">
        <v>2215</v>
      </c>
      <c r="L993" s="1">
        <v>44092</v>
      </c>
      <c r="M993" s="1">
        <v>44821</v>
      </c>
      <c r="N993" s="262">
        <f t="shared" si="21"/>
        <v>0.84999999936725834</v>
      </c>
      <c r="O993" s="236" t="s">
        <v>1758</v>
      </c>
      <c r="P993" s="235" t="s">
        <v>69</v>
      </c>
      <c r="Q993" s="235" t="s">
        <v>69</v>
      </c>
      <c r="R993" s="236" t="s">
        <v>2212</v>
      </c>
      <c r="S993" s="264">
        <v>118</v>
      </c>
      <c r="T993" s="247">
        <v>4030080.84</v>
      </c>
      <c r="U993" s="247">
        <v>616365.31000000006</v>
      </c>
      <c r="V993" s="247">
        <v>94825.43</v>
      </c>
      <c r="W993" s="247">
        <v>0</v>
      </c>
      <c r="X993" s="247">
        <v>0</v>
      </c>
      <c r="Y993" s="247">
        <v>4741271.58</v>
      </c>
      <c r="Z993" s="246" t="s">
        <v>34</v>
      </c>
      <c r="AA993" s="246" t="s">
        <v>13203</v>
      </c>
      <c r="AB993" s="247">
        <v>2386643.08</v>
      </c>
      <c r="AC993" s="265">
        <v>365015.91000000015</v>
      </c>
    </row>
    <row r="994" spans="1:29" s="90" customFormat="1" ht="15.75" x14ac:dyDescent="0.25">
      <c r="A994" s="58">
        <v>981</v>
      </c>
      <c r="B994" s="58">
        <v>131807</v>
      </c>
      <c r="C994" s="259" t="s">
        <v>1724</v>
      </c>
      <c r="D994" s="260">
        <v>148</v>
      </c>
      <c r="E994" s="260" t="s">
        <v>854</v>
      </c>
      <c r="F994" s="236" t="s">
        <v>10527</v>
      </c>
      <c r="G994" s="261">
        <v>633</v>
      </c>
      <c r="H994" s="228">
        <v>131807</v>
      </c>
      <c r="I994" s="236" t="s">
        <v>8459</v>
      </c>
      <c r="J994" s="236" t="s">
        <v>11227</v>
      </c>
      <c r="K994" s="236" t="s">
        <v>2174</v>
      </c>
      <c r="L994" s="1">
        <v>44091</v>
      </c>
      <c r="M994" s="1">
        <v>44926</v>
      </c>
      <c r="N994" s="262">
        <f t="shared" si="21"/>
        <v>0.8075000055145477</v>
      </c>
      <c r="O994" s="236" t="s">
        <v>1758</v>
      </c>
      <c r="P994" s="235" t="s">
        <v>2214</v>
      </c>
      <c r="Q994" s="235" t="s">
        <v>2175</v>
      </c>
      <c r="R994" s="236" t="s">
        <v>2136</v>
      </c>
      <c r="S994" s="264">
        <v>118</v>
      </c>
      <c r="T994" s="247">
        <v>1866993.55</v>
      </c>
      <c r="U994" s="247">
        <v>329469.44</v>
      </c>
      <c r="V994" s="247">
        <v>115603.31</v>
      </c>
      <c r="W994" s="247">
        <v>0</v>
      </c>
      <c r="X994" s="247">
        <v>0</v>
      </c>
      <c r="Y994" s="247">
        <v>2312066.3000000003</v>
      </c>
      <c r="Z994" s="246" t="s">
        <v>34</v>
      </c>
      <c r="AA994" s="246" t="s">
        <v>10148</v>
      </c>
      <c r="AB994" s="247">
        <v>1715754.4599999997</v>
      </c>
      <c r="AC994" s="265">
        <v>292150.24000000011</v>
      </c>
    </row>
    <row r="995" spans="1:29" s="90" customFormat="1" ht="15.75" x14ac:dyDescent="0.25">
      <c r="A995" s="58">
        <v>982</v>
      </c>
      <c r="B995" s="58">
        <v>130253</v>
      </c>
      <c r="C995" s="259" t="s">
        <v>1724</v>
      </c>
      <c r="D995" s="260">
        <v>149</v>
      </c>
      <c r="E995" s="260" t="s">
        <v>330</v>
      </c>
      <c r="F995" s="236" t="s">
        <v>10530</v>
      </c>
      <c r="G995" s="261">
        <v>303</v>
      </c>
      <c r="H995" s="228">
        <v>130253</v>
      </c>
      <c r="I995" s="236" t="s">
        <v>8460</v>
      </c>
      <c r="J995" s="236" t="s">
        <v>11228</v>
      </c>
      <c r="K995" s="236" t="s">
        <v>2216</v>
      </c>
      <c r="L995" s="1">
        <v>44092</v>
      </c>
      <c r="M995" s="1">
        <v>45189</v>
      </c>
      <c r="N995" s="262">
        <f t="shared" si="21"/>
        <v>0.95000000226260117</v>
      </c>
      <c r="O995" s="236" t="s">
        <v>1758</v>
      </c>
      <c r="P995" s="235" t="s">
        <v>2029</v>
      </c>
      <c r="Q995" s="235" t="s">
        <v>2217</v>
      </c>
      <c r="R995" s="236" t="s">
        <v>2212</v>
      </c>
      <c r="S995" s="264">
        <v>114</v>
      </c>
      <c r="T995" s="247">
        <v>4408642.41</v>
      </c>
      <c r="U995" s="247">
        <v>177670.11</v>
      </c>
      <c r="V995" s="247">
        <v>54363.69</v>
      </c>
      <c r="W995" s="247">
        <v>0</v>
      </c>
      <c r="X995" s="247">
        <v>0</v>
      </c>
      <c r="Y995" s="247">
        <v>4640676.2100000009</v>
      </c>
      <c r="Z995" s="246" t="s">
        <v>44</v>
      </c>
      <c r="AA995" s="246" t="s">
        <v>13204</v>
      </c>
      <c r="AB995" s="247">
        <v>2091173.8599999996</v>
      </c>
      <c r="AC995" s="265">
        <v>91427.66</v>
      </c>
    </row>
    <row r="996" spans="1:29" s="90" customFormat="1" ht="15.75" x14ac:dyDescent="0.25">
      <c r="A996" s="58">
        <v>983</v>
      </c>
      <c r="B996" s="58">
        <v>127932</v>
      </c>
      <c r="C996" s="259" t="s">
        <v>1724</v>
      </c>
      <c r="D996" s="260">
        <v>150</v>
      </c>
      <c r="E996" s="260" t="s">
        <v>330</v>
      </c>
      <c r="F996" s="236" t="s">
        <v>10530</v>
      </c>
      <c r="G996" s="261">
        <v>303</v>
      </c>
      <c r="H996" s="228">
        <v>127932</v>
      </c>
      <c r="I996" s="236" t="s">
        <v>8461</v>
      </c>
      <c r="J996" s="236" t="s">
        <v>11229</v>
      </c>
      <c r="K996" s="236" t="s">
        <v>2218</v>
      </c>
      <c r="L996" s="1">
        <v>44095</v>
      </c>
      <c r="M996" s="1">
        <v>45191</v>
      </c>
      <c r="N996" s="262">
        <f t="shared" si="21"/>
        <v>0.95000000466330348</v>
      </c>
      <c r="O996" s="236" t="s">
        <v>1758</v>
      </c>
      <c r="P996" s="235" t="s">
        <v>2178</v>
      </c>
      <c r="Q996" s="235" t="s">
        <v>2219</v>
      </c>
      <c r="R996" s="236" t="s">
        <v>2212</v>
      </c>
      <c r="S996" s="264">
        <v>114</v>
      </c>
      <c r="T996" s="247">
        <v>4379942.37</v>
      </c>
      <c r="U996" s="247">
        <v>204325.93</v>
      </c>
      <c r="V996" s="247">
        <v>26197.33</v>
      </c>
      <c r="W996" s="247">
        <v>0</v>
      </c>
      <c r="X996" s="247">
        <v>0</v>
      </c>
      <c r="Y996" s="247">
        <v>4610465.63</v>
      </c>
      <c r="Z996" s="246" t="s">
        <v>44</v>
      </c>
      <c r="AA996" s="246" t="s">
        <v>15183</v>
      </c>
      <c r="AB996" s="247">
        <v>2392711.61</v>
      </c>
      <c r="AC996" s="265">
        <v>97606.57</v>
      </c>
    </row>
    <row r="997" spans="1:29" s="90" customFormat="1" ht="15.75" x14ac:dyDescent="0.25">
      <c r="A997" s="58">
        <v>984</v>
      </c>
      <c r="B997" s="58">
        <v>131581</v>
      </c>
      <c r="C997" s="259" t="s">
        <v>1724</v>
      </c>
      <c r="D997" s="260">
        <v>151</v>
      </c>
      <c r="E997" s="260" t="s">
        <v>854</v>
      </c>
      <c r="F997" s="236" t="s">
        <v>10528</v>
      </c>
      <c r="G997" s="261">
        <v>626</v>
      </c>
      <c r="H997" s="228">
        <v>131581</v>
      </c>
      <c r="I997" s="236" t="s">
        <v>2220</v>
      </c>
      <c r="J997" s="236" t="s">
        <v>11230</v>
      </c>
      <c r="K997" s="236" t="s">
        <v>2221</v>
      </c>
      <c r="L997" s="1">
        <v>44105</v>
      </c>
      <c r="M997" s="1">
        <v>45046</v>
      </c>
      <c r="N997" s="262">
        <f t="shared" si="21"/>
        <v>0.80749960436274215</v>
      </c>
      <c r="O997" s="236" t="s">
        <v>2222</v>
      </c>
      <c r="P997" s="235" t="s">
        <v>2223</v>
      </c>
      <c r="Q997" s="235" t="s">
        <v>2223</v>
      </c>
      <c r="R997" s="236" t="s">
        <v>2202</v>
      </c>
      <c r="S997" s="264">
        <v>118</v>
      </c>
      <c r="T997" s="247">
        <v>3830465.54</v>
      </c>
      <c r="U997" s="247">
        <v>675964.42</v>
      </c>
      <c r="V997" s="247">
        <v>237182.94</v>
      </c>
      <c r="W997" s="247">
        <v>0</v>
      </c>
      <c r="X997" s="247">
        <v>0</v>
      </c>
      <c r="Y997" s="247">
        <v>4743612.9000000004</v>
      </c>
      <c r="Z997" s="246" t="s">
        <v>44</v>
      </c>
      <c r="AA997" s="246" t="s">
        <v>7934</v>
      </c>
      <c r="AB997" s="247">
        <v>3116345.55</v>
      </c>
      <c r="AC997" s="265">
        <v>549945.27</v>
      </c>
    </row>
    <row r="998" spans="1:29" s="90" customFormat="1" ht="15.75" x14ac:dyDescent="0.25">
      <c r="A998" s="58">
        <v>985</v>
      </c>
      <c r="B998" s="58">
        <v>131218</v>
      </c>
      <c r="C998" s="259" t="s">
        <v>1724</v>
      </c>
      <c r="D998" s="260">
        <v>152</v>
      </c>
      <c r="E998" s="260" t="s">
        <v>854</v>
      </c>
      <c r="F998" s="236" t="s">
        <v>10527</v>
      </c>
      <c r="G998" s="261">
        <v>633</v>
      </c>
      <c r="H998" s="228">
        <v>131218</v>
      </c>
      <c r="I998" s="236" t="s">
        <v>2224</v>
      </c>
      <c r="J998" s="236" t="s">
        <v>11231</v>
      </c>
      <c r="K998" s="236" t="s">
        <v>2174</v>
      </c>
      <c r="L998" s="1">
        <v>44092</v>
      </c>
      <c r="M998" s="1">
        <v>44926</v>
      </c>
      <c r="N998" s="262">
        <f t="shared" si="21"/>
        <v>0.8075000065567649</v>
      </c>
      <c r="O998" s="236" t="s">
        <v>1758</v>
      </c>
      <c r="P998" s="235" t="s">
        <v>2214</v>
      </c>
      <c r="Q998" s="235" t="s">
        <v>2175</v>
      </c>
      <c r="R998" s="236" t="s">
        <v>2136</v>
      </c>
      <c r="S998" s="264">
        <v>118</v>
      </c>
      <c r="T998" s="247">
        <v>1662595.84</v>
      </c>
      <c r="U998" s="247">
        <v>293399.25</v>
      </c>
      <c r="V998" s="247">
        <v>102947.11</v>
      </c>
      <c r="W998" s="247">
        <v>0</v>
      </c>
      <c r="X998" s="247">
        <v>0</v>
      </c>
      <c r="Y998" s="247">
        <v>2058942.2000000002</v>
      </c>
      <c r="Z998" s="246" t="s">
        <v>34</v>
      </c>
      <c r="AA998" s="246" t="s">
        <v>12535</v>
      </c>
      <c r="AB998" s="247">
        <v>1320118.5</v>
      </c>
      <c r="AC998" s="265">
        <v>233421.69999999998</v>
      </c>
    </row>
    <row r="999" spans="1:29" s="90" customFormat="1" ht="15.75" x14ac:dyDescent="0.25">
      <c r="A999" s="58">
        <v>986</v>
      </c>
      <c r="B999" s="58">
        <v>127617</v>
      </c>
      <c r="C999" s="259" t="s">
        <v>1724</v>
      </c>
      <c r="D999" s="260">
        <v>153</v>
      </c>
      <c r="E999" s="260" t="s">
        <v>330</v>
      </c>
      <c r="F999" s="236" t="s">
        <v>10530</v>
      </c>
      <c r="G999" s="261">
        <v>303</v>
      </c>
      <c r="H999" s="228">
        <v>127617</v>
      </c>
      <c r="I999" s="236" t="s">
        <v>8462</v>
      </c>
      <c r="J999" s="236" t="s">
        <v>11232</v>
      </c>
      <c r="K999" s="236" t="s">
        <v>2225</v>
      </c>
      <c r="L999" s="1">
        <v>44098</v>
      </c>
      <c r="M999" s="1">
        <v>45192</v>
      </c>
      <c r="N999" s="262">
        <f t="shared" si="21"/>
        <v>0.95000000108845173</v>
      </c>
      <c r="O999" s="236" t="s">
        <v>1758</v>
      </c>
      <c r="P999" s="235" t="s">
        <v>2029</v>
      </c>
      <c r="Q999" s="235" t="s">
        <v>2226</v>
      </c>
      <c r="R999" s="236" t="s">
        <v>2227</v>
      </c>
      <c r="S999" s="264">
        <v>114</v>
      </c>
      <c r="T999" s="247">
        <v>4363996.8600000003</v>
      </c>
      <c r="U999" s="247">
        <v>229684.04</v>
      </c>
      <c r="V999" s="247">
        <v>0</v>
      </c>
      <c r="W999" s="247">
        <v>0</v>
      </c>
      <c r="X999" s="247">
        <v>0</v>
      </c>
      <c r="Y999" s="247">
        <v>4593680.9000000004</v>
      </c>
      <c r="Z999" s="246" t="s">
        <v>44</v>
      </c>
      <c r="AA999" s="246" t="s">
        <v>13205</v>
      </c>
      <c r="AB999" s="247">
        <v>2992870.8999999994</v>
      </c>
      <c r="AC999" s="265">
        <v>133377.28000000003</v>
      </c>
    </row>
    <row r="1000" spans="1:29" s="90" customFormat="1" ht="15.75" x14ac:dyDescent="0.25">
      <c r="A1000" s="58">
        <v>987</v>
      </c>
      <c r="B1000" s="58">
        <v>128177</v>
      </c>
      <c r="C1000" s="259" t="s">
        <v>1724</v>
      </c>
      <c r="D1000" s="260">
        <v>154</v>
      </c>
      <c r="E1000" s="260" t="s">
        <v>330</v>
      </c>
      <c r="F1000" s="236" t="s">
        <v>10530</v>
      </c>
      <c r="G1000" s="261">
        <v>303</v>
      </c>
      <c r="H1000" s="228">
        <v>128177</v>
      </c>
      <c r="I1000" s="236" t="s">
        <v>8463</v>
      </c>
      <c r="J1000" s="236" t="s">
        <v>11233</v>
      </c>
      <c r="K1000" s="236" t="s">
        <v>2228</v>
      </c>
      <c r="L1000" s="1">
        <v>44098</v>
      </c>
      <c r="M1000" s="1">
        <v>45193</v>
      </c>
      <c r="N1000" s="262">
        <f t="shared" si="21"/>
        <v>0.94999999747489261</v>
      </c>
      <c r="O1000" s="236" t="s">
        <v>1758</v>
      </c>
      <c r="P1000" s="235" t="s">
        <v>2229</v>
      </c>
      <c r="Q1000" s="235" t="s">
        <v>2230</v>
      </c>
      <c r="R1000" s="236" t="s">
        <v>1768</v>
      </c>
      <c r="S1000" s="264">
        <v>114</v>
      </c>
      <c r="T1000" s="247">
        <v>4138437.66</v>
      </c>
      <c r="U1000" s="247">
        <v>205073.1</v>
      </c>
      <c r="V1000" s="247">
        <v>12739.42</v>
      </c>
      <c r="W1000" s="247">
        <v>0</v>
      </c>
      <c r="X1000" s="247">
        <v>0</v>
      </c>
      <c r="Y1000" s="247">
        <v>4356250.18</v>
      </c>
      <c r="Z1000" s="246" t="s">
        <v>44</v>
      </c>
      <c r="AA1000" s="246" t="s">
        <v>10400</v>
      </c>
      <c r="AB1000" s="247">
        <v>2084221.81</v>
      </c>
      <c r="AC1000" s="265">
        <v>87845.960000000021</v>
      </c>
    </row>
    <row r="1001" spans="1:29" s="90" customFormat="1" ht="15.75" x14ac:dyDescent="0.25">
      <c r="A1001" s="58">
        <v>988</v>
      </c>
      <c r="B1001" s="58">
        <v>136370</v>
      </c>
      <c r="C1001" s="259" t="s">
        <v>1724</v>
      </c>
      <c r="D1001" s="260">
        <v>155</v>
      </c>
      <c r="E1001" s="260" t="s">
        <v>312</v>
      </c>
      <c r="F1001" s="236" t="s">
        <v>10529</v>
      </c>
      <c r="G1001" s="261">
        <v>738</v>
      </c>
      <c r="H1001" s="228">
        <v>136370</v>
      </c>
      <c r="I1001" s="236" t="s">
        <v>8464</v>
      </c>
      <c r="J1001" s="236" t="s">
        <v>11234</v>
      </c>
      <c r="K1001" s="236" t="s">
        <v>2231</v>
      </c>
      <c r="L1001" s="1">
        <v>44099</v>
      </c>
      <c r="M1001" s="1">
        <v>44981</v>
      </c>
      <c r="N1001" s="262">
        <f t="shared" si="21"/>
        <v>0.85000000259162833</v>
      </c>
      <c r="O1001" s="236" t="s">
        <v>1758</v>
      </c>
      <c r="P1001" s="235" t="s">
        <v>2036</v>
      </c>
      <c r="Q1001" s="235" t="s">
        <v>2178</v>
      </c>
      <c r="R1001" s="236" t="s">
        <v>1768</v>
      </c>
      <c r="S1001" s="264">
        <v>106</v>
      </c>
      <c r="T1001" s="247">
        <v>3771760.1</v>
      </c>
      <c r="U1001" s="247">
        <v>642631.06999999995</v>
      </c>
      <c r="V1001" s="247">
        <v>22973.64</v>
      </c>
      <c r="W1001" s="247">
        <v>0</v>
      </c>
      <c r="X1001" s="247">
        <v>0</v>
      </c>
      <c r="Y1001" s="247">
        <v>4437364.8099999996</v>
      </c>
      <c r="Z1001" s="246" t="s">
        <v>34</v>
      </c>
      <c r="AA1001" s="246" t="s">
        <v>10149</v>
      </c>
      <c r="AB1001" s="247">
        <v>2572585.3400000008</v>
      </c>
      <c r="AC1001" s="265">
        <v>382768.44000000006</v>
      </c>
    </row>
    <row r="1002" spans="1:29" s="90" customFormat="1" ht="15.75" x14ac:dyDescent="0.25">
      <c r="A1002" s="58">
        <v>989</v>
      </c>
      <c r="B1002" s="58">
        <v>133136</v>
      </c>
      <c r="C1002" s="259" t="s">
        <v>1724</v>
      </c>
      <c r="D1002" s="260">
        <v>156</v>
      </c>
      <c r="E1002" s="260" t="s">
        <v>854</v>
      </c>
      <c r="F1002" s="236" t="s">
        <v>10528</v>
      </c>
      <c r="G1002" s="261">
        <v>626</v>
      </c>
      <c r="H1002" s="228">
        <v>133136</v>
      </c>
      <c r="I1002" s="236" t="s">
        <v>8465</v>
      </c>
      <c r="J1002" s="236" t="s">
        <v>11235</v>
      </c>
      <c r="K1002" s="236" t="s">
        <v>2232</v>
      </c>
      <c r="L1002" s="1">
        <v>44099</v>
      </c>
      <c r="M1002" s="1">
        <v>44828</v>
      </c>
      <c r="N1002" s="262">
        <f t="shared" si="21"/>
        <v>0.80749999463676347</v>
      </c>
      <c r="O1002" s="236" t="s">
        <v>1758</v>
      </c>
      <c r="P1002" s="235" t="s">
        <v>2214</v>
      </c>
      <c r="Q1002" s="235" t="s">
        <v>2214</v>
      </c>
      <c r="R1002" s="236" t="s">
        <v>2136</v>
      </c>
      <c r="S1002" s="264">
        <v>118</v>
      </c>
      <c r="T1002" s="247">
        <v>3662422.29</v>
      </c>
      <c r="U1002" s="247">
        <v>646309.81000000006</v>
      </c>
      <c r="V1002" s="247">
        <v>226775.41</v>
      </c>
      <c r="W1002" s="247">
        <v>0</v>
      </c>
      <c r="X1002" s="247">
        <v>0</v>
      </c>
      <c r="Y1002" s="247">
        <v>4535507.51</v>
      </c>
      <c r="Z1002" s="246" t="s">
        <v>34</v>
      </c>
      <c r="AA1002" s="246" t="s">
        <v>6989</v>
      </c>
      <c r="AB1002" s="247">
        <v>832252.52</v>
      </c>
      <c r="AC1002" s="265">
        <v>142626.65</v>
      </c>
    </row>
    <row r="1003" spans="1:29" s="90" customFormat="1" ht="15.75" x14ac:dyDescent="0.25">
      <c r="A1003" s="58">
        <v>990</v>
      </c>
      <c r="B1003" s="58">
        <v>133004</v>
      </c>
      <c r="C1003" s="259" t="s">
        <v>1724</v>
      </c>
      <c r="D1003" s="260">
        <v>157</v>
      </c>
      <c r="E1003" s="260" t="s">
        <v>854</v>
      </c>
      <c r="F1003" s="236" t="s">
        <v>10527</v>
      </c>
      <c r="G1003" s="261">
        <v>633</v>
      </c>
      <c r="H1003" s="228">
        <v>133004</v>
      </c>
      <c r="I1003" s="236" t="s">
        <v>2233</v>
      </c>
      <c r="J1003" s="236" t="s">
        <v>11236</v>
      </c>
      <c r="K1003" s="236" t="s">
        <v>1498</v>
      </c>
      <c r="L1003" s="1">
        <v>44099</v>
      </c>
      <c r="M1003" s="1">
        <v>45105</v>
      </c>
      <c r="N1003" s="262">
        <f t="shared" si="21"/>
        <v>0.85000000211206905</v>
      </c>
      <c r="O1003" s="236" t="s">
        <v>1758</v>
      </c>
      <c r="P1003" s="235" t="s">
        <v>2029</v>
      </c>
      <c r="Q1003" s="235" t="s">
        <v>1726</v>
      </c>
      <c r="R1003" s="236" t="s">
        <v>2212</v>
      </c>
      <c r="S1003" s="264">
        <v>118</v>
      </c>
      <c r="T1003" s="247">
        <v>2012244.7</v>
      </c>
      <c r="U1003" s="247">
        <v>307755.07</v>
      </c>
      <c r="V1003" s="247">
        <v>47346.93</v>
      </c>
      <c r="W1003" s="247">
        <v>0</v>
      </c>
      <c r="X1003" s="247">
        <v>0</v>
      </c>
      <c r="Y1003" s="247">
        <v>2367346.7000000002</v>
      </c>
      <c r="Z1003" s="246" t="s">
        <v>44</v>
      </c>
      <c r="AA1003" s="246" t="s">
        <v>12651</v>
      </c>
      <c r="AB1003" s="247">
        <v>1343324.25</v>
      </c>
      <c r="AC1003" s="265">
        <v>169243.01</v>
      </c>
    </row>
    <row r="1004" spans="1:29" s="90" customFormat="1" ht="15.75" x14ac:dyDescent="0.25">
      <c r="A1004" s="58">
        <v>991</v>
      </c>
      <c r="B1004" s="58">
        <v>130649</v>
      </c>
      <c r="C1004" s="259" t="s">
        <v>1724</v>
      </c>
      <c r="D1004" s="260">
        <v>158</v>
      </c>
      <c r="E1004" s="260" t="s">
        <v>854</v>
      </c>
      <c r="F1004" s="236" t="s">
        <v>10528</v>
      </c>
      <c r="G1004" s="261">
        <v>626</v>
      </c>
      <c r="H1004" s="228">
        <v>130649</v>
      </c>
      <c r="I1004" s="236" t="s">
        <v>2234</v>
      </c>
      <c r="J1004" s="236" t="s">
        <v>11226</v>
      </c>
      <c r="K1004" s="236" t="s">
        <v>2235</v>
      </c>
      <c r="L1004" s="1">
        <v>44105</v>
      </c>
      <c r="M1004" s="1">
        <v>44834</v>
      </c>
      <c r="N1004" s="262">
        <f t="shared" si="21"/>
        <v>0.84999999845712138</v>
      </c>
      <c r="O1004" s="236" t="s">
        <v>1758</v>
      </c>
      <c r="P1004" s="235" t="s">
        <v>69</v>
      </c>
      <c r="Q1004" s="235" t="s">
        <v>2009</v>
      </c>
      <c r="R1004" s="236" t="s">
        <v>2212</v>
      </c>
      <c r="S1004" s="264">
        <v>118</v>
      </c>
      <c r="T1004" s="247">
        <v>3856427.57</v>
      </c>
      <c r="U1004" s="247">
        <v>589806.53</v>
      </c>
      <c r="V1004" s="247">
        <v>90739.520000000004</v>
      </c>
      <c r="W1004" s="247">
        <v>0</v>
      </c>
      <c r="X1004" s="247">
        <v>0</v>
      </c>
      <c r="Y1004" s="247">
        <v>4536973.6199999992</v>
      </c>
      <c r="Z1004" s="246" t="s">
        <v>34</v>
      </c>
      <c r="AA1004" s="246" t="s">
        <v>10150</v>
      </c>
      <c r="AB1004" s="247">
        <v>3622046.6499999994</v>
      </c>
      <c r="AC1004" s="265">
        <v>553960.01</v>
      </c>
    </row>
    <row r="1005" spans="1:29" s="90" customFormat="1" ht="15.75" x14ac:dyDescent="0.25">
      <c r="A1005" s="58">
        <v>992</v>
      </c>
      <c r="B1005" s="58">
        <v>130960</v>
      </c>
      <c r="C1005" s="259" t="s">
        <v>1724</v>
      </c>
      <c r="D1005" s="260">
        <v>159</v>
      </c>
      <c r="E1005" s="260" t="s">
        <v>854</v>
      </c>
      <c r="F1005" s="236" t="s">
        <v>10527</v>
      </c>
      <c r="G1005" s="261">
        <v>633</v>
      </c>
      <c r="H1005" s="228">
        <v>130960</v>
      </c>
      <c r="I1005" s="236" t="s">
        <v>8466</v>
      </c>
      <c r="J1005" s="236" t="s">
        <v>11237</v>
      </c>
      <c r="K1005" s="236" t="s">
        <v>2236</v>
      </c>
      <c r="L1005" s="1">
        <v>44102</v>
      </c>
      <c r="M1005" s="1">
        <v>45134</v>
      </c>
      <c r="N1005" s="262">
        <f t="shared" si="21"/>
        <v>0.83901934112438359</v>
      </c>
      <c r="O1005" s="236" t="s">
        <v>1758</v>
      </c>
      <c r="P1005" s="235" t="s">
        <v>69</v>
      </c>
      <c r="Q1005" s="235" t="s">
        <v>1827</v>
      </c>
      <c r="R1005" s="236" t="s">
        <v>2212</v>
      </c>
      <c r="S1005" s="264">
        <v>118</v>
      </c>
      <c r="T1005" s="247">
        <v>1919215.01</v>
      </c>
      <c r="U1005" s="247">
        <v>314656.05</v>
      </c>
      <c r="V1005" s="247">
        <v>53579.199999999997</v>
      </c>
      <c r="W1005" s="247">
        <v>0</v>
      </c>
      <c r="X1005" s="247">
        <v>0</v>
      </c>
      <c r="Y1005" s="247">
        <v>2287450.2600000002</v>
      </c>
      <c r="Z1005" s="246" t="s">
        <v>44</v>
      </c>
      <c r="AA1005" s="246" t="s">
        <v>14416</v>
      </c>
      <c r="AB1005" s="247">
        <v>1540026.1300000001</v>
      </c>
      <c r="AC1005" s="265">
        <v>221139.5</v>
      </c>
    </row>
    <row r="1006" spans="1:29" s="90" customFormat="1" ht="15.75" x14ac:dyDescent="0.25">
      <c r="A1006" s="58">
        <v>993</v>
      </c>
      <c r="B1006" s="58">
        <v>131587</v>
      </c>
      <c r="C1006" s="259" t="s">
        <v>1724</v>
      </c>
      <c r="D1006" s="260">
        <v>160</v>
      </c>
      <c r="E1006" s="260" t="s">
        <v>854</v>
      </c>
      <c r="F1006" s="236" t="s">
        <v>10528</v>
      </c>
      <c r="G1006" s="261">
        <v>626</v>
      </c>
      <c r="H1006" s="228">
        <v>131587</v>
      </c>
      <c r="I1006" s="236" t="s">
        <v>2237</v>
      </c>
      <c r="J1006" s="236" t="s">
        <v>11238</v>
      </c>
      <c r="K1006" s="236" t="s">
        <v>2238</v>
      </c>
      <c r="L1006" s="1">
        <v>44103</v>
      </c>
      <c r="M1006" s="1">
        <v>44832</v>
      </c>
      <c r="N1006" s="262">
        <f t="shared" si="21"/>
        <v>0.80749908907356116</v>
      </c>
      <c r="O1006" s="236" t="s">
        <v>2239</v>
      </c>
      <c r="P1006" s="235" t="s">
        <v>2240</v>
      </c>
      <c r="Q1006" s="235" t="s">
        <v>2241</v>
      </c>
      <c r="R1006" s="236" t="s">
        <v>2202</v>
      </c>
      <c r="S1006" s="264">
        <v>118</v>
      </c>
      <c r="T1006" s="247">
        <v>3327767.7</v>
      </c>
      <c r="U1006" s="247">
        <v>587252.94999999995</v>
      </c>
      <c r="V1006" s="247">
        <v>206058.55</v>
      </c>
      <c r="W1006" s="247">
        <v>0</v>
      </c>
      <c r="X1006" s="247">
        <v>0</v>
      </c>
      <c r="Y1006" s="247">
        <v>4121079.2</v>
      </c>
      <c r="Z1006" s="246" t="s">
        <v>34</v>
      </c>
      <c r="AA1006" s="246"/>
      <c r="AB1006" s="247">
        <v>2504335.7799999998</v>
      </c>
      <c r="AC1006" s="265">
        <v>441944.47000000003</v>
      </c>
    </row>
    <row r="1007" spans="1:29" s="90" customFormat="1" ht="15.75" x14ac:dyDescent="0.25">
      <c r="A1007" s="58">
        <v>994</v>
      </c>
      <c r="B1007" s="58">
        <v>130631</v>
      </c>
      <c r="C1007" s="259" t="s">
        <v>1724</v>
      </c>
      <c r="D1007" s="260">
        <v>161</v>
      </c>
      <c r="E1007" s="260" t="s">
        <v>854</v>
      </c>
      <c r="F1007" s="236" t="s">
        <v>10528</v>
      </c>
      <c r="G1007" s="261">
        <v>626</v>
      </c>
      <c r="H1007" s="228">
        <v>130631</v>
      </c>
      <c r="I1007" s="236" t="s">
        <v>2242</v>
      </c>
      <c r="J1007" s="236" t="s">
        <v>11226</v>
      </c>
      <c r="K1007" s="236" t="s">
        <v>2243</v>
      </c>
      <c r="L1007" s="1">
        <v>43860</v>
      </c>
      <c r="M1007" s="1">
        <v>44834</v>
      </c>
      <c r="N1007" s="262">
        <f t="shared" si="21"/>
        <v>0.8499999994597115</v>
      </c>
      <c r="O1007" s="236" t="s">
        <v>1752</v>
      </c>
      <c r="P1007" s="235" t="s">
        <v>69</v>
      </c>
      <c r="Q1007" s="235" t="s">
        <v>2009</v>
      </c>
      <c r="R1007" s="236" t="s">
        <v>2199</v>
      </c>
      <c r="S1007" s="264">
        <v>118</v>
      </c>
      <c r="T1007" s="247">
        <v>3933084</v>
      </c>
      <c r="U1007" s="247">
        <v>601530.49</v>
      </c>
      <c r="V1007" s="247">
        <v>92543.16</v>
      </c>
      <c r="W1007" s="247">
        <v>0</v>
      </c>
      <c r="X1007" s="247">
        <v>0</v>
      </c>
      <c r="Y1007" s="247">
        <v>4627157.6500000004</v>
      </c>
      <c r="Z1007" s="246" t="s">
        <v>34</v>
      </c>
      <c r="AA1007" s="246" t="s">
        <v>6990</v>
      </c>
      <c r="AB1007" s="247">
        <v>2909995.9599999995</v>
      </c>
      <c r="AC1007" s="265">
        <v>445058.22</v>
      </c>
    </row>
    <row r="1008" spans="1:29" s="90" customFormat="1" ht="15.75" x14ac:dyDescent="0.25">
      <c r="A1008" s="58">
        <v>995</v>
      </c>
      <c r="B1008" s="58">
        <v>131217</v>
      </c>
      <c r="C1008" s="259" t="s">
        <v>1724</v>
      </c>
      <c r="D1008" s="260">
        <v>162</v>
      </c>
      <c r="E1008" s="260" t="s">
        <v>854</v>
      </c>
      <c r="F1008" s="236" t="s">
        <v>10527</v>
      </c>
      <c r="G1008" s="261">
        <v>633</v>
      </c>
      <c r="H1008" s="228">
        <v>131217</v>
      </c>
      <c r="I1008" s="236" t="s">
        <v>2244</v>
      </c>
      <c r="J1008" s="236" t="s">
        <v>11239</v>
      </c>
      <c r="K1008" s="236" t="s">
        <v>2174</v>
      </c>
      <c r="L1008" s="1">
        <v>44104</v>
      </c>
      <c r="M1008" s="1">
        <v>44926</v>
      </c>
      <c r="N1008" s="262">
        <f t="shared" si="21"/>
        <v>0.8075000065567649</v>
      </c>
      <c r="O1008" s="236" t="s">
        <v>1752</v>
      </c>
      <c r="P1008" s="235" t="s">
        <v>1813</v>
      </c>
      <c r="Q1008" s="235" t="s">
        <v>1813</v>
      </c>
      <c r="R1008" s="236" t="s">
        <v>2136</v>
      </c>
      <c r="S1008" s="264">
        <v>118</v>
      </c>
      <c r="T1008" s="247">
        <v>1662595.84</v>
      </c>
      <c r="U1008" s="247">
        <v>293399.25</v>
      </c>
      <c r="V1008" s="247">
        <v>102947.11</v>
      </c>
      <c r="W1008" s="247">
        <v>0</v>
      </c>
      <c r="X1008" s="247">
        <v>0</v>
      </c>
      <c r="Y1008" s="247">
        <v>2058942.2000000002</v>
      </c>
      <c r="Z1008" s="246" t="s">
        <v>34</v>
      </c>
      <c r="AA1008" s="246" t="s">
        <v>10401</v>
      </c>
      <c r="AB1008" s="247">
        <v>1075537.22</v>
      </c>
      <c r="AC1008" s="265">
        <v>176534.47999999998</v>
      </c>
    </row>
    <row r="1009" spans="1:29" s="90" customFormat="1" ht="15.75" x14ac:dyDescent="0.25">
      <c r="A1009" s="58">
        <v>996</v>
      </c>
      <c r="B1009" s="58">
        <v>133459</v>
      </c>
      <c r="C1009" s="259" t="s">
        <v>1724</v>
      </c>
      <c r="D1009" s="260">
        <v>163</v>
      </c>
      <c r="E1009" s="260" t="s">
        <v>854</v>
      </c>
      <c r="F1009" s="236" t="s">
        <v>10528</v>
      </c>
      <c r="G1009" s="261">
        <v>626</v>
      </c>
      <c r="H1009" s="228">
        <v>133459</v>
      </c>
      <c r="I1009" s="236" t="s">
        <v>2245</v>
      </c>
      <c r="J1009" s="236" t="s">
        <v>11240</v>
      </c>
      <c r="K1009" s="236" t="s">
        <v>2246</v>
      </c>
      <c r="L1009" s="1">
        <v>44105</v>
      </c>
      <c r="M1009" s="1">
        <v>44834</v>
      </c>
      <c r="N1009" s="262">
        <f t="shared" si="21"/>
        <v>0.81607743359729934</v>
      </c>
      <c r="O1009" s="236" t="s">
        <v>1752</v>
      </c>
      <c r="P1009" s="235" t="s">
        <v>2247</v>
      </c>
      <c r="Q1009" s="235" t="s">
        <v>1813</v>
      </c>
      <c r="R1009" s="236" t="s">
        <v>2136</v>
      </c>
      <c r="S1009" s="264">
        <v>118</v>
      </c>
      <c r="T1009" s="247">
        <v>3445165.2</v>
      </c>
      <c r="U1009" s="247">
        <v>607970.23</v>
      </c>
      <c r="V1009" s="247">
        <v>168480.14</v>
      </c>
      <c r="W1009" s="247">
        <v>0</v>
      </c>
      <c r="X1009" s="247">
        <v>0</v>
      </c>
      <c r="Y1009" s="247">
        <v>4221615.57</v>
      </c>
      <c r="Z1009" s="246" t="s">
        <v>34</v>
      </c>
      <c r="AA1009" s="246" t="s">
        <v>12652</v>
      </c>
      <c r="AB1009" s="247">
        <v>2976347.6899999995</v>
      </c>
      <c r="AC1009" s="265">
        <v>425496.91000000003</v>
      </c>
    </row>
    <row r="1010" spans="1:29" s="90" customFormat="1" ht="15.75" x14ac:dyDescent="0.25">
      <c r="A1010" s="58">
        <v>997</v>
      </c>
      <c r="B1010" s="58">
        <v>132554</v>
      </c>
      <c r="C1010" s="259" t="s">
        <v>1724</v>
      </c>
      <c r="D1010" s="260">
        <v>164</v>
      </c>
      <c r="E1010" s="260" t="s">
        <v>854</v>
      </c>
      <c r="F1010" s="236" t="s">
        <v>10527</v>
      </c>
      <c r="G1010" s="261">
        <v>633</v>
      </c>
      <c r="H1010" s="228">
        <v>132554</v>
      </c>
      <c r="I1010" s="236" t="s">
        <v>2248</v>
      </c>
      <c r="J1010" s="236" t="s">
        <v>11241</v>
      </c>
      <c r="K1010" s="236" t="s">
        <v>2249</v>
      </c>
      <c r="L1010" s="1">
        <v>43840</v>
      </c>
      <c r="M1010" s="1">
        <v>44834</v>
      </c>
      <c r="N1010" s="262">
        <f t="shared" si="21"/>
        <v>0.85000000694942635</v>
      </c>
      <c r="O1010" s="236" t="s">
        <v>2250</v>
      </c>
      <c r="P1010" s="235" t="s">
        <v>2251</v>
      </c>
      <c r="Q1010" s="235" t="s">
        <v>2252</v>
      </c>
      <c r="R1010" s="236" t="s">
        <v>1768</v>
      </c>
      <c r="S1010" s="264">
        <v>118</v>
      </c>
      <c r="T1010" s="247">
        <v>2018152.22</v>
      </c>
      <c r="U1010" s="247">
        <v>340001.24</v>
      </c>
      <c r="V1010" s="247">
        <v>16143.25</v>
      </c>
      <c r="W1010" s="247">
        <v>0</v>
      </c>
      <c r="X1010" s="247">
        <v>0</v>
      </c>
      <c r="Y1010" s="247">
        <v>2374296.71</v>
      </c>
      <c r="Z1010" s="246" t="s">
        <v>34</v>
      </c>
      <c r="AA1010" s="246"/>
      <c r="AB1010" s="247">
        <v>434514.31999999995</v>
      </c>
      <c r="AC1010" s="265">
        <v>68112.819999999992</v>
      </c>
    </row>
    <row r="1011" spans="1:29" s="90" customFormat="1" ht="15.75" x14ac:dyDescent="0.25">
      <c r="A1011" s="58">
        <v>998</v>
      </c>
      <c r="B1011" s="58">
        <v>133495</v>
      </c>
      <c r="C1011" s="259" t="s">
        <v>1724</v>
      </c>
      <c r="D1011" s="260">
        <v>165</v>
      </c>
      <c r="E1011" s="260" t="s">
        <v>854</v>
      </c>
      <c r="F1011" s="236" t="s">
        <v>10528</v>
      </c>
      <c r="G1011" s="261">
        <v>626</v>
      </c>
      <c r="H1011" s="228">
        <v>133495</v>
      </c>
      <c r="I1011" s="236" t="s">
        <v>8467</v>
      </c>
      <c r="J1011" s="236" t="s">
        <v>11242</v>
      </c>
      <c r="K1011" s="236" t="s">
        <v>2253</v>
      </c>
      <c r="L1011" s="1">
        <v>44106</v>
      </c>
      <c r="M1011" s="1">
        <v>45017</v>
      </c>
      <c r="N1011" s="262">
        <f t="shared" si="21"/>
        <v>0.807499997010515</v>
      </c>
      <c r="O1011" s="236" t="s">
        <v>1752</v>
      </c>
      <c r="P1011" s="235" t="s">
        <v>2254</v>
      </c>
      <c r="Q1011" s="235" t="s">
        <v>2255</v>
      </c>
      <c r="R1011" s="236" t="s">
        <v>2136</v>
      </c>
      <c r="S1011" s="264">
        <v>118</v>
      </c>
      <c r="T1011" s="247">
        <v>1465365.23</v>
      </c>
      <c r="U1011" s="247">
        <v>258593.86</v>
      </c>
      <c r="V1011" s="247">
        <v>90734.7</v>
      </c>
      <c r="W1011" s="247">
        <v>0</v>
      </c>
      <c r="X1011" s="247">
        <v>0</v>
      </c>
      <c r="Y1011" s="247">
        <v>1814693.7899999998</v>
      </c>
      <c r="Z1011" s="246" t="s">
        <v>44</v>
      </c>
      <c r="AA1011" s="246" t="s">
        <v>13206</v>
      </c>
      <c r="AB1011" s="247">
        <v>1458866.0699999998</v>
      </c>
      <c r="AC1011" s="265">
        <v>225422.51</v>
      </c>
    </row>
    <row r="1012" spans="1:29" s="90" customFormat="1" ht="15.75" x14ac:dyDescent="0.25">
      <c r="A1012" s="58">
        <v>999</v>
      </c>
      <c r="B1012" s="58">
        <v>130354</v>
      </c>
      <c r="C1012" s="259" t="s">
        <v>1724</v>
      </c>
      <c r="D1012" s="260">
        <v>166</v>
      </c>
      <c r="E1012" s="260" t="s">
        <v>854</v>
      </c>
      <c r="F1012" s="236" t="s">
        <v>10528</v>
      </c>
      <c r="G1012" s="261">
        <v>626</v>
      </c>
      <c r="H1012" s="228">
        <v>130354</v>
      </c>
      <c r="I1012" s="236" t="s">
        <v>8468</v>
      </c>
      <c r="J1012" s="236" t="s">
        <v>11243</v>
      </c>
      <c r="K1012" s="236" t="s">
        <v>2256</v>
      </c>
      <c r="L1012" s="1">
        <v>44119</v>
      </c>
      <c r="M1012" s="1">
        <v>44971</v>
      </c>
      <c r="N1012" s="262">
        <f t="shared" si="21"/>
        <v>0.84999999978946505</v>
      </c>
      <c r="O1012" s="236" t="s">
        <v>1752</v>
      </c>
      <c r="P1012" s="235" t="s">
        <v>69</v>
      </c>
      <c r="Q1012" s="235" t="s">
        <v>180</v>
      </c>
      <c r="R1012" s="236" t="s">
        <v>2212</v>
      </c>
      <c r="S1012" s="264">
        <v>118</v>
      </c>
      <c r="T1012" s="247">
        <v>4037335.83</v>
      </c>
      <c r="U1012" s="247">
        <v>617474.88</v>
      </c>
      <c r="V1012" s="247">
        <v>94996.15</v>
      </c>
      <c r="W1012" s="247">
        <v>0</v>
      </c>
      <c r="X1012" s="247">
        <v>0</v>
      </c>
      <c r="Y1012" s="247">
        <v>4749806.8600000003</v>
      </c>
      <c r="Z1012" s="246" t="s">
        <v>34</v>
      </c>
      <c r="AA1012" s="246" t="s">
        <v>13159</v>
      </c>
      <c r="AB1012" s="247">
        <v>3348182.5400000005</v>
      </c>
      <c r="AC1012" s="265">
        <v>410215.25</v>
      </c>
    </row>
    <row r="1013" spans="1:29" s="90" customFormat="1" ht="15.75" x14ac:dyDescent="0.25">
      <c r="A1013" s="58">
        <v>1000</v>
      </c>
      <c r="B1013" s="58">
        <v>133248</v>
      </c>
      <c r="C1013" s="259" t="s">
        <v>1724</v>
      </c>
      <c r="D1013" s="260">
        <v>167</v>
      </c>
      <c r="E1013" s="260" t="s">
        <v>854</v>
      </c>
      <c r="F1013" s="236" t="s">
        <v>10528</v>
      </c>
      <c r="G1013" s="261">
        <v>626</v>
      </c>
      <c r="H1013" s="228">
        <v>133248</v>
      </c>
      <c r="I1013" s="236" t="s">
        <v>8469</v>
      </c>
      <c r="J1013" s="236" t="s">
        <v>11244</v>
      </c>
      <c r="K1013" s="236" t="s">
        <v>2257</v>
      </c>
      <c r="L1013" s="1">
        <v>44123</v>
      </c>
      <c r="M1013" s="1">
        <v>45034</v>
      </c>
      <c r="N1013" s="262">
        <f t="shared" si="21"/>
        <v>0.85000000242225315</v>
      </c>
      <c r="O1013" s="236" t="s">
        <v>1752</v>
      </c>
      <c r="P1013" s="235" t="s">
        <v>2178</v>
      </c>
      <c r="Q1013" s="235" t="s">
        <v>2258</v>
      </c>
      <c r="R1013" s="236" t="s">
        <v>2212</v>
      </c>
      <c r="S1013" s="264">
        <v>118</v>
      </c>
      <c r="T1013" s="247">
        <v>4035499.12</v>
      </c>
      <c r="U1013" s="247">
        <v>645622.87</v>
      </c>
      <c r="V1013" s="247">
        <v>66524.02</v>
      </c>
      <c r="W1013" s="247">
        <v>0</v>
      </c>
      <c r="X1013" s="247">
        <v>34746.65</v>
      </c>
      <c r="Y1013" s="247">
        <v>4782392.66</v>
      </c>
      <c r="Z1013" s="246" t="s">
        <v>44</v>
      </c>
      <c r="AA1013" s="246" t="s">
        <v>13313</v>
      </c>
      <c r="AB1013" s="247">
        <v>3562475.3499999996</v>
      </c>
      <c r="AC1013" s="265">
        <v>494710.83999999991</v>
      </c>
    </row>
    <row r="1014" spans="1:29" s="90" customFormat="1" ht="15.75" x14ac:dyDescent="0.25">
      <c r="A1014" s="58">
        <v>1001</v>
      </c>
      <c r="B1014" s="58">
        <v>131628</v>
      </c>
      <c r="C1014" s="259" t="s">
        <v>1724</v>
      </c>
      <c r="D1014" s="260">
        <v>168</v>
      </c>
      <c r="E1014" s="260" t="s">
        <v>854</v>
      </c>
      <c r="F1014" s="236" t="s">
        <v>10527</v>
      </c>
      <c r="G1014" s="261">
        <v>633</v>
      </c>
      <c r="H1014" s="228">
        <v>131628</v>
      </c>
      <c r="I1014" s="236" t="s">
        <v>8470</v>
      </c>
      <c r="J1014" s="236" t="s">
        <v>11245</v>
      </c>
      <c r="K1014" s="236" t="s">
        <v>2259</v>
      </c>
      <c r="L1014" s="1">
        <v>44124</v>
      </c>
      <c r="M1014" s="1">
        <v>44914</v>
      </c>
      <c r="N1014" s="262">
        <f t="shared" si="21"/>
        <v>0.82757944713946985</v>
      </c>
      <c r="O1014" s="236" t="s">
        <v>50</v>
      </c>
      <c r="P1014" s="235" t="s">
        <v>51</v>
      </c>
      <c r="Q1014" s="235" t="s">
        <v>2260</v>
      </c>
      <c r="R1014" s="236" t="s">
        <v>2136</v>
      </c>
      <c r="S1014" s="264">
        <v>118</v>
      </c>
      <c r="T1014" s="247">
        <v>921540.55</v>
      </c>
      <c r="U1014" s="247">
        <v>152102.57999999999</v>
      </c>
      <c r="V1014" s="247">
        <v>39894.129999999997</v>
      </c>
      <c r="W1014" s="247">
        <v>0</v>
      </c>
      <c r="X1014" s="247">
        <v>0</v>
      </c>
      <c r="Y1014" s="247">
        <v>1113537.2599999998</v>
      </c>
      <c r="Z1014" s="246" t="s">
        <v>34</v>
      </c>
      <c r="AA1014" s="246" t="s">
        <v>14045</v>
      </c>
      <c r="AB1014" s="247">
        <v>747202.23</v>
      </c>
      <c r="AC1014" s="265">
        <v>104853.79000000001</v>
      </c>
    </row>
    <row r="1015" spans="1:29" s="90" customFormat="1" ht="15.75" x14ac:dyDescent="0.25">
      <c r="A1015" s="58">
        <v>1002</v>
      </c>
      <c r="B1015" s="58">
        <v>133163</v>
      </c>
      <c r="C1015" s="259" t="s">
        <v>1724</v>
      </c>
      <c r="D1015" s="260">
        <v>169</v>
      </c>
      <c r="E1015" s="260" t="s">
        <v>854</v>
      </c>
      <c r="F1015" s="236" t="s">
        <v>10528</v>
      </c>
      <c r="G1015" s="261">
        <v>626</v>
      </c>
      <c r="H1015" s="228">
        <v>133163</v>
      </c>
      <c r="I1015" s="236" t="s">
        <v>8471</v>
      </c>
      <c r="J1015" s="236" t="s">
        <v>11246</v>
      </c>
      <c r="K1015" s="236" t="s">
        <v>2261</v>
      </c>
      <c r="L1015" s="1">
        <v>44211</v>
      </c>
      <c r="M1015" s="1">
        <v>45016</v>
      </c>
      <c r="N1015" s="262">
        <f t="shared" si="21"/>
        <v>0.85000000862809566</v>
      </c>
      <c r="O1015" s="236" t="s">
        <v>1752</v>
      </c>
      <c r="P1015" s="235" t="s">
        <v>69</v>
      </c>
      <c r="Q1015" s="235" t="s">
        <v>180</v>
      </c>
      <c r="R1015" s="236" t="s">
        <v>2212</v>
      </c>
      <c r="S1015" s="264">
        <v>118</v>
      </c>
      <c r="T1015" s="247">
        <v>3989872.39</v>
      </c>
      <c r="U1015" s="247">
        <v>610215.73</v>
      </c>
      <c r="V1015" s="247">
        <v>93879.35</v>
      </c>
      <c r="W1015" s="247">
        <v>0</v>
      </c>
      <c r="X1015" s="247">
        <v>0</v>
      </c>
      <c r="Y1015" s="247">
        <v>4693967.47</v>
      </c>
      <c r="Z1015" s="246" t="s">
        <v>34</v>
      </c>
      <c r="AA1015" s="246" t="s">
        <v>14417</v>
      </c>
      <c r="AB1015" s="247">
        <v>3027904.1</v>
      </c>
      <c r="AC1015" s="265">
        <v>463091.18</v>
      </c>
    </row>
    <row r="1016" spans="1:29" s="90" customFormat="1" ht="15.75" x14ac:dyDescent="0.25">
      <c r="A1016" s="58">
        <v>1003</v>
      </c>
      <c r="B1016" s="58">
        <v>136355</v>
      </c>
      <c r="C1016" s="259" t="s">
        <v>1724</v>
      </c>
      <c r="D1016" s="260">
        <v>170</v>
      </c>
      <c r="E1016" s="260" t="s">
        <v>312</v>
      </c>
      <c r="F1016" s="236" t="s">
        <v>10529</v>
      </c>
      <c r="G1016" s="261">
        <v>738</v>
      </c>
      <c r="H1016" s="228">
        <v>136355</v>
      </c>
      <c r="I1016" s="236" t="s">
        <v>2262</v>
      </c>
      <c r="J1016" s="236" t="s">
        <v>11247</v>
      </c>
      <c r="K1016" s="236" t="s">
        <v>2263</v>
      </c>
      <c r="L1016" s="1">
        <v>44132</v>
      </c>
      <c r="M1016" s="1">
        <v>45226</v>
      </c>
      <c r="N1016" s="262">
        <f t="shared" si="21"/>
        <v>0.85000000078257565</v>
      </c>
      <c r="O1016" s="236" t="s">
        <v>1752</v>
      </c>
      <c r="P1016" s="235" t="s">
        <v>2264</v>
      </c>
      <c r="Q1016" s="235" t="s">
        <v>2265</v>
      </c>
      <c r="R1016" s="236" t="s">
        <v>1768</v>
      </c>
      <c r="S1016" s="264">
        <v>106</v>
      </c>
      <c r="T1016" s="247">
        <v>3801549.6</v>
      </c>
      <c r="U1016" s="247">
        <v>670861.68999999994</v>
      </c>
      <c r="V1016" s="247">
        <v>0</v>
      </c>
      <c r="W1016" s="247">
        <v>0</v>
      </c>
      <c r="X1016" s="247">
        <v>0</v>
      </c>
      <c r="Y1016" s="247">
        <v>4472411.29</v>
      </c>
      <c r="Z1016" s="246" t="s">
        <v>44</v>
      </c>
      <c r="AA1016" s="246" t="s">
        <v>15184</v>
      </c>
      <c r="AB1016" s="247">
        <v>2560236.8500000006</v>
      </c>
      <c r="AC1016" s="265">
        <v>366914.42000000004</v>
      </c>
    </row>
    <row r="1017" spans="1:29" s="90" customFormat="1" ht="15.75" x14ac:dyDescent="0.25">
      <c r="A1017" s="58">
        <v>1004</v>
      </c>
      <c r="B1017" s="58">
        <v>133025</v>
      </c>
      <c r="C1017" s="259" t="s">
        <v>1724</v>
      </c>
      <c r="D1017" s="260">
        <v>171</v>
      </c>
      <c r="E1017" s="260" t="s">
        <v>854</v>
      </c>
      <c r="F1017" s="236" t="s">
        <v>10527</v>
      </c>
      <c r="G1017" s="261">
        <v>633</v>
      </c>
      <c r="H1017" s="228">
        <v>133025</v>
      </c>
      <c r="I1017" s="236" t="s">
        <v>2266</v>
      </c>
      <c r="J1017" s="236" t="s">
        <v>11248</v>
      </c>
      <c r="K1017" s="236" t="s">
        <v>2267</v>
      </c>
      <c r="L1017" s="1">
        <v>44132</v>
      </c>
      <c r="M1017" s="1">
        <v>44861</v>
      </c>
      <c r="N1017" s="262">
        <f t="shared" si="21"/>
        <v>0.85</v>
      </c>
      <c r="O1017" s="236" t="s">
        <v>1752</v>
      </c>
      <c r="P1017" s="235" t="s">
        <v>2178</v>
      </c>
      <c r="Q1017" s="235" t="s">
        <v>2268</v>
      </c>
      <c r="R1017" s="236" t="s">
        <v>2212</v>
      </c>
      <c r="S1017" s="264">
        <v>118</v>
      </c>
      <c r="T1017" s="247">
        <v>1969654</v>
      </c>
      <c r="U1017" s="247">
        <v>314491.96000000002</v>
      </c>
      <c r="V1017" s="247">
        <v>33094.04</v>
      </c>
      <c r="W1017" s="247">
        <v>0</v>
      </c>
      <c r="X1017" s="247">
        <v>0</v>
      </c>
      <c r="Y1017" s="247">
        <v>2317240</v>
      </c>
      <c r="Z1017" s="246" t="s">
        <v>34</v>
      </c>
      <c r="AA1017" s="246" t="s">
        <v>9054</v>
      </c>
      <c r="AB1017" s="247">
        <v>1808006.75</v>
      </c>
      <c r="AC1017" s="265">
        <v>285163.60000000003</v>
      </c>
    </row>
    <row r="1018" spans="1:29" s="93" customFormat="1" ht="16.5" customHeight="1" x14ac:dyDescent="0.25">
      <c r="A1018" s="91">
        <v>1005</v>
      </c>
      <c r="B1018" s="91">
        <v>132970</v>
      </c>
      <c r="C1018" s="266" t="s">
        <v>1724</v>
      </c>
      <c r="D1018" s="267">
        <v>172</v>
      </c>
      <c r="E1018" s="267" t="s">
        <v>854</v>
      </c>
      <c r="F1018" s="268" t="s">
        <v>10527</v>
      </c>
      <c r="G1018" s="269">
        <v>633</v>
      </c>
      <c r="H1018" s="270">
        <v>132970</v>
      </c>
      <c r="I1018" s="268" t="s">
        <v>2269</v>
      </c>
      <c r="J1018" s="268" t="s">
        <v>11249</v>
      </c>
      <c r="K1018" s="268" t="s">
        <v>2270</v>
      </c>
      <c r="L1018" s="60">
        <v>44133</v>
      </c>
      <c r="M1018" s="60">
        <v>45251</v>
      </c>
      <c r="N1018" s="271">
        <f t="shared" si="21"/>
        <v>0.85000000380638951</v>
      </c>
      <c r="O1018" s="268" t="s">
        <v>950</v>
      </c>
      <c r="P1018" s="277" t="s">
        <v>2271</v>
      </c>
      <c r="Q1018" s="277" t="s">
        <v>2272</v>
      </c>
      <c r="R1018" s="268" t="s">
        <v>1768</v>
      </c>
      <c r="S1018" s="273">
        <v>118</v>
      </c>
      <c r="T1018" s="274">
        <v>2009778.48</v>
      </c>
      <c r="U1018" s="274">
        <v>324841.06</v>
      </c>
      <c r="V1018" s="274">
        <v>29825.72</v>
      </c>
      <c r="W1018" s="274">
        <v>0</v>
      </c>
      <c r="X1018" s="274">
        <v>0</v>
      </c>
      <c r="Y1018" s="274">
        <v>2364445.2600000002</v>
      </c>
      <c r="Z1018" s="225" t="s">
        <v>145</v>
      </c>
      <c r="AA1018" s="225" t="s">
        <v>9892</v>
      </c>
      <c r="AB1018" s="274">
        <v>0</v>
      </c>
      <c r="AC1018" s="275">
        <v>0</v>
      </c>
    </row>
    <row r="1019" spans="1:29" s="90" customFormat="1" ht="15.75" x14ac:dyDescent="0.25">
      <c r="A1019" s="58">
        <v>1006</v>
      </c>
      <c r="B1019" s="58">
        <v>131808</v>
      </c>
      <c r="C1019" s="259" t="s">
        <v>1724</v>
      </c>
      <c r="D1019" s="260">
        <v>173</v>
      </c>
      <c r="E1019" s="260" t="s">
        <v>854</v>
      </c>
      <c r="F1019" s="236" t="s">
        <v>10527</v>
      </c>
      <c r="G1019" s="261">
        <v>633</v>
      </c>
      <c r="H1019" s="228">
        <v>131808</v>
      </c>
      <c r="I1019" s="236" t="s">
        <v>2273</v>
      </c>
      <c r="J1019" s="236" t="s">
        <v>11250</v>
      </c>
      <c r="K1019" s="236" t="s">
        <v>2174</v>
      </c>
      <c r="L1019" s="1">
        <v>44154</v>
      </c>
      <c r="M1019" s="1">
        <v>44883</v>
      </c>
      <c r="N1019" s="262">
        <f t="shared" si="21"/>
        <v>0.8075000055145477</v>
      </c>
      <c r="O1019" s="236" t="s">
        <v>1752</v>
      </c>
      <c r="P1019" s="235" t="s">
        <v>1813</v>
      </c>
      <c r="Q1019" s="235" t="s">
        <v>1813</v>
      </c>
      <c r="R1019" s="236" t="s">
        <v>2136</v>
      </c>
      <c r="S1019" s="264">
        <v>118</v>
      </c>
      <c r="T1019" s="247">
        <v>1866993.55</v>
      </c>
      <c r="U1019" s="247">
        <v>329469.44</v>
      </c>
      <c r="V1019" s="247">
        <v>115603.31</v>
      </c>
      <c r="W1019" s="247">
        <v>0</v>
      </c>
      <c r="X1019" s="247">
        <v>0</v>
      </c>
      <c r="Y1019" s="247">
        <v>2312066.3000000003</v>
      </c>
      <c r="Z1019" s="246" t="s">
        <v>34</v>
      </c>
      <c r="AA1019" s="246" t="s">
        <v>8896</v>
      </c>
      <c r="AB1019" s="247">
        <v>1521779.98</v>
      </c>
      <c r="AC1019" s="265">
        <v>234551.11000000002</v>
      </c>
    </row>
    <row r="1020" spans="1:29" s="90" customFormat="1" ht="15.75" x14ac:dyDescent="0.25">
      <c r="A1020" s="58">
        <v>1007</v>
      </c>
      <c r="B1020" s="58">
        <v>132757</v>
      </c>
      <c r="C1020" s="259" t="s">
        <v>1724</v>
      </c>
      <c r="D1020" s="260">
        <v>174</v>
      </c>
      <c r="E1020" s="260" t="s">
        <v>854</v>
      </c>
      <c r="F1020" s="236" t="s">
        <v>10528</v>
      </c>
      <c r="G1020" s="261">
        <v>626</v>
      </c>
      <c r="H1020" s="228">
        <v>132757</v>
      </c>
      <c r="I1020" s="236" t="s">
        <v>2274</v>
      </c>
      <c r="J1020" s="236" t="s">
        <v>11251</v>
      </c>
      <c r="K1020" s="236" t="s">
        <v>2275</v>
      </c>
      <c r="L1020" s="1">
        <v>44154</v>
      </c>
      <c r="M1020" s="1">
        <v>45064</v>
      </c>
      <c r="N1020" s="262">
        <f t="shared" si="21"/>
        <v>0.80859777753849649</v>
      </c>
      <c r="O1020" s="236" t="s">
        <v>2276</v>
      </c>
      <c r="P1020" s="235" t="s">
        <v>2277</v>
      </c>
      <c r="Q1020" s="235" t="s">
        <v>2277</v>
      </c>
      <c r="R1020" s="236" t="s">
        <v>2136</v>
      </c>
      <c r="S1020" s="264">
        <v>118</v>
      </c>
      <c r="T1020" s="247">
        <v>3814828.47</v>
      </c>
      <c r="U1020" s="247">
        <v>670767.14</v>
      </c>
      <c r="V1020" s="247">
        <v>232236.39</v>
      </c>
      <c r="W1020" s="247">
        <v>0</v>
      </c>
      <c r="X1020" s="247">
        <v>217046.95</v>
      </c>
      <c r="Y1020" s="247">
        <v>4934878.95</v>
      </c>
      <c r="Z1020" s="246" t="s">
        <v>44</v>
      </c>
      <c r="AA1020" s="246" t="s">
        <v>14046</v>
      </c>
      <c r="AB1020" s="247">
        <v>935704.56</v>
      </c>
      <c r="AC1020" s="265">
        <v>164798.48000000001</v>
      </c>
    </row>
    <row r="1021" spans="1:29" s="90" customFormat="1" ht="15.75" x14ac:dyDescent="0.25">
      <c r="A1021" s="58">
        <v>1008</v>
      </c>
      <c r="B1021" s="58">
        <v>130584</v>
      </c>
      <c r="C1021" s="259" t="s">
        <v>1724</v>
      </c>
      <c r="D1021" s="260">
        <v>175</v>
      </c>
      <c r="E1021" s="260" t="s">
        <v>854</v>
      </c>
      <c r="F1021" s="236" t="s">
        <v>10528</v>
      </c>
      <c r="G1021" s="261">
        <v>626</v>
      </c>
      <c r="H1021" s="228">
        <v>130584</v>
      </c>
      <c r="I1021" s="236" t="s">
        <v>8472</v>
      </c>
      <c r="J1021" s="236" t="s">
        <v>11226</v>
      </c>
      <c r="K1021" s="236" t="s">
        <v>2278</v>
      </c>
      <c r="L1021" s="1">
        <v>44167</v>
      </c>
      <c r="M1021" s="1">
        <v>45077</v>
      </c>
      <c r="N1021" s="262">
        <f t="shared" si="21"/>
        <v>0.85000000662927944</v>
      </c>
      <c r="O1021" s="236" t="s">
        <v>1758</v>
      </c>
      <c r="P1021" s="235" t="s">
        <v>69</v>
      </c>
      <c r="Q1021" s="235" t="s">
        <v>69</v>
      </c>
      <c r="R1021" s="236" t="s">
        <v>2199</v>
      </c>
      <c r="S1021" s="264">
        <v>118</v>
      </c>
      <c r="T1021" s="247">
        <v>4038900.5</v>
      </c>
      <c r="U1021" s="247">
        <v>617714.13</v>
      </c>
      <c r="V1021" s="247">
        <v>95032.98</v>
      </c>
      <c r="W1021" s="247">
        <v>0</v>
      </c>
      <c r="X1021" s="247">
        <v>0</v>
      </c>
      <c r="Y1021" s="247">
        <v>4751647.6100000003</v>
      </c>
      <c r="Z1021" s="246" t="s">
        <v>44</v>
      </c>
      <c r="AA1021" s="246" t="s">
        <v>15185</v>
      </c>
      <c r="AB1021" s="247">
        <v>3040020.5300000003</v>
      </c>
      <c r="AC1021" s="265">
        <v>464944.31</v>
      </c>
    </row>
    <row r="1022" spans="1:29" s="90" customFormat="1" ht="15.75" x14ac:dyDescent="0.25">
      <c r="A1022" s="58">
        <v>1009</v>
      </c>
      <c r="B1022" s="58">
        <v>132778</v>
      </c>
      <c r="C1022" s="259" t="s">
        <v>1724</v>
      </c>
      <c r="D1022" s="260">
        <v>176</v>
      </c>
      <c r="E1022" s="260" t="s">
        <v>854</v>
      </c>
      <c r="F1022" s="236" t="s">
        <v>10528</v>
      </c>
      <c r="G1022" s="261">
        <v>626</v>
      </c>
      <c r="H1022" s="228">
        <v>132778</v>
      </c>
      <c r="I1022" s="236" t="s">
        <v>6991</v>
      </c>
      <c r="J1022" s="236" t="s">
        <v>11252</v>
      </c>
      <c r="K1022" s="236" t="s">
        <v>2279</v>
      </c>
      <c r="L1022" s="1">
        <v>44167</v>
      </c>
      <c r="M1022" s="1">
        <v>45047</v>
      </c>
      <c r="N1022" s="262">
        <f t="shared" si="21"/>
        <v>0.80750002970195256</v>
      </c>
      <c r="O1022" s="236" t="s">
        <v>2280</v>
      </c>
      <c r="P1022" s="235" t="s">
        <v>2281</v>
      </c>
      <c r="Q1022" s="235" t="s">
        <v>2281</v>
      </c>
      <c r="R1022" s="236" t="s">
        <v>2136</v>
      </c>
      <c r="S1022" s="264">
        <v>118</v>
      </c>
      <c r="T1022" s="247">
        <v>3672932.07</v>
      </c>
      <c r="U1022" s="247">
        <v>648164.37</v>
      </c>
      <c r="V1022" s="247">
        <v>227426.08</v>
      </c>
      <c r="W1022" s="247">
        <v>0</v>
      </c>
      <c r="X1022" s="247">
        <v>0</v>
      </c>
      <c r="Y1022" s="247">
        <v>4548522.5199999996</v>
      </c>
      <c r="Z1022" s="246" t="s">
        <v>44</v>
      </c>
      <c r="AA1022" s="246" t="s">
        <v>14418</v>
      </c>
      <c r="AB1022" s="247">
        <v>1293369.22</v>
      </c>
      <c r="AC1022" s="265">
        <v>156264.09</v>
      </c>
    </row>
    <row r="1023" spans="1:29" s="93" customFormat="1" ht="16.5" customHeight="1" x14ac:dyDescent="0.25">
      <c r="A1023" s="91">
        <v>1010</v>
      </c>
      <c r="B1023" s="91">
        <v>132775</v>
      </c>
      <c r="C1023" s="266" t="s">
        <v>1724</v>
      </c>
      <c r="D1023" s="267">
        <v>177</v>
      </c>
      <c r="E1023" s="267" t="s">
        <v>854</v>
      </c>
      <c r="F1023" s="268" t="s">
        <v>10528</v>
      </c>
      <c r="G1023" s="269">
        <v>626</v>
      </c>
      <c r="H1023" s="270">
        <v>132775</v>
      </c>
      <c r="I1023" s="268" t="s">
        <v>2282</v>
      </c>
      <c r="J1023" s="268" t="s">
        <v>11253</v>
      </c>
      <c r="K1023" s="268" t="s">
        <v>2279</v>
      </c>
      <c r="L1023" s="60">
        <v>44186</v>
      </c>
      <c r="M1023" s="60">
        <v>44915</v>
      </c>
      <c r="N1023" s="271">
        <f t="shared" si="21"/>
        <v>0.80750003713937846</v>
      </c>
      <c r="O1023" s="268" t="s">
        <v>2280</v>
      </c>
      <c r="P1023" s="277" t="s">
        <v>2283</v>
      </c>
      <c r="Q1023" s="277" t="s">
        <v>2283</v>
      </c>
      <c r="R1023" s="268" t="s">
        <v>2136</v>
      </c>
      <c r="S1023" s="273">
        <v>118</v>
      </c>
      <c r="T1023" s="274">
        <v>2945011.05</v>
      </c>
      <c r="U1023" s="274">
        <v>519707.71</v>
      </c>
      <c r="V1023" s="274">
        <v>182353.58</v>
      </c>
      <c r="W1023" s="274">
        <v>0</v>
      </c>
      <c r="X1023" s="274">
        <v>0</v>
      </c>
      <c r="Y1023" s="274">
        <v>3647072.34</v>
      </c>
      <c r="Z1023" s="225" t="s">
        <v>145</v>
      </c>
      <c r="AA1023" s="225"/>
      <c r="AB1023" s="274">
        <v>0</v>
      </c>
      <c r="AC1023" s="275">
        <v>0</v>
      </c>
    </row>
    <row r="1024" spans="1:29" s="90" customFormat="1" ht="15.75" x14ac:dyDescent="0.25">
      <c r="A1024" s="58">
        <v>1011</v>
      </c>
      <c r="B1024" s="58">
        <v>135172</v>
      </c>
      <c r="C1024" s="259" t="s">
        <v>1724</v>
      </c>
      <c r="D1024" s="260">
        <v>178</v>
      </c>
      <c r="E1024" s="260" t="s">
        <v>312</v>
      </c>
      <c r="F1024" s="236" t="s">
        <v>10529</v>
      </c>
      <c r="G1024" s="261">
        <v>738</v>
      </c>
      <c r="H1024" s="228">
        <v>135172</v>
      </c>
      <c r="I1024" s="236" t="s">
        <v>8473</v>
      </c>
      <c r="J1024" s="236" t="s">
        <v>11254</v>
      </c>
      <c r="K1024" s="236" t="s">
        <v>2284</v>
      </c>
      <c r="L1024" s="1">
        <v>44287</v>
      </c>
      <c r="M1024" s="1">
        <v>45291</v>
      </c>
      <c r="N1024" s="262">
        <f t="shared" si="21"/>
        <v>0.85000004603229939</v>
      </c>
      <c r="O1024" s="236" t="s">
        <v>1758</v>
      </c>
      <c r="P1024" s="235" t="s">
        <v>2285</v>
      </c>
      <c r="Q1024" s="235" t="s">
        <v>2285</v>
      </c>
      <c r="R1024" s="236" t="s">
        <v>2199</v>
      </c>
      <c r="S1024" s="264">
        <v>106</v>
      </c>
      <c r="T1024" s="247">
        <v>3591500.12</v>
      </c>
      <c r="U1024" s="247">
        <v>549288.59</v>
      </c>
      <c r="V1024" s="247">
        <v>84505.32</v>
      </c>
      <c r="W1024" s="247">
        <v>0</v>
      </c>
      <c r="X1024" s="247">
        <v>0</v>
      </c>
      <c r="Y1024" s="247">
        <v>4225294.03</v>
      </c>
      <c r="Z1024" s="246" t="s">
        <v>44</v>
      </c>
      <c r="AA1024" s="246" t="s">
        <v>15186</v>
      </c>
      <c r="AB1024" s="247">
        <v>1015118.36</v>
      </c>
      <c r="AC1024" s="265">
        <v>155252.94000000003</v>
      </c>
    </row>
    <row r="1025" spans="1:29" s="90" customFormat="1" ht="15.75" x14ac:dyDescent="0.25">
      <c r="A1025" s="58">
        <v>1012</v>
      </c>
      <c r="B1025" s="58">
        <v>134995</v>
      </c>
      <c r="C1025" s="259" t="s">
        <v>1724</v>
      </c>
      <c r="D1025" s="260">
        <v>179</v>
      </c>
      <c r="E1025" s="260" t="s">
        <v>854</v>
      </c>
      <c r="F1025" s="236" t="s">
        <v>10532</v>
      </c>
      <c r="G1025" s="261">
        <v>726</v>
      </c>
      <c r="H1025" s="228">
        <v>134995</v>
      </c>
      <c r="I1025" s="236" t="s">
        <v>2286</v>
      </c>
      <c r="J1025" s="236" t="s">
        <v>11219</v>
      </c>
      <c r="K1025" s="236" t="s">
        <v>2287</v>
      </c>
      <c r="L1025" s="1">
        <v>44256</v>
      </c>
      <c r="M1025" s="1">
        <v>44985</v>
      </c>
      <c r="N1025" s="262">
        <f t="shared" si="21"/>
        <v>0.84999999788452829</v>
      </c>
      <c r="O1025" s="236" t="s">
        <v>1752</v>
      </c>
      <c r="P1025" s="235" t="s">
        <v>1726</v>
      </c>
      <c r="Q1025" s="235" t="s">
        <v>1811</v>
      </c>
      <c r="R1025" s="236" t="s">
        <v>1768</v>
      </c>
      <c r="S1025" s="264">
        <v>117</v>
      </c>
      <c r="T1025" s="247">
        <v>4018016.29</v>
      </c>
      <c r="U1025" s="247">
        <v>709061.71</v>
      </c>
      <c r="V1025" s="247">
        <v>0</v>
      </c>
      <c r="W1025" s="247">
        <v>0</v>
      </c>
      <c r="X1025" s="247">
        <v>0</v>
      </c>
      <c r="Y1025" s="247">
        <v>4727078</v>
      </c>
      <c r="Z1025" s="246" t="s">
        <v>34</v>
      </c>
      <c r="AA1025" s="246" t="s">
        <v>9912</v>
      </c>
      <c r="AB1025" s="247">
        <v>3984085.5899999994</v>
      </c>
      <c r="AC1025" s="265">
        <v>613859.69000000006</v>
      </c>
    </row>
    <row r="1026" spans="1:29" s="90" customFormat="1" ht="15.75" x14ac:dyDescent="0.25">
      <c r="A1026" s="58">
        <v>1013</v>
      </c>
      <c r="B1026" s="58">
        <v>135494</v>
      </c>
      <c r="C1026" s="259" t="s">
        <v>1724</v>
      </c>
      <c r="D1026" s="260">
        <v>180</v>
      </c>
      <c r="E1026" s="260" t="s">
        <v>854</v>
      </c>
      <c r="F1026" s="236" t="s">
        <v>10532</v>
      </c>
      <c r="G1026" s="261">
        <v>726</v>
      </c>
      <c r="H1026" s="228">
        <v>135494</v>
      </c>
      <c r="I1026" s="236" t="s">
        <v>8474</v>
      </c>
      <c r="J1026" s="236" t="s">
        <v>11219</v>
      </c>
      <c r="K1026" s="236" t="s">
        <v>2288</v>
      </c>
      <c r="L1026" s="1">
        <v>44256</v>
      </c>
      <c r="M1026" s="1">
        <v>44985</v>
      </c>
      <c r="N1026" s="262">
        <f t="shared" si="21"/>
        <v>0.84999999788452829</v>
      </c>
      <c r="O1026" s="236" t="s">
        <v>1752</v>
      </c>
      <c r="P1026" s="235" t="s">
        <v>1726</v>
      </c>
      <c r="Q1026" s="235" t="s">
        <v>1811</v>
      </c>
      <c r="R1026" s="236" t="s">
        <v>1768</v>
      </c>
      <c r="S1026" s="264">
        <v>117</v>
      </c>
      <c r="T1026" s="247">
        <v>4018016.29</v>
      </c>
      <c r="U1026" s="247">
        <v>709061.71</v>
      </c>
      <c r="V1026" s="247">
        <v>0</v>
      </c>
      <c r="W1026" s="247">
        <v>0</v>
      </c>
      <c r="X1026" s="247">
        <v>0</v>
      </c>
      <c r="Y1026" s="247">
        <v>4727078</v>
      </c>
      <c r="Z1026" s="246" t="s">
        <v>34</v>
      </c>
      <c r="AA1026" s="246" t="s">
        <v>9530</v>
      </c>
      <c r="AB1026" s="247">
        <v>3827644.6999999993</v>
      </c>
      <c r="AC1026" s="265">
        <v>592047.77</v>
      </c>
    </row>
    <row r="1027" spans="1:29" s="90" customFormat="1" ht="15.75" x14ac:dyDescent="0.25">
      <c r="A1027" s="58">
        <v>1014</v>
      </c>
      <c r="B1027" s="58">
        <v>133979</v>
      </c>
      <c r="C1027" s="259" t="s">
        <v>1724</v>
      </c>
      <c r="D1027" s="260">
        <v>181</v>
      </c>
      <c r="E1027" s="260" t="s">
        <v>854</v>
      </c>
      <c r="F1027" s="236" t="s">
        <v>10532</v>
      </c>
      <c r="G1027" s="261">
        <v>726</v>
      </c>
      <c r="H1027" s="228">
        <v>133979</v>
      </c>
      <c r="I1027" s="236" t="s">
        <v>2289</v>
      </c>
      <c r="J1027" s="236" t="s">
        <v>11255</v>
      </c>
      <c r="K1027" s="236" t="s">
        <v>2290</v>
      </c>
      <c r="L1027" s="1">
        <v>44236</v>
      </c>
      <c r="M1027" s="1">
        <v>45054</v>
      </c>
      <c r="N1027" s="262">
        <f t="shared" si="21"/>
        <v>0.80750004822382937</v>
      </c>
      <c r="O1027" s="236" t="s">
        <v>1752</v>
      </c>
      <c r="P1027" s="235" t="s">
        <v>2291</v>
      </c>
      <c r="Q1027" s="235" t="s">
        <v>2292</v>
      </c>
      <c r="R1027" s="236" t="s">
        <v>2136</v>
      </c>
      <c r="S1027" s="264">
        <v>117</v>
      </c>
      <c r="T1027" s="247">
        <v>3806938.16</v>
      </c>
      <c r="U1027" s="247">
        <v>671812.52</v>
      </c>
      <c r="V1027" s="247">
        <v>235723.54</v>
      </c>
      <c r="W1027" s="247">
        <v>0</v>
      </c>
      <c r="X1027" s="247">
        <v>0</v>
      </c>
      <c r="Y1027" s="247">
        <v>4714474.22</v>
      </c>
      <c r="Z1027" s="246" t="s">
        <v>44</v>
      </c>
      <c r="AA1027" s="246" t="s">
        <v>13314</v>
      </c>
      <c r="AB1027" s="247">
        <v>3240996.7400000012</v>
      </c>
      <c r="AC1027" s="265">
        <v>488743.54999999993</v>
      </c>
    </row>
    <row r="1028" spans="1:29" s="90" customFormat="1" ht="16.5" customHeight="1" x14ac:dyDescent="0.25">
      <c r="A1028" s="58">
        <v>1015</v>
      </c>
      <c r="B1028" s="58">
        <v>135904</v>
      </c>
      <c r="C1028" s="259" t="s">
        <v>1724</v>
      </c>
      <c r="D1028" s="260">
        <v>182</v>
      </c>
      <c r="E1028" s="260" t="s">
        <v>854</v>
      </c>
      <c r="F1028" s="236" t="s">
        <v>10532</v>
      </c>
      <c r="G1028" s="261">
        <v>726</v>
      </c>
      <c r="H1028" s="228">
        <v>135904</v>
      </c>
      <c r="I1028" s="236" t="s">
        <v>2293</v>
      </c>
      <c r="J1028" s="236" t="s">
        <v>11256</v>
      </c>
      <c r="K1028" s="236" t="s">
        <v>2294</v>
      </c>
      <c r="L1028" s="1">
        <v>44237</v>
      </c>
      <c r="M1028" s="1">
        <v>45084</v>
      </c>
      <c r="N1028" s="262">
        <f t="shared" si="21"/>
        <v>0.84999999905649848</v>
      </c>
      <c r="O1028" s="236" t="s">
        <v>2295</v>
      </c>
      <c r="P1028" s="235" t="s">
        <v>2296</v>
      </c>
      <c r="Q1028" s="235"/>
      <c r="R1028" s="236" t="s">
        <v>1768</v>
      </c>
      <c r="S1028" s="264">
        <v>117</v>
      </c>
      <c r="T1028" s="247">
        <v>3603597.81</v>
      </c>
      <c r="U1028" s="247">
        <v>635929.03</v>
      </c>
      <c r="V1028" s="247">
        <v>0</v>
      </c>
      <c r="W1028" s="247">
        <v>0</v>
      </c>
      <c r="X1028" s="247">
        <v>0</v>
      </c>
      <c r="Y1028" s="247">
        <v>4239526.84</v>
      </c>
      <c r="Z1028" s="246" t="s">
        <v>44</v>
      </c>
      <c r="AA1028" s="246" t="s">
        <v>15187</v>
      </c>
      <c r="AB1028" s="247">
        <v>2254040.5699999994</v>
      </c>
      <c r="AC1028" s="265">
        <v>323124.78000000003</v>
      </c>
    </row>
    <row r="1029" spans="1:29" s="90" customFormat="1" ht="15.75" x14ac:dyDescent="0.25">
      <c r="A1029" s="58">
        <v>1016</v>
      </c>
      <c r="B1029" s="58">
        <v>140896</v>
      </c>
      <c r="C1029" s="259" t="s">
        <v>1724</v>
      </c>
      <c r="D1029" s="260">
        <v>183</v>
      </c>
      <c r="E1029" s="260" t="s">
        <v>330</v>
      </c>
      <c r="F1029" s="236" t="s">
        <v>10530</v>
      </c>
      <c r="G1029" s="261">
        <v>827</v>
      </c>
      <c r="H1029" s="228">
        <v>140896</v>
      </c>
      <c r="I1029" s="236" t="s">
        <v>8475</v>
      </c>
      <c r="J1029" s="236" t="s">
        <v>11257</v>
      </c>
      <c r="K1029" s="236" t="s">
        <v>2297</v>
      </c>
      <c r="L1029" s="1">
        <v>44256</v>
      </c>
      <c r="M1029" s="1">
        <v>45291</v>
      </c>
      <c r="N1029" s="262">
        <f t="shared" si="21"/>
        <v>0.94023288524750515</v>
      </c>
      <c r="O1029" s="236" t="s">
        <v>1752</v>
      </c>
      <c r="P1029" s="235" t="s">
        <v>2298</v>
      </c>
      <c r="Q1029" s="235" t="s">
        <v>2299</v>
      </c>
      <c r="R1029" s="236" t="s">
        <v>6992</v>
      </c>
      <c r="S1029" s="264">
        <v>110</v>
      </c>
      <c r="T1029" s="247">
        <v>4553868.21</v>
      </c>
      <c r="U1029" s="247">
        <v>239677.27</v>
      </c>
      <c r="V1029" s="247">
        <v>49795.23</v>
      </c>
      <c r="W1029" s="247">
        <v>0</v>
      </c>
      <c r="X1029" s="247">
        <v>0</v>
      </c>
      <c r="Y1029" s="247">
        <v>4843340.71</v>
      </c>
      <c r="Z1029" s="246" t="s">
        <v>44</v>
      </c>
      <c r="AA1029" s="246" t="s">
        <v>15188</v>
      </c>
      <c r="AB1029" s="247">
        <v>2264445.0599999996</v>
      </c>
      <c r="AC1029" s="265">
        <v>100369.54000000001</v>
      </c>
    </row>
    <row r="1030" spans="1:29" s="90" customFormat="1" ht="15.75" x14ac:dyDescent="0.25">
      <c r="A1030" s="58">
        <v>1017</v>
      </c>
      <c r="B1030" s="58">
        <v>140013</v>
      </c>
      <c r="C1030" s="259" t="s">
        <v>1724</v>
      </c>
      <c r="D1030" s="260">
        <v>184</v>
      </c>
      <c r="E1030" s="260" t="s">
        <v>330</v>
      </c>
      <c r="F1030" s="236" t="s">
        <v>10530</v>
      </c>
      <c r="G1030" s="261">
        <v>827</v>
      </c>
      <c r="H1030" s="228">
        <v>140013</v>
      </c>
      <c r="I1030" s="236" t="s">
        <v>8476</v>
      </c>
      <c r="J1030" s="236" t="s">
        <v>11258</v>
      </c>
      <c r="K1030" s="236" t="s">
        <v>2300</v>
      </c>
      <c r="L1030" s="1">
        <v>44256</v>
      </c>
      <c r="M1030" s="1">
        <v>45291</v>
      </c>
      <c r="N1030" s="262">
        <f t="shared" si="21"/>
        <v>0.95000000063987233</v>
      </c>
      <c r="O1030" s="236" t="s">
        <v>50</v>
      </c>
      <c r="P1030" s="235" t="s">
        <v>2301</v>
      </c>
      <c r="Q1030" s="235" t="s">
        <v>2302</v>
      </c>
      <c r="R1030" s="236" t="s">
        <v>6993</v>
      </c>
      <c r="S1030" s="264">
        <v>110</v>
      </c>
      <c r="T1030" s="247">
        <v>4454014.45</v>
      </c>
      <c r="U1030" s="247">
        <v>193214.84</v>
      </c>
      <c r="V1030" s="247">
        <v>41206.97</v>
      </c>
      <c r="W1030" s="247">
        <v>0</v>
      </c>
      <c r="X1030" s="247">
        <v>0</v>
      </c>
      <c r="Y1030" s="247">
        <v>4688436.26</v>
      </c>
      <c r="Z1030" s="246" t="s">
        <v>44</v>
      </c>
      <c r="AA1030" s="246" t="s">
        <v>13207</v>
      </c>
      <c r="AB1030" s="247">
        <v>2248852.5299999993</v>
      </c>
      <c r="AC1030" s="265">
        <v>93395.749999999985</v>
      </c>
    </row>
    <row r="1031" spans="1:29" s="90" customFormat="1" ht="15.75" x14ac:dyDescent="0.25">
      <c r="A1031" s="58">
        <v>1018</v>
      </c>
      <c r="B1031" s="58">
        <v>139970</v>
      </c>
      <c r="C1031" s="259" t="s">
        <v>1724</v>
      </c>
      <c r="D1031" s="260">
        <v>185</v>
      </c>
      <c r="E1031" s="260" t="s">
        <v>330</v>
      </c>
      <c r="F1031" s="236" t="s">
        <v>10530</v>
      </c>
      <c r="G1031" s="261">
        <v>827</v>
      </c>
      <c r="H1031" s="228">
        <v>139970</v>
      </c>
      <c r="I1031" s="236" t="s">
        <v>2303</v>
      </c>
      <c r="J1031" s="236" t="s">
        <v>11259</v>
      </c>
      <c r="K1031" s="236" t="s">
        <v>2304</v>
      </c>
      <c r="L1031" s="1">
        <v>44256</v>
      </c>
      <c r="M1031" s="1">
        <v>45289</v>
      </c>
      <c r="N1031" s="262">
        <f t="shared" si="21"/>
        <v>0.95000000609785706</v>
      </c>
      <c r="O1031" s="236" t="s">
        <v>1752</v>
      </c>
      <c r="P1031" s="235" t="s">
        <v>69</v>
      </c>
      <c r="Q1031" s="235" t="s">
        <v>2305</v>
      </c>
      <c r="R1031" s="236" t="s">
        <v>6993</v>
      </c>
      <c r="S1031" s="264">
        <v>110</v>
      </c>
      <c r="T1031" s="247">
        <v>4595876.7699999996</v>
      </c>
      <c r="U1031" s="247">
        <v>228566.44</v>
      </c>
      <c r="V1031" s="247">
        <v>13321.78</v>
      </c>
      <c r="W1031" s="247">
        <v>0</v>
      </c>
      <c r="X1031" s="247">
        <v>0</v>
      </c>
      <c r="Y1031" s="247">
        <v>4837764.99</v>
      </c>
      <c r="Z1031" s="246" t="s">
        <v>44</v>
      </c>
      <c r="AA1031" s="246" t="s">
        <v>14419</v>
      </c>
      <c r="AB1031" s="247">
        <v>2443540.9700000007</v>
      </c>
      <c r="AC1031" s="265">
        <v>117293.6</v>
      </c>
    </row>
    <row r="1032" spans="1:29" s="90" customFormat="1" ht="15.75" x14ac:dyDescent="0.25">
      <c r="A1032" s="58">
        <v>1019</v>
      </c>
      <c r="B1032" s="58">
        <v>140763</v>
      </c>
      <c r="C1032" s="259" t="s">
        <v>1724</v>
      </c>
      <c r="D1032" s="260">
        <v>186</v>
      </c>
      <c r="E1032" s="260" t="s">
        <v>330</v>
      </c>
      <c r="F1032" s="236" t="s">
        <v>10530</v>
      </c>
      <c r="G1032" s="261">
        <v>827</v>
      </c>
      <c r="H1032" s="228">
        <v>140763</v>
      </c>
      <c r="I1032" s="236" t="s">
        <v>8477</v>
      </c>
      <c r="J1032" s="236" t="s">
        <v>11260</v>
      </c>
      <c r="K1032" s="236" t="s">
        <v>6994</v>
      </c>
      <c r="L1032" s="1">
        <v>44257</v>
      </c>
      <c r="M1032" s="1">
        <v>45289</v>
      </c>
      <c r="N1032" s="262">
        <f t="shared" si="21"/>
        <v>0.95000000000000007</v>
      </c>
      <c r="O1032" s="236" t="s">
        <v>1752</v>
      </c>
      <c r="P1032" s="235" t="s">
        <v>1990</v>
      </c>
      <c r="Q1032" s="235" t="s">
        <v>6995</v>
      </c>
      <c r="R1032" s="236" t="s">
        <v>6993</v>
      </c>
      <c r="S1032" s="264">
        <v>110</v>
      </c>
      <c r="T1032" s="247">
        <v>3140741.99</v>
      </c>
      <c r="U1032" s="247">
        <v>146717.39000000001</v>
      </c>
      <c r="V1032" s="247">
        <v>18584.82</v>
      </c>
      <c r="W1032" s="247">
        <v>0</v>
      </c>
      <c r="X1032" s="247">
        <v>0</v>
      </c>
      <c r="Y1032" s="247">
        <v>3306044.2</v>
      </c>
      <c r="Z1032" s="246" t="s">
        <v>44</v>
      </c>
      <c r="AA1032" s="246" t="s">
        <v>13315</v>
      </c>
      <c r="AB1032" s="247">
        <v>1148384.6100000001</v>
      </c>
      <c r="AC1032" s="265">
        <v>37302.869999999995</v>
      </c>
    </row>
    <row r="1033" spans="1:29" s="90" customFormat="1" ht="15.75" x14ac:dyDescent="0.25">
      <c r="A1033" s="58">
        <v>1020</v>
      </c>
      <c r="B1033" s="58">
        <v>137324</v>
      </c>
      <c r="C1033" s="259" t="s">
        <v>1724</v>
      </c>
      <c r="D1033" s="260">
        <v>187</v>
      </c>
      <c r="E1033" s="260" t="s">
        <v>854</v>
      </c>
      <c r="F1033" s="236" t="s">
        <v>10534</v>
      </c>
      <c r="G1033" s="261">
        <v>784</v>
      </c>
      <c r="H1033" s="228">
        <v>137324</v>
      </c>
      <c r="I1033" s="236" t="s">
        <v>8478</v>
      </c>
      <c r="J1033" s="236" t="s">
        <v>11261</v>
      </c>
      <c r="K1033" s="236" t="s">
        <v>6996</v>
      </c>
      <c r="L1033" s="1">
        <v>44287</v>
      </c>
      <c r="M1033" s="1">
        <v>45291</v>
      </c>
      <c r="N1033" s="262">
        <f t="shared" si="21"/>
        <v>0.84999999413088989</v>
      </c>
      <c r="O1033" s="236" t="s">
        <v>6629</v>
      </c>
      <c r="P1033" s="235" t="s">
        <v>6997</v>
      </c>
      <c r="Q1033" s="235" t="s">
        <v>6998</v>
      </c>
      <c r="R1033" s="236" t="s">
        <v>1768</v>
      </c>
      <c r="S1033" s="264">
        <v>110</v>
      </c>
      <c r="T1033" s="247">
        <v>3982716.24</v>
      </c>
      <c r="U1033" s="247">
        <v>702832.31</v>
      </c>
      <c r="V1033" s="247">
        <v>0</v>
      </c>
      <c r="W1033" s="247">
        <v>0</v>
      </c>
      <c r="X1033" s="247">
        <v>0</v>
      </c>
      <c r="Y1033" s="247">
        <v>4685548.55</v>
      </c>
      <c r="Z1033" s="246" t="s">
        <v>44</v>
      </c>
      <c r="AA1033" s="246" t="s">
        <v>9978</v>
      </c>
      <c r="AB1033" s="247">
        <v>1138992.3</v>
      </c>
      <c r="AC1033" s="265">
        <v>118312.47</v>
      </c>
    </row>
    <row r="1034" spans="1:29" s="90" customFormat="1" ht="15.75" x14ac:dyDescent="0.25">
      <c r="A1034" s="58">
        <v>1021</v>
      </c>
      <c r="B1034" s="58">
        <v>139717</v>
      </c>
      <c r="C1034" s="259" t="s">
        <v>1724</v>
      </c>
      <c r="D1034" s="260">
        <v>188</v>
      </c>
      <c r="E1034" s="260" t="s">
        <v>330</v>
      </c>
      <c r="F1034" s="236" t="s">
        <v>10530</v>
      </c>
      <c r="G1034" s="261">
        <v>827</v>
      </c>
      <c r="H1034" s="228">
        <v>139717</v>
      </c>
      <c r="I1034" s="236" t="s">
        <v>6999</v>
      </c>
      <c r="J1034" s="236" t="s">
        <v>11262</v>
      </c>
      <c r="K1034" s="236" t="s">
        <v>7000</v>
      </c>
      <c r="L1034" s="1">
        <v>44378</v>
      </c>
      <c r="M1034" s="1">
        <v>45291</v>
      </c>
      <c r="N1034" s="262">
        <f t="shared" si="21"/>
        <v>0.93634204765934115</v>
      </c>
      <c r="O1034" s="236" t="s">
        <v>1752</v>
      </c>
      <c r="P1034" s="235" t="s">
        <v>2088</v>
      </c>
      <c r="Q1034" s="235" t="s">
        <v>7001</v>
      </c>
      <c r="R1034" s="236" t="s">
        <v>6992</v>
      </c>
      <c r="S1034" s="264">
        <v>110</v>
      </c>
      <c r="T1034" s="247">
        <v>4533446.58</v>
      </c>
      <c r="U1034" s="247">
        <v>238602.36</v>
      </c>
      <c r="V1034" s="247">
        <v>69607.58</v>
      </c>
      <c r="W1034" s="247">
        <v>0</v>
      </c>
      <c r="X1034" s="247">
        <v>24749.05</v>
      </c>
      <c r="Y1034" s="247">
        <v>4866405.57</v>
      </c>
      <c r="Z1034" s="246" t="s">
        <v>44</v>
      </c>
      <c r="AA1034" s="246" t="s">
        <v>15189</v>
      </c>
      <c r="AB1034" s="247">
        <v>3039835.9999999986</v>
      </c>
      <c r="AC1034" s="265">
        <v>136999.24000000005</v>
      </c>
    </row>
    <row r="1035" spans="1:29" s="90" customFormat="1" ht="15.75" x14ac:dyDescent="0.25">
      <c r="A1035" s="58">
        <v>1022</v>
      </c>
      <c r="B1035" s="58">
        <v>136217</v>
      </c>
      <c r="C1035" s="259" t="s">
        <v>1724</v>
      </c>
      <c r="D1035" s="260">
        <v>189</v>
      </c>
      <c r="E1035" s="260" t="s">
        <v>854</v>
      </c>
      <c r="F1035" s="236" t="s">
        <v>10532</v>
      </c>
      <c r="G1035" s="261">
        <v>726</v>
      </c>
      <c r="H1035" s="228">
        <v>136217</v>
      </c>
      <c r="I1035" s="236" t="s">
        <v>7002</v>
      </c>
      <c r="J1035" s="236" t="s">
        <v>11263</v>
      </c>
      <c r="K1035" s="236" t="s">
        <v>7003</v>
      </c>
      <c r="L1035" s="1">
        <v>44278</v>
      </c>
      <c r="M1035" s="1">
        <v>45046</v>
      </c>
      <c r="N1035" s="262">
        <f t="shared" si="21"/>
        <v>0.80750001024368268</v>
      </c>
      <c r="O1035" s="236" t="s">
        <v>1752</v>
      </c>
      <c r="P1035" s="235" t="s">
        <v>1726</v>
      </c>
      <c r="Q1035" s="235" t="s">
        <v>1726</v>
      </c>
      <c r="R1035" s="236" t="s">
        <v>2136</v>
      </c>
      <c r="S1035" s="264">
        <v>117</v>
      </c>
      <c r="T1035" s="247">
        <v>2155975.14</v>
      </c>
      <c r="U1035" s="247">
        <v>380466.17</v>
      </c>
      <c r="V1035" s="247">
        <v>133496.91</v>
      </c>
      <c r="W1035" s="247">
        <v>0</v>
      </c>
      <c r="X1035" s="247">
        <v>90159.46</v>
      </c>
      <c r="Y1035" s="247">
        <v>2760097.68</v>
      </c>
      <c r="Z1035" s="246" t="s">
        <v>44</v>
      </c>
      <c r="AA1035" s="246" t="s">
        <v>15190</v>
      </c>
      <c r="AB1035" s="247">
        <v>1721632.4899999998</v>
      </c>
      <c r="AC1035" s="265">
        <v>288726.80000000005</v>
      </c>
    </row>
    <row r="1036" spans="1:29" s="90" customFormat="1" ht="15.75" x14ac:dyDescent="0.25">
      <c r="A1036" s="58">
        <v>1023</v>
      </c>
      <c r="B1036" s="58">
        <v>135909</v>
      </c>
      <c r="C1036" s="259" t="s">
        <v>1724</v>
      </c>
      <c r="D1036" s="260">
        <v>190</v>
      </c>
      <c r="E1036" s="260" t="s">
        <v>854</v>
      </c>
      <c r="F1036" s="236" t="s">
        <v>10532</v>
      </c>
      <c r="G1036" s="261">
        <v>726</v>
      </c>
      <c r="H1036" s="228">
        <v>135909</v>
      </c>
      <c r="I1036" s="236" t="s">
        <v>8479</v>
      </c>
      <c r="J1036" s="236" t="s">
        <v>11264</v>
      </c>
      <c r="K1036" s="236" t="s">
        <v>7004</v>
      </c>
      <c r="L1036" s="1">
        <v>44287</v>
      </c>
      <c r="M1036" s="1">
        <v>45016</v>
      </c>
      <c r="N1036" s="262">
        <f t="shared" si="21"/>
        <v>0.85000000391394048</v>
      </c>
      <c r="O1036" s="236" t="s">
        <v>7005</v>
      </c>
      <c r="P1036" s="235" t="s">
        <v>7006</v>
      </c>
      <c r="Q1036" s="235" t="s">
        <v>7005</v>
      </c>
      <c r="R1036" s="236" t="s">
        <v>1768</v>
      </c>
      <c r="S1036" s="264">
        <v>117</v>
      </c>
      <c r="T1036" s="247">
        <v>4017690.08</v>
      </c>
      <c r="U1036" s="247">
        <v>709004.11</v>
      </c>
      <c r="V1036" s="247">
        <v>0</v>
      </c>
      <c r="W1036" s="247">
        <v>0</v>
      </c>
      <c r="X1036" s="247">
        <v>0</v>
      </c>
      <c r="Y1036" s="247">
        <v>4726694.1900000004</v>
      </c>
      <c r="Z1036" s="246" t="s">
        <v>34</v>
      </c>
      <c r="AA1036" s="246" t="s">
        <v>13316</v>
      </c>
      <c r="AB1036" s="247">
        <v>3009699.5900000003</v>
      </c>
      <c r="AC1036" s="265">
        <v>475049.53</v>
      </c>
    </row>
    <row r="1037" spans="1:29" s="90" customFormat="1" ht="15.75" x14ac:dyDescent="0.25">
      <c r="A1037" s="58">
        <v>1024</v>
      </c>
      <c r="B1037" s="58">
        <v>135078</v>
      </c>
      <c r="C1037" s="259" t="s">
        <v>1724</v>
      </c>
      <c r="D1037" s="260">
        <v>191</v>
      </c>
      <c r="E1037" s="260" t="s">
        <v>854</v>
      </c>
      <c r="F1037" s="236" t="s">
        <v>10532</v>
      </c>
      <c r="G1037" s="261">
        <v>726</v>
      </c>
      <c r="H1037" s="228">
        <v>135078</v>
      </c>
      <c r="I1037" s="236" t="s">
        <v>7007</v>
      </c>
      <c r="J1037" s="236" t="s">
        <v>11265</v>
      </c>
      <c r="K1037" s="236" t="s">
        <v>7008</v>
      </c>
      <c r="L1037" s="1">
        <v>44287</v>
      </c>
      <c r="M1037" s="1">
        <v>45016</v>
      </c>
      <c r="N1037" s="262">
        <f t="shared" si="21"/>
        <v>0.83308785403134245</v>
      </c>
      <c r="O1037" s="236" t="s">
        <v>1752</v>
      </c>
      <c r="P1037" s="235" t="s">
        <v>69</v>
      </c>
      <c r="Q1037" s="235" t="s">
        <v>7009</v>
      </c>
      <c r="R1037" s="236" t="s">
        <v>6992</v>
      </c>
      <c r="S1037" s="264">
        <v>117</v>
      </c>
      <c r="T1037" s="247">
        <v>3924796.82</v>
      </c>
      <c r="U1037" s="247">
        <v>692611.17</v>
      </c>
      <c r="V1037" s="247">
        <v>93735.98</v>
      </c>
      <c r="W1037" s="247">
        <v>0</v>
      </c>
      <c r="X1037" s="247">
        <v>0</v>
      </c>
      <c r="Y1037" s="247">
        <v>4711143.97</v>
      </c>
      <c r="Z1037" s="246" t="s">
        <v>34</v>
      </c>
      <c r="AA1037" s="246" t="s">
        <v>14420</v>
      </c>
      <c r="AB1037" s="247">
        <v>3104599.5399999991</v>
      </c>
      <c r="AC1037" s="265">
        <v>485677.04000000004</v>
      </c>
    </row>
    <row r="1038" spans="1:29" s="90" customFormat="1" ht="15.75" x14ac:dyDescent="0.25">
      <c r="A1038" s="58">
        <v>1025</v>
      </c>
      <c r="B1038" s="58">
        <v>135962</v>
      </c>
      <c r="C1038" s="259" t="s">
        <v>1724</v>
      </c>
      <c r="D1038" s="260">
        <v>192</v>
      </c>
      <c r="E1038" s="260" t="s">
        <v>854</v>
      </c>
      <c r="F1038" s="236" t="s">
        <v>10532</v>
      </c>
      <c r="G1038" s="261">
        <v>726</v>
      </c>
      <c r="H1038" s="228">
        <v>135962</v>
      </c>
      <c r="I1038" s="236" t="s">
        <v>7010</v>
      </c>
      <c r="J1038" s="236" t="s">
        <v>11266</v>
      </c>
      <c r="K1038" s="236" t="s">
        <v>7011</v>
      </c>
      <c r="L1038" s="1">
        <v>44286</v>
      </c>
      <c r="M1038" s="1">
        <v>45015</v>
      </c>
      <c r="N1038" s="262">
        <f t="shared" si="21"/>
        <v>0.83140181759574849</v>
      </c>
      <c r="O1038" s="236" t="s">
        <v>1964</v>
      </c>
      <c r="P1038" s="235" t="s">
        <v>7012</v>
      </c>
      <c r="Q1038" s="235" t="s">
        <v>7013</v>
      </c>
      <c r="R1038" s="236" t="s">
        <v>6992</v>
      </c>
      <c r="S1038" s="264">
        <v>117</v>
      </c>
      <c r="T1038" s="247">
        <v>3474939.3</v>
      </c>
      <c r="U1038" s="247">
        <v>613224.53</v>
      </c>
      <c r="V1038" s="247">
        <v>91450.92</v>
      </c>
      <c r="W1038" s="247">
        <v>0</v>
      </c>
      <c r="X1038" s="247">
        <v>55.46</v>
      </c>
      <c r="Y1038" s="247">
        <v>4179670.21</v>
      </c>
      <c r="Z1038" s="246" t="s">
        <v>34</v>
      </c>
      <c r="AA1038" s="246" t="s">
        <v>14894</v>
      </c>
      <c r="AB1038" s="247">
        <v>2707358.4999999991</v>
      </c>
      <c r="AC1038" s="265">
        <v>404662.33</v>
      </c>
    </row>
    <row r="1039" spans="1:29" s="90" customFormat="1" ht="15.75" x14ac:dyDescent="0.25">
      <c r="A1039" s="58">
        <v>1026</v>
      </c>
      <c r="B1039" s="58">
        <v>135317</v>
      </c>
      <c r="C1039" s="259" t="s">
        <v>1724</v>
      </c>
      <c r="D1039" s="260">
        <v>193</v>
      </c>
      <c r="E1039" s="260" t="s">
        <v>854</v>
      </c>
      <c r="F1039" s="236" t="s">
        <v>10532</v>
      </c>
      <c r="G1039" s="261">
        <v>726</v>
      </c>
      <c r="H1039" s="228">
        <v>135317</v>
      </c>
      <c r="I1039" s="236" t="s">
        <v>7014</v>
      </c>
      <c r="J1039" s="236" t="s">
        <v>11267</v>
      </c>
      <c r="K1039" s="236" t="s">
        <v>7015</v>
      </c>
      <c r="L1039" s="1">
        <v>44286</v>
      </c>
      <c r="M1039" s="1">
        <v>45168</v>
      </c>
      <c r="N1039" s="262">
        <f t="shared" ref="N1039:N1101" si="22">T1039/(T1039+U1039+V1039)</f>
        <v>0.80749930135480286</v>
      </c>
      <c r="O1039" s="236" t="s">
        <v>7016</v>
      </c>
      <c r="P1039" s="235" t="s">
        <v>7017</v>
      </c>
      <c r="Q1039" s="235" t="s">
        <v>7018</v>
      </c>
      <c r="R1039" s="236" t="s">
        <v>2136</v>
      </c>
      <c r="S1039" s="264">
        <v>117</v>
      </c>
      <c r="T1039" s="247">
        <v>3737158.81</v>
      </c>
      <c r="U1039" s="247">
        <v>659498.53</v>
      </c>
      <c r="V1039" s="247">
        <v>231407.11</v>
      </c>
      <c r="W1039" s="247">
        <v>0</v>
      </c>
      <c r="X1039" s="247">
        <v>0</v>
      </c>
      <c r="Y1039" s="247">
        <v>4628064.45</v>
      </c>
      <c r="Z1039" s="246" t="s">
        <v>44</v>
      </c>
      <c r="AA1039" s="246" t="s">
        <v>15191</v>
      </c>
      <c r="AB1039" s="247">
        <v>1553175.21</v>
      </c>
      <c r="AC1039" s="265">
        <v>192430.93</v>
      </c>
    </row>
    <row r="1040" spans="1:29" s="90" customFormat="1" ht="15.75" x14ac:dyDescent="0.25">
      <c r="A1040" s="58">
        <v>1027</v>
      </c>
      <c r="B1040" s="58">
        <v>134581</v>
      </c>
      <c r="C1040" s="259" t="s">
        <v>1724</v>
      </c>
      <c r="D1040" s="260">
        <v>194</v>
      </c>
      <c r="E1040" s="260" t="s">
        <v>854</v>
      </c>
      <c r="F1040" s="236" t="s">
        <v>10531</v>
      </c>
      <c r="G1040" s="261">
        <v>665</v>
      </c>
      <c r="H1040" s="228">
        <v>134581</v>
      </c>
      <c r="I1040" s="236" t="s">
        <v>8480</v>
      </c>
      <c r="J1040" s="236" t="s">
        <v>11268</v>
      </c>
      <c r="K1040" s="236" t="s">
        <v>7019</v>
      </c>
      <c r="L1040" s="1">
        <v>44286</v>
      </c>
      <c r="M1040" s="1">
        <v>45291</v>
      </c>
      <c r="N1040" s="262">
        <f t="shared" si="22"/>
        <v>0.85000000063027981</v>
      </c>
      <c r="O1040" s="236" t="s">
        <v>7020</v>
      </c>
      <c r="P1040" s="235" t="s">
        <v>7021</v>
      </c>
      <c r="Q1040" s="235" t="s">
        <v>7022</v>
      </c>
      <c r="R1040" s="236" t="s">
        <v>2212</v>
      </c>
      <c r="S1040" s="264" t="s">
        <v>5614</v>
      </c>
      <c r="T1040" s="247">
        <v>8091645.0800000001</v>
      </c>
      <c r="U1040" s="247">
        <v>820210.33</v>
      </c>
      <c r="V1040" s="247">
        <v>607727.03</v>
      </c>
      <c r="W1040" s="247">
        <v>0</v>
      </c>
      <c r="X1040" s="247">
        <v>0</v>
      </c>
      <c r="Y1040" s="247">
        <v>9519582.4399999995</v>
      </c>
      <c r="Z1040" s="246" t="s">
        <v>44</v>
      </c>
      <c r="AA1040" s="246" t="s">
        <v>15192</v>
      </c>
      <c r="AB1040" s="247">
        <v>1168470.6800000002</v>
      </c>
      <c r="AC1040" s="265">
        <v>120274.18</v>
      </c>
    </row>
    <row r="1041" spans="1:29" s="90" customFormat="1" ht="15.75" x14ac:dyDescent="0.25">
      <c r="A1041" s="58">
        <v>1028</v>
      </c>
      <c r="B1041" s="58">
        <v>136012</v>
      </c>
      <c r="C1041" s="259" t="s">
        <v>1724</v>
      </c>
      <c r="D1041" s="260">
        <v>195</v>
      </c>
      <c r="E1041" s="260" t="s">
        <v>854</v>
      </c>
      <c r="F1041" s="236" t="s">
        <v>10532</v>
      </c>
      <c r="G1041" s="261">
        <v>726</v>
      </c>
      <c r="H1041" s="228">
        <v>136012</v>
      </c>
      <c r="I1041" s="236" t="s">
        <v>7023</v>
      </c>
      <c r="J1041" s="236" t="s">
        <v>11256</v>
      </c>
      <c r="K1041" s="236" t="s">
        <v>7024</v>
      </c>
      <c r="L1041" s="1">
        <v>44287</v>
      </c>
      <c r="M1041" s="1">
        <v>45086</v>
      </c>
      <c r="N1041" s="262">
        <f t="shared" si="22"/>
        <v>0.8500000014399377</v>
      </c>
      <c r="O1041" s="236" t="s">
        <v>7025</v>
      </c>
      <c r="P1041" s="235" t="s">
        <v>7026</v>
      </c>
      <c r="Q1041" s="235" t="s">
        <v>7026</v>
      </c>
      <c r="R1041" s="236" t="s">
        <v>1768</v>
      </c>
      <c r="S1041" s="264">
        <v>117</v>
      </c>
      <c r="T1041" s="247">
        <v>3541819.82</v>
      </c>
      <c r="U1041" s="247">
        <v>625027.02</v>
      </c>
      <c r="V1041" s="247">
        <v>0</v>
      </c>
      <c r="W1041" s="247">
        <v>0</v>
      </c>
      <c r="X1041" s="247">
        <v>0</v>
      </c>
      <c r="Y1041" s="247">
        <v>4166846.84</v>
      </c>
      <c r="Z1041" s="246" t="s">
        <v>44</v>
      </c>
      <c r="AA1041" s="246" t="s">
        <v>14421</v>
      </c>
      <c r="AB1041" s="247">
        <v>2228665.4</v>
      </c>
      <c r="AC1041" s="265">
        <v>319882.13</v>
      </c>
    </row>
    <row r="1042" spans="1:29" s="90" customFormat="1" ht="15.75" x14ac:dyDescent="0.25">
      <c r="A1042" s="58">
        <v>1029</v>
      </c>
      <c r="B1042" s="58">
        <v>135495</v>
      </c>
      <c r="C1042" s="259" t="s">
        <v>1724</v>
      </c>
      <c r="D1042" s="260">
        <v>196</v>
      </c>
      <c r="E1042" s="260" t="s">
        <v>854</v>
      </c>
      <c r="F1042" s="236" t="s">
        <v>10532</v>
      </c>
      <c r="G1042" s="261">
        <v>726</v>
      </c>
      <c r="H1042" s="228">
        <v>135495</v>
      </c>
      <c r="I1042" s="236" t="s">
        <v>8481</v>
      </c>
      <c r="J1042" s="236" t="s">
        <v>11219</v>
      </c>
      <c r="K1042" s="236" t="s">
        <v>7027</v>
      </c>
      <c r="L1042" s="1">
        <v>44287</v>
      </c>
      <c r="M1042" s="1">
        <v>45016</v>
      </c>
      <c r="N1042" s="262">
        <f t="shared" si="22"/>
        <v>0.84999999872587773</v>
      </c>
      <c r="O1042" s="236" t="s">
        <v>1758</v>
      </c>
      <c r="P1042" s="235" t="s">
        <v>1726</v>
      </c>
      <c r="Q1042" s="235" t="s">
        <v>1726</v>
      </c>
      <c r="R1042" s="236" t="s">
        <v>1768</v>
      </c>
      <c r="S1042" s="264">
        <v>117</v>
      </c>
      <c r="T1042" s="247">
        <v>4002755.7</v>
      </c>
      <c r="U1042" s="247">
        <v>706368.66</v>
      </c>
      <c r="V1042" s="247">
        <v>0</v>
      </c>
      <c r="W1042" s="247">
        <v>0</v>
      </c>
      <c r="X1042" s="247">
        <v>0</v>
      </c>
      <c r="Y1042" s="247">
        <v>4709124.3600000003</v>
      </c>
      <c r="Z1042" s="246" t="s">
        <v>34</v>
      </c>
      <c r="AA1042" s="246" t="s">
        <v>12536</v>
      </c>
      <c r="AB1042" s="247">
        <v>2662597.62</v>
      </c>
      <c r="AC1042" s="265">
        <v>386767.95</v>
      </c>
    </row>
    <row r="1043" spans="1:29" s="90" customFormat="1" ht="15.75" x14ac:dyDescent="0.25">
      <c r="A1043" s="58">
        <v>1030</v>
      </c>
      <c r="B1043" s="58">
        <v>135441</v>
      </c>
      <c r="C1043" s="259" t="s">
        <v>1724</v>
      </c>
      <c r="D1043" s="260">
        <v>197</v>
      </c>
      <c r="E1043" s="260" t="s">
        <v>854</v>
      </c>
      <c r="F1043" s="236" t="s">
        <v>10532</v>
      </c>
      <c r="G1043" s="261">
        <v>726</v>
      </c>
      <c r="H1043" s="228">
        <v>135441</v>
      </c>
      <c r="I1043" s="236" t="s">
        <v>8482</v>
      </c>
      <c r="J1043" s="236" t="s">
        <v>11269</v>
      </c>
      <c r="K1043" s="236" t="s">
        <v>7028</v>
      </c>
      <c r="L1043" s="1">
        <v>44286</v>
      </c>
      <c r="M1043" s="1">
        <v>45076</v>
      </c>
      <c r="N1043" s="262">
        <f t="shared" si="22"/>
        <v>0.82410958177673932</v>
      </c>
      <c r="O1043" s="236" t="s">
        <v>1752</v>
      </c>
      <c r="P1043" s="235" t="s">
        <v>1726</v>
      </c>
      <c r="Q1043" s="235" t="s">
        <v>1811</v>
      </c>
      <c r="R1043" s="236" t="s">
        <v>7029</v>
      </c>
      <c r="S1043" s="264">
        <v>117</v>
      </c>
      <c r="T1043" s="247">
        <v>3785665.5</v>
      </c>
      <c r="U1043" s="247">
        <v>668058.56000000006</v>
      </c>
      <c r="V1043" s="247">
        <v>139919.29</v>
      </c>
      <c r="W1043" s="247">
        <v>0</v>
      </c>
      <c r="X1043" s="247">
        <v>0</v>
      </c>
      <c r="Y1043" s="247">
        <v>4593643.3499999996</v>
      </c>
      <c r="Z1043" s="246" t="s">
        <v>44</v>
      </c>
      <c r="AA1043" s="246" t="s">
        <v>14470</v>
      </c>
      <c r="AB1043" s="247">
        <v>2630818.1399999997</v>
      </c>
      <c r="AC1043" s="265">
        <v>399899.85</v>
      </c>
    </row>
    <row r="1044" spans="1:29" s="90" customFormat="1" ht="15.75" x14ac:dyDescent="0.25">
      <c r="A1044" s="58">
        <v>1031</v>
      </c>
      <c r="B1044" s="58">
        <v>135149</v>
      </c>
      <c r="C1044" s="259" t="s">
        <v>1724</v>
      </c>
      <c r="D1044" s="260">
        <v>198</v>
      </c>
      <c r="E1044" s="260" t="s">
        <v>854</v>
      </c>
      <c r="F1044" s="236" t="s">
        <v>10532</v>
      </c>
      <c r="G1044" s="261">
        <v>726</v>
      </c>
      <c r="H1044" s="228">
        <v>135149</v>
      </c>
      <c r="I1044" s="236" t="s">
        <v>8483</v>
      </c>
      <c r="J1044" s="236" t="s">
        <v>11270</v>
      </c>
      <c r="K1044" s="236" t="s">
        <v>7030</v>
      </c>
      <c r="L1044" s="1">
        <v>44287</v>
      </c>
      <c r="M1044" s="1">
        <v>45044</v>
      </c>
      <c r="N1044" s="262">
        <f t="shared" si="22"/>
        <v>0.81880724532661031</v>
      </c>
      <c r="O1044" s="236" t="s">
        <v>1752</v>
      </c>
      <c r="P1044" s="235" t="s">
        <v>1726</v>
      </c>
      <c r="Q1044" s="235" t="s">
        <v>1811</v>
      </c>
      <c r="R1044" s="236" t="s">
        <v>7029</v>
      </c>
      <c r="S1044" s="264">
        <v>117</v>
      </c>
      <c r="T1044" s="247">
        <v>3698615.58</v>
      </c>
      <c r="U1044" s="247">
        <v>652696.93000000005</v>
      </c>
      <c r="V1044" s="247">
        <v>165764.74</v>
      </c>
      <c r="W1044" s="247">
        <v>0</v>
      </c>
      <c r="X1044" s="247">
        <v>0</v>
      </c>
      <c r="Y1044" s="247">
        <v>4517077.25</v>
      </c>
      <c r="Z1044" s="246" t="s">
        <v>44</v>
      </c>
      <c r="AA1044" s="246" t="s">
        <v>15193</v>
      </c>
      <c r="AB1044" s="247">
        <v>2225131</v>
      </c>
      <c r="AC1044" s="265">
        <v>322851.65999999997</v>
      </c>
    </row>
    <row r="1045" spans="1:29" s="90" customFormat="1" ht="15.75" x14ac:dyDescent="0.25">
      <c r="A1045" s="58">
        <v>1032</v>
      </c>
      <c r="B1045" s="58">
        <v>135148</v>
      </c>
      <c r="C1045" s="259" t="s">
        <v>1724</v>
      </c>
      <c r="D1045" s="260">
        <v>199</v>
      </c>
      <c r="E1045" s="260" t="s">
        <v>854</v>
      </c>
      <c r="F1045" s="236" t="s">
        <v>10532</v>
      </c>
      <c r="G1045" s="261">
        <v>726</v>
      </c>
      <c r="H1045" s="228">
        <v>135148</v>
      </c>
      <c r="I1045" s="236" t="s">
        <v>7031</v>
      </c>
      <c r="J1045" s="236" t="s">
        <v>11271</v>
      </c>
      <c r="K1045" s="236" t="s">
        <v>7032</v>
      </c>
      <c r="L1045" s="1">
        <v>44287</v>
      </c>
      <c r="M1045" s="1">
        <v>45178</v>
      </c>
      <c r="N1045" s="262">
        <f t="shared" si="22"/>
        <v>0.82275403100523414</v>
      </c>
      <c r="O1045" s="236" t="s">
        <v>1752</v>
      </c>
      <c r="P1045" s="235" t="s">
        <v>1726</v>
      </c>
      <c r="Q1045" s="235" t="s">
        <v>1811</v>
      </c>
      <c r="R1045" s="236" t="s">
        <v>7029</v>
      </c>
      <c r="S1045" s="264">
        <v>117</v>
      </c>
      <c r="T1045" s="247">
        <v>3715292.45</v>
      </c>
      <c r="U1045" s="247">
        <v>655639.89</v>
      </c>
      <c r="V1045" s="247">
        <v>144745.87</v>
      </c>
      <c r="W1045" s="247">
        <v>0</v>
      </c>
      <c r="X1045" s="247">
        <v>0</v>
      </c>
      <c r="Y1045" s="247">
        <v>4515678.21</v>
      </c>
      <c r="Z1045" s="246" t="s">
        <v>44</v>
      </c>
      <c r="AA1045" s="246" t="s">
        <v>14895</v>
      </c>
      <c r="AB1045" s="247">
        <v>1856981.9000000004</v>
      </c>
      <c r="AC1045" s="265">
        <v>263368.52</v>
      </c>
    </row>
    <row r="1046" spans="1:29" s="90" customFormat="1" ht="15.75" x14ac:dyDescent="0.25">
      <c r="A1046" s="58">
        <v>1033</v>
      </c>
      <c r="B1046" s="58">
        <v>139980</v>
      </c>
      <c r="C1046" s="259" t="s">
        <v>1724</v>
      </c>
      <c r="D1046" s="260">
        <v>200</v>
      </c>
      <c r="E1046" s="260" t="s">
        <v>330</v>
      </c>
      <c r="F1046" s="236" t="s">
        <v>10530</v>
      </c>
      <c r="G1046" s="261">
        <v>827</v>
      </c>
      <c r="H1046" s="228">
        <v>139980</v>
      </c>
      <c r="I1046" s="236" t="s">
        <v>7033</v>
      </c>
      <c r="J1046" s="236" t="s">
        <v>11272</v>
      </c>
      <c r="K1046" s="236" t="s">
        <v>7034</v>
      </c>
      <c r="L1046" s="1">
        <v>44287</v>
      </c>
      <c r="M1046" s="1" t="s">
        <v>15194</v>
      </c>
      <c r="N1046" s="262">
        <f t="shared" si="22"/>
        <v>0.94999999845133731</v>
      </c>
      <c r="O1046" s="236" t="s">
        <v>1752</v>
      </c>
      <c r="P1046" s="235" t="s">
        <v>1855</v>
      </c>
      <c r="Q1046" s="235" t="s">
        <v>7035</v>
      </c>
      <c r="R1046" s="236" t="s">
        <v>6993</v>
      </c>
      <c r="S1046" s="264">
        <v>110</v>
      </c>
      <c r="T1046" s="247">
        <v>4600743.45</v>
      </c>
      <c r="U1046" s="247">
        <v>234154.1</v>
      </c>
      <c r="V1046" s="247">
        <v>7990.3</v>
      </c>
      <c r="W1046" s="247">
        <v>0</v>
      </c>
      <c r="X1046" s="247">
        <v>0</v>
      </c>
      <c r="Y1046" s="247">
        <v>4842887.8499999996</v>
      </c>
      <c r="Z1046" s="246" t="s">
        <v>44</v>
      </c>
      <c r="AA1046" s="246" t="s">
        <v>15195</v>
      </c>
      <c r="AB1046" s="247">
        <v>3351736.85</v>
      </c>
      <c r="AC1046" s="265">
        <v>230865.33000000002</v>
      </c>
    </row>
    <row r="1047" spans="1:29" s="90" customFormat="1" ht="15.75" x14ac:dyDescent="0.25">
      <c r="A1047" s="58">
        <v>1034</v>
      </c>
      <c r="B1047" s="58">
        <v>140031</v>
      </c>
      <c r="C1047" s="259" t="s">
        <v>1724</v>
      </c>
      <c r="D1047" s="260">
        <v>201</v>
      </c>
      <c r="E1047" s="260" t="s">
        <v>330</v>
      </c>
      <c r="F1047" s="236" t="s">
        <v>10530</v>
      </c>
      <c r="G1047" s="261">
        <v>827</v>
      </c>
      <c r="H1047" s="228">
        <v>140031</v>
      </c>
      <c r="I1047" s="236" t="s">
        <v>8484</v>
      </c>
      <c r="J1047" s="236" t="s">
        <v>11273</v>
      </c>
      <c r="K1047" s="236" t="s">
        <v>7036</v>
      </c>
      <c r="L1047" s="1">
        <v>44281</v>
      </c>
      <c r="M1047" s="1">
        <v>45010</v>
      </c>
      <c r="N1047" s="262">
        <f t="shared" si="22"/>
        <v>0.94999999227024023</v>
      </c>
      <c r="O1047" s="236" t="s">
        <v>1752</v>
      </c>
      <c r="P1047" s="235" t="s">
        <v>1830</v>
      </c>
      <c r="Q1047" s="235" t="s">
        <v>7037</v>
      </c>
      <c r="R1047" s="236" t="s">
        <v>1768</v>
      </c>
      <c r="S1047" s="264">
        <v>110</v>
      </c>
      <c r="T1047" s="247">
        <v>3994302.66</v>
      </c>
      <c r="U1047" s="247">
        <v>210226.49</v>
      </c>
      <c r="V1047" s="247">
        <v>0</v>
      </c>
      <c r="W1047" s="247">
        <v>0</v>
      </c>
      <c r="X1047" s="247">
        <v>0</v>
      </c>
      <c r="Y1047" s="247">
        <v>4204529.1500000004</v>
      </c>
      <c r="Z1047" s="246" t="s">
        <v>34</v>
      </c>
      <c r="AA1047" s="246" t="s">
        <v>14896</v>
      </c>
      <c r="AB1047" s="247">
        <v>2788045.1799999997</v>
      </c>
      <c r="AC1047" s="265">
        <v>131948.91</v>
      </c>
    </row>
    <row r="1048" spans="1:29" s="90" customFormat="1" ht="15.75" x14ac:dyDescent="0.25">
      <c r="A1048" s="58">
        <v>1035</v>
      </c>
      <c r="B1048" s="58">
        <v>139127</v>
      </c>
      <c r="C1048" s="259" t="s">
        <v>1724</v>
      </c>
      <c r="D1048" s="260">
        <v>202</v>
      </c>
      <c r="E1048" s="260" t="s">
        <v>854</v>
      </c>
      <c r="F1048" s="236" t="s">
        <v>10534</v>
      </c>
      <c r="G1048" s="261">
        <v>784</v>
      </c>
      <c r="H1048" s="228">
        <v>139127</v>
      </c>
      <c r="I1048" s="236" t="s">
        <v>7407</v>
      </c>
      <c r="J1048" s="236" t="s">
        <v>10810</v>
      </c>
      <c r="K1048" s="236" t="s">
        <v>7408</v>
      </c>
      <c r="L1048" s="1">
        <v>44288</v>
      </c>
      <c r="M1048" s="1">
        <v>45291</v>
      </c>
      <c r="N1048" s="262">
        <f t="shared" si="22"/>
        <v>0.84999999861809805</v>
      </c>
      <c r="O1048" s="236" t="s">
        <v>7020</v>
      </c>
      <c r="P1048" s="235" t="s">
        <v>7409</v>
      </c>
      <c r="Q1048" s="235" t="s">
        <v>7410</v>
      </c>
      <c r="R1048" s="236" t="s">
        <v>1768</v>
      </c>
      <c r="S1048" s="264">
        <v>117</v>
      </c>
      <c r="T1048" s="247">
        <v>3998112.94</v>
      </c>
      <c r="U1048" s="247">
        <v>705549.35</v>
      </c>
      <c r="V1048" s="247">
        <v>0</v>
      </c>
      <c r="W1048" s="247">
        <v>0</v>
      </c>
      <c r="X1048" s="247">
        <v>0</v>
      </c>
      <c r="Y1048" s="247">
        <v>4703662.29</v>
      </c>
      <c r="Z1048" s="246" t="s">
        <v>44</v>
      </c>
      <c r="AA1048" s="246" t="s">
        <v>14897</v>
      </c>
      <c r="AB1048" s="247">
        <v>1532178.6600000001</v>
      </c>
      <c r="AC1048" s="265">
        <v>166380.6</v>
      </c>
    </row>
    <row r="1049" spans="1:29" s="90" customFormat="1" ht="15.75" x14ac:dyDescent="0.25">
      <c r="A1049" s="58">
        <v>1036</v>
      </c>
      <c r="B1049" s="58">
        <v>136114</v>
      </c>
      <c r="C1049" s="259" t="s">
        <v>1724</v>
      </c>
      <c r="D1049" s="260">
        <v>203</v>
      </c>
      <c r="E1049" s="260" t="s">
        <v>854</v>
      </c>
      <c r="F1049" s="236" t="s">
        <v>10532</v>
      </c>
      <c r="G1049" s="261">
        <v>726</v>
      </c>
      <c r="H1049" s="228">
        <v>136114</v>
      </c>
      <c r="I1049" s="236" t="s">
        <v>7411</v>
      </c>
      <c r="J1049" s="236" t="s">
        <v>11274</v>
      </c>
      <c r="K1049" s="236" t="s">
        <v>7412</v>
      </c>
      <c r="L1049" s="1">
        <v>44291</v>
      </c>
      <c r="M1049" s="1">
        <v>45021</v>
      </c>
      <c r="N1049" s="262">
        <f t="shared" si="22"/>
        <v>0.83859559127030658</v>
      </c>
      <c r="O1049" s="236" t="s">
        <v>7413</v>
      </c>
      <c r="P1049" s="235" t="s">
        <v>7414</v>
      </c>
      <c r="Q1049" s="235" t="s">
        <v>7415</v>
      </c>
      <c r="R1049" s="236" t="s">
        <v>7416</v>
      </c>
      <c r="S1049" s="264">
        <v>117</v>
      </c>
      <c r="T1049" s="247">
        <v>3957408.79</v>
      </c>
      <c r="U1049" s="247">
        <v>698366.25</v>
      </c>
      <c r="V1049" s="247">
        <v>63315.82</v>
      </c>
      <c r="W1049" s="247">
        <v>0</v>
      </c>
      <c r="X1049" s="247">
        <v>0</v>
      </c>
      <c r="Y1049" s="247">
        <v>4719090.8600000003</v>
      </c>
      <c r="Z1049" s="246" t="s">
        <v>44</v>
      </c>
      <c r="AA1049" s="246" t="s">
        <v>12537</v>
      </c>
      <c r="AB1049" s="247">
        <v>3429486.3200000012</v>
      </c>
      <c r="AC1049" s="265">
        <v>521924.98000000004</v>
      </c>
    </row>
    <row r="1050" spans="1:29" s="90" customFormat="1" ht="15.75" x14ac:dyDescent="0.25">
      <c r="A1050" s="58">
        <v>1037</v>
      </c>
      <c r="B1050" s="58">
        <v>134392</v>
      </c>
      <c r="C1050" s="259" t="s">
        <v>1724</v>
      </c>
      <c r="D1050" s="260">
        <v>204</v>
      </c>
      <c r="E1050" s="260" t="s">
        <v>854</v>
      </c>
      <c r="F1050" s="236" t="s">
        <v>10532</v>
      </c>
      <c r="G1050" s="261">
        <v>726</v>
      </c>
      <c r="H1050" s="228">
        <v>134392</v>
      </c>
      <c r="I1050" s="236" t="s">
        <v>8485</v>
      </c>
      <c r="J1050" s="236" t="s">
        <v>11275</v>
      </c>
      <c r="K1050" s="236" t="s">
        <v>7417</v>
      </c>
      <c r="L1050" s="1">
        <v>44309</v>
      </c>
      <c r="M1050" s="1">
        <v>45108</v>
      </c>
      <c r="N1050" s="262">
        <f t="shared" si="22"/>
        <v>0.85000000201012338</v>
      </c>
      <c r="O1050" s="236" t="s">
        <v>7418</v>
      </c>
      <c r="P1050" s="235" t="s">
        <v>7419</v>
      </c>
      <c r="Q1050" s="235" t="s">
        <v>7419</v>
      </c>
      <c r="R1050" s="236" t="s">
        <v>7420</v>
      </c>
      <c r="S1050" s="264">
        <v>117</v>
      </c>
      <c r="T1050" s="247">
        <v>4017166.42</v>
      </c>
      <c r="U1050" s="247">
        <v>683422.09</v>
      </c>
      <c r="V1050" s="247">
        <v>25489.62</v>
      </c>
      <c r="W1050" s="247">
        <v>0</v>
      </c>
      <c r="X1050" s="247">
        <v>0</v>
      </c>
      <c r="Y1050" s="247">
        <v>4726078.13</v>
      </c>
      <c r="Z1050" s="246" t="s">
        <v>44</v>
      </c>
      <c r="AA1050" s="246" t="s">
        <v>14898</v>
      </c>
      <c r="AB1050" s="247">
        <v>1962472.4000000004</v>
      </c>
      <c r="AC1050" s="265">
        <v>223853.12</v>
      </c>
    </row>
    <row r="1051" spans="1:29" s="90" customFormat="1" ht="15.75" x14ac:dyDescent="0.25">
      <c r="A1051" s="58">
        <v>1038</v>
      </c>
      <c r="B1051" s="58">
        <v>136258</v>
      </c>
      <c r="C1051" s="259" t="s">
        <v>1724</v>
      </c>
      <c r="D1051" s="260">
        <v>205</v>
      </c>
      <c r="E1051" s="260" t="s">
        <v>854</v>
      </c>
      <c r="F1051" s="236" t="s">
        <v>10532</v>
      </c>
      <c r="G1051" s="261">
        <v>726</v>
      </c>
      <c r="H1051" s="228">
        <v>136258</v>
      </c>
      <c r="I1051" s="236" t="s">
        <v>7421</v>
      </c>
      <c r="J1051" s="236" t="s">
        <v>11276</v>
      </c>
      <c r="K1051" s="236" t="s">
        <v>7422</v>
      </c>
      <c r="L1051" s="1">
        <v>44320</v>
      </c>
      <c r="M1051" s="1">
        <v>45172</v>
      </c>
      <c r="N1051" s="262">
        <f t="shared" si="22"/>
        <v>0.80749999336294687</v>
      </c>
      <c r="O1051" s="236" t="s">
        <v>7423</v>
      </c>
      <c r="P1051" s="235" t="s">
        <v>7424</v>
      </c>
      <c r="Q1051" s="235" t="s">
        <v>7424</v>
      </c>
      <c r="R1051" s="236" t="s">
        <v>7425</v>
      </c>
      <c r="S1051" s="264">
        <v>117</v>
      </c>
      <c r="T1051" s="247">
        <v>2554974.23</v>
      </c>
      <c r="U1051" s="247">
        <v>450877.81</v>
      </c>
      <c r="V1051" s="247">
        <v>158202.76</v>
      </c>
      <c r="W1051" s="247">
        <v>0</v>
      </c>
      <c r="X1051" s="247">
        <v>0</v>
      </c>
      <c r="Y1051" s="247">
        <v>3164054.8</v>
      </c>
      <c r="Z1051" s="246" t="s">
        <v>44</v>
      </c>
      <c r="AA1051" s="246" t="s">
        <v>15196</v>
      </c>
      <c r="AB1051" s="247">
        <v>1264603.0699999998</v>
      </c>
      <c r="AC1051" s="265">
        <v>181157.86</v>
      </c>
    </row>
    <row r="1052" spans="1:29" s="90" customFormat="1" ht="15.75" x14ac:dyDescent="0.25">
      <c r="A1052" s="58">
        <v>1039</v>
      </c>
      <c r="B1052" s="58">
        <v>145001</v>
      </c>
      <c r="C1052" s="259" t="s">
        <v>1724</v>
      </c>
      <c r="D1052" s="260">
        <v>206</v>
      </c>
      <c r="E1052" s="260" t="s">
        <v>352</v>
      </c>
      <c r="F1052" s="236" t="s">
        <v>10524</v>
      </c>
      <c r="G1052" s="261">
        <v>861</v>
      </c>
      <c r="H1052" s="228">
        <v>145001</v>
      </c>
      <c r="I1052" s="236" t="s">
        <v>8486</v>
      </c>
      <c r="J1052" s="236" t="s">
        <v>11277</v>
      </c>
      <c r="K1052" s="236" t="s">
        <v>7908</v>
      </c>
      <c r="L1052" s="1">
        <v>44330</v>
      </c>
      <c r="M1052" s="1">
        <v>44878</v>
      </c>
      <c r="N1052" s="262">
        <f t="shared" si="22"/>
        <v>0.42491500942688781</v>
      </c>
      <c r="O1052" s="236" t="s">
        <v>1752</v>
      </c>
      <c r="P1052" s="235" t="s">
        <v>2178</v>
      </c>
      <c r="Q1052" s="235" t="s">
        <v>2178</v>
      </c>
      <c r="R1052" s="236" t="s">
        <v>7425</v>
      </c>
      <c r="S1052" s="264">
        <v>117</v>
      </c>
      <c r="T1052" s="247">
        <v>956886</v>
      </c>
      <c r="U1052" s="247">
        <v>168862.24</v>
      </c>
      <c r="V1052" s="247">
        <v>1126198.57</v>
      </c>
      <c r="W1052" s="247">
        <v>0</v>
      </c>
      <c r="X1052" s="247">
        <v>364207.82</v>
      </c>
      <c r="Y1052" s="247">
        <v>2616154.63</v>
      </c>
      <c r="Z1052" s="246" t="s">
        <v>34</v>
      </c>
      <c r="AA1052" s="246" t="s">
        <v>9913</v>
      </c>
      <c r="AB1052" s="247">
        <v>356162.18</v>
      </c>
      <c r="AC1052" s="265">
        <v>62852.450000000004</v>
      </c>
    </row>
    <row r="1053" spans="1:29" s="90" customFormat="1" ht="15.75" x14ac:dyDescent="0.25">
      <c r="A1053" s="58">
        <v>1040</v>
      </c>
      <c r="B1053" s="58">
        <v>139979</v>
      </c>
      <c r="C1053" s="259" t="s">
        <v>1724</v>
      </c>
      <c r="D1053" s="260">
        <v>207</v>
      </c>
      <c r="E1053" s="260" t="s">
        <v>330</v>
      </c>
      <c r="F1053" s="236" t="s">
        <v>10530</v>
      </c>
      <c r="G1053" s="261">
        <v>827</v>
      </c>
      <c r="H1053" s="228">
        <v>139979</v>
      </c>
      <c r="I1053" s="236" t="s">
        <v>7909</v>
      </c>
      <c r="J1053" s="236" t="s">
        <v>11278</v>
      </c>
      <c r="K1053" s="236" t="s">
        <v>7910</v>
      </c>
      <c r="L1053" s="1">
        <v>44348</v>
      </c>
      <c r="M1053" s="1">
        <v>45077</v>
      </c>
      <c r="N1053" s="262">
        <f t="shared" si="22"/>
        <v>0.95000000217297387</v>
      </c>
      <c r="O1053" s="236" t="s">
        <v>1752</v>
      </c>
      <c r="P1053" s="235" t="s">
        <v>1726</v>
      </c>
      <c r="Q1053" s="235" t="s">
        <v>7911</v>
      </c>
      <c r="R1053" s="236" t="s">
        <v>7420</v>
      </c>
      <c r="S1053" s="264">
        <v>110</v>
      </c>
      <c r="T1053" s="247">
        <v>4590483.05</v>
      </c>
      <c r="U1053" s="247">
        <v>202383.12</v>
      </c>
      <c r="V1053" s="247">
        <v>39221.24</v>
      </c>
      <c r="W1053" s="247">
        <v>0</v>
      </c>
      <c r="X1053" s="247">
        <v>0</v>
      </c>
      <c r="Y1053" s="247">
        <v>4832087.41</v>
      </c>
      <c r="Z1053" s="246" t="s">
        <v>44</v>
      </c>
      <c r="AA1053" s="246" t="s">
        <v>13208</v>
      </c>
      <c r="AB1053" s="247">
        <v>3076617.3799999994</v>
      </c>
      <c r="AC1053" s="265">
        <v>112900.49</v>
      </c>
    </row>
    <row r="1054" spans="1:29" s="90" customFormat="1" ht="15.75" x14ac:dyDescent="0.25">
      <c r="A1054" s="58">
        <v>1041</v>
      </c>
      <c r="B1054" s="58">
        <v>139753</v>
      </c>
      <c r="C1054" s="259" t="s">
        <v>1724</v>
      </c>
      <c r="D1054" s="260">
        <v>208</v>
      </c>
      <c r="E1054" s="260" t="s">
        <v>330</v>
      </c>
      <c r="F1054" s="236" t="s">
        <v>10530</v>
      </c>
      <c r="G1054" s="261">
        <v>827</v>
      </c>
      <c r="H1054" s="228">
        <v>139753</v>
      </c>
      <c r="I1054" s="236" t="s">
        <v>7912</v>
      </c>
      <c r="J1054" s="236" t="s">
        <v>11279</v>
      </c>
      <c r="K1054" s="236" t="s">
        <v>7913</v>
      </c>
      <c r="L1054" s="1">
        <v>44340</v>
      </c>
      <c r="M1054" s="1">
        <v>45289</v>
      </c>
      <c r="N1054" s="262">
        <f t="shared" si="22"/>
        <v>0.95000000689787989</v>
      </c>
      <c r="O1054" s="236" t="s">
        <v>1752</v>
      </c>
      <c r="P1054" s="235" t="s">
        <v>1990</v>
      </c>
      <c r="Q1054" s="235" t="s">
        <v>7914</v>
      </c>
      <c r="R1054" s="236" t="s">
        <v>1768</v>
      </c>
      <c r="S1054" s="264">
        <v>110</v>
      </c>
      <c r="T1054" s="247">
        <v>4407151.34</v>
      </c>
      <c r="U1054" s="247">
        <v>231955.3</v>
      </c>
      <c r="V1054" s="247">
        <v>0</v>
      </c>
      <c r="W1054" s="247">
        <v>0</v>
      </c>
      <c r="X1054" s="247">
        <v>0</v>
      </c>
      <c r="Y1054" s="247">
        <v>4639106.6399999997</v>
      </c>
      <c r="Z1054" s="246" t="s">
        <v>44</v>
      </c>
      <c r="AA1054" s="246" t="s">
        <v>13318</v>
      </c>
      <c r="AB1054" s="247">
        <v>2511548.21</v>
      </c>
      <c r="AC1054" s="265">
        <v>119228.75</v>
      </c>
    </row>
    <row r="1055" spans="1:29" s="90" customFormat="1" ht="15.75" x14ac:dyDescent="0.25">
      <c r="A1055" s="58">
        <v>1042</v>
      </c>
      <c r="B1055" s="58">
        <v>139727</v>
      </c>
      <c r="C1055" s="259" t="s">
        <v>1724</v>
      </c>
      <c r="D1055" s="260">
        <v>209</v>
      </c>
      <c r="E1055" s="260" t="s">
        <v>854</v>
      </c>
      <c r="F1055" s="236" t="s">
        <v>10534</v>
      </c>
      <c r="G1055" s="261">
        <v>784</v>
      </c>
      <c r="H1055" s="228">
        <v>139727</v>
      </c>
      <c r="I1055" s="236" t="s">
        <v>7915</v>
      </c>
      <c r="J1055" s="236" t="s">
        <v>11280</v>
      </c>
      <c r="K1055" s="236" t="s">
        <v>7916</v>
      </c>
      <c r="L1055" s="1">
        <v>44348</v>
      </c>
      <c r="M1055" s="1">
        <v>45291</v>
      </c>
      <c r="N1055" s="262">
        <f t="shared" si="22"/>
        <v>0.85000001036468142</v>
      </c>
      <c r="O1055" s="236" t="s">
        <v>1752</v>
      </c>
      <c r="P1055" s="235" t="s">
        <v>1726</v>
      </c>
      <c r="Q1055" s="235" t="s">
        <v>2115</v>
      </c>
      <c r="R1055" s="236" t="s">
        <v>2212</v>
      </c>
      <c r="S1055" s="264">
        <v>110</v>
      </c>
      <c r="T1055" s="247">
        <v>4059459.06</v>
      </c>
      <c r="U1055" s="247">
        <v>620858.42000000004</v>
      </c>
      <c r="V1055" s="247">
        <v>95516.65</v>
      </c>
      <c r="W1055" s="247">
        <v>0</v>
      </c>
      <c r="X1055" s="247">
        <v>0</v>
      </c>
      <c r="Y1055" s="247">
        <v>4775834.13</v>
      </c>
      <c r="Z1055" s="246" t="s">
        <v>44</v>
      </c>
      <c r="AA1055" s="246" t="s">
        <v>12538</v>
      </c>
      <c r="AB1055" s="247">
        <v>2236782.16</v>
      </c>
      <c r="AC1055" s="265">
        <v>269053.82</v>
      </c>
    </row>
    <row r="1056" spans="1:29" s="90" customFormat="1" ht="15.75" x14ac:dyDescent="0.25">
      <c r="A1056" s="58">
        <v>1043</v>
      </c>
      <c r="B1056" s="58">
        <v>139138</v>
      </c>
      <c r="C1056" s="259" t="s">
        <v>1724</v>
      </c>
      <c r="D1056" s="260">
        <v>210</v>
      </c>
      <c r="E1056" s="260" t="s">
        <v>854</v>
      </c>
      <c r="F1056" s="236" t="s">
        <v>10534</v>
      </c>
      <c r="G1056" s="261">
        <v>784</v>
      </c>
      <c r="H1056" s="228">
        <v>139138</v>
      </c>
      <c r="I1056" s="236" t="s">
        <v>8487</v>
      </c>
      <c r="J1056" s="236" t="s">
        <v>11261</v>
      </c>
      <c r="K1056" s="236" t="s">
        <v>7917</v>
      </c>
      <c r="L1056" s="1">
        <v>44347</v>
      </c>
      <c r="M1056" s="1">
        <v>45291</v>
      </c>
      <c r="N1056" s="262">
        <f t="shared" si="22"/>
        <v>0.84999999519029124</v>
      </c>
      <c r="O1056" s="236" t="s">
        <v>7918</v>
      </c>
      <c r="P1056" s="235" t="s">
        <v>7919</v>
      </c>
      <c r="Q1056" s="235" t="s">
        <v>3535</v>
      </c>
      <c r="R1056" s="236" t="s">
        <v>1768</v>
      </c>
      <c r="S1056" s="264">
        <v>115</v>
      </c>
      <c r="T1056" s="247">
        <v>3976332.15</v>
      </c>
      <c r="U1056" s="247">
        <v>701705.7</v>
      </c>
      <c r="V1056" s="247">
        <v>0</v>
      </c>
      <c r="W1056" s="247">
        <v>0</v>
      </c>
      <c r="X1056" s="247">
        <v>0</v>
      </c>
      <c r="Y1056" s="247">
        <v>4678037.8499999996</v>
      </c>
      <c r="Z1056" s="246" t="s">
        <v>44</v>
      </c>
      <c r="AA1056" s="246" t="s">
        <v>9979</v>
      </c>
      <c r="AB1056" s="247">
        <v>888127.89999999991</v>
      </c>
      <c r="AC1056" s="265">
        <v>74174.83</v>
      </c>
    </row>
    <row r="1057" spans="1:29" s="90" customFormat="1" ht="15.75" x14ac:dyDescent="0.25">
      <c r="A1057" s="58">
        <v>1044</v>
      </c>
      <c r="B1057" s="58">
        <v>139514</v>
      </c>
      <c r="C1057" s="259" t="s">
        <v>1724</v>
      </c>
      <c r="D1057" s="260">
        <v>211</v>
      </c>
      <c r="E1057" s="260" t="s">
        <v>854</v>
      </c>
      <c r="F1057" s="236" t="s">
        <v>10534</v>
      </c>
      <c r="G1057" s="261">
        <v>784</v>
      </c>
      <c r="H1057" s="228">
        <v>139514</v>
      </c>
      <c r="I1057" s="236" t="s">
        <v>7920</v>
      </c>
      <c r="J1057" s="236" t="s">
        <v>11261</v>
      </c>
      <c r="K1057" s="236" t="s">
        <v>7921</v>
      </c>
      <c r="L1057" s="1">
        <v>44347</v>
      </c>
      <c r="M1057" s="1">
        <v>45291</v>
      </c>
      <c r="N1057" s="262">
        <f t="shared" si="22"/>
        <v>0.84999999389681447</v>
      </c>
      <c r="O1057" s="236" t="s">
        <v>7922</v>
      </c>
      <c r="P1057" s="235" t="s">
        <v>7923</v>
      </c>
      <c r="Q1057" s="235" t="s">
        <v>1444</v>
      </c>
      <c r="R1057" s="236" t="s">
        <v>1768</v>
      </c>
      <c r="S1057" s="264">
        <v>115</v>
      </c>
      <c r="T1057" s="247">
        <v>3969238.69</v>
      </c>
      <c r="U1057" s="247">
        <v>700453.92</v>
      </c>
      <c r="V1057" s="247">
        <v>0</v>
      </c>
      <c r="W1057" s="247">
        <v>0</v>
      </c>
      <c r="X1057" s="247">
        <v>0</v>
      </c>
      <c r="Y1057" s="247">
        <v>4669692.6100000003</v>
      </c>
      <c r="Z1057" s="246" t="s">
        <v>44</v>
      </c>
      <c r="AA1057" s="246" t="s">
        <v>14047</v>
      </c>
      <c r="AB1057" s="247">
        <v>417712.19999999995</v>
      </c>
      <c r="AC1057" s="265">
        <v>73179.38</v>
      </c>
    </row>
    <row r="1058" spans="1:29" s="90" customFormat="1" ht="15.75" x14ac:dyDescent="0.25">
      <c r="A1058" s="58">
        <v>1045</v>
      </c>
      <c r="B1058" s="58">
        <v>138336</v>
      </c>
      <c r="C1058" s="259" t="s">
        <v>1724</v>
      </c>
      <c r="D1058" s="260">
        <v>212</v>
      </c>
      <c r="E1058" s="260" t="s">
        <v>854</v>
      </c>
      <c r="F1058" s="236" t="s">
        <v>10534</v>
      </c>
      <c r="G1058" s="261">
        <v>784</v>
      </c>
      <c r="H1058" s="228">
        <v>138336</v>
      </c>
      <c r="I1058" s="236" t="s">
        <v>8488</v>
      </c>
      <c r="J1058" s="236" t="s">
        <v>11281</v>
      </c>
      <c r="K1058" s="236" t="s">
        <v>7935</v>
      </c>
      <c r="L1058" s="1">
        <v>44350</v>
      </c>
      <c r="M1058" s="1">
        <v>45262</v>
      </c>
      <c r="N1058" s="262">
        <f t="shared" si="22"/>
        <v>0.85000000387291541</v>
      </c>
      <c r="O1058" s="236" t="s">
        <v>1752</v>
      </c>
      <c r="P1058" s="235" t="s">
        <v>2178</v>
      </c>
      <c r="Q1058" s="235" t="s">
        <v>7936</v>
      </c>
      <c r="R1058" s="236" t="s">
        <v>2212</v>
      </c>
      <c r="S1058" s="264">
        <v>115</v>
      </c>
      <c r="T1058" s="247">
        <v>1207100.96</v>
      </c>
      <c r="U1058" s="247">
        <v>184602.31</v>
      </c>
      <c r="V1058" s="247">
        <v>28415.5</v>
      </c>
      <c r="W1058" s="247">
        <v>0</v>
      </c>
      <c r="X1058" s="247">
        <v>0</v>
      </c>
      <c r="Y1058" s="247">
        <v>1420118.77</v>
      </c>
      <c r="Z1058" s="246" t="s">
        <v>44</v>
      </c>
      <c r="AA1058" s="246" t="s">
        <v>14471</v>
      </c>
      <c r="AB1058" s="247">
        <v>435492.68999999989</v>
      </c>
      <c r="AC1058" s="265">
        <v>63211.81</v>
      </c>
    </row>
    <row r="1059" spans="1:29" s="90" customFormat="1" ht="15.75" x14ac:dyDescent="0.25">
      <c r="A1059" s="58">
        <v>1046</v>
      </c>
      <c r="B1059" s="58">
        <v>139584</v>
      </c>
      <c r="C1059" s="259" t="s">
        <v>1724</v>
      </c>
      <c r="D1059" s="260">
        <v>213</v>
      </c>
      <c r="E1059" s="260" t="s">
        <v>854</v>
      </c>
      <c r="F1059" s="236" t="s">
        <v>10534</v>
      </c>
      <c r="G1059" s="261">
        <v>784</v>
      </c>
      <c r="H1059" s="228">
        <v>139584</v>
      </c>
      <c r="I1059" s="236" t="s">
        <v>8489</v>
      </c>
      <c r="J1059" s="236" t="s">
        <v>11282</v>
      </c>
      <c r="K1059" s="236" t="s">
        <v>7937</v>
      </c>
      <c r="L1059" s="1">
        <v>44355</v>
      </c>
      <c r="M1059" s="1">
        <v>45291</v>
      </c>
      <c r="N1059" s="262">
        <f t="shared" si="22"/>
        <v>0.85000000000000009</v>
      </c>
      <c r="O1059" s="236" t="s">
        <v>1752</v>
      </c>
      <c r="P1059" s="235" t="s">
        <v>1726</v>
      </c>
      <c r="Q1059" s="235" t="s">
        <v>7938</v>
      </c>
      <c r="R1059" s="236" t="s">
        <v>2212</v>
      </c>
      <c r="S1059" s="264">
        <v>115</v>
      </c>
      <c r="T1059" s="247">
        <v>3138656.96</v>
      </c>
      <c r="U1059" s="247">
        <v>480029.88</v>
      </c>
      <c r="V1059" s="247">
        <v>73850.759999999995</v>
      </c>
      <c r="W1059" s="247">
        <v>0</v>
      </c>
      <c r="X1059" s="247">
        <v>0</v>
      </c>
      <c r="Y1059" s="247">
        <v>3692537.6</v>
      </c>
      <c r="Z1059" s="246" t="s">
        <v>44</v>
      </c>
      <c r="AA1059" s="246" t="s">
        <v>9796</v>
      </c>
      <c r="AB1059" s="247">
        <v>1525558.54</v>
      </c>
      <c r="AC1059" s="265">
        <v>176846.59999999998</v>
      </c>
    </row>
    <row r="1060" spans="1:29" s="90" customFormat="1" ht="15.75" x14ac:dyDescent="0.25">
      <c r="A1060" s="58">
        <v>1047</v>
      </c>
      <c r="B1060" s="58">
        <v>147812</v>
      </c>
      <c r="C1060" s="259" t="s">
        <v>1724</v>
      </c>
      <c r="D1060" s="260">
        <v>214</v>
      </c>
      <c r="E1060" s="260" t="s">
        <v>3390</v>
      </c>
      <c r="F1060" s="236" t="s">
        <v>10537</v>
      </c>
      <c r="G1060" s="261">
        <v>885</v>
      </c>
      <c r="H1060" s="228">
        <v>147812</v>
      </c>
      <c r="I1060" s="236" t="s">
        <v>7939</v>
      </c>
      <c r="J1060" s="236" t="s">
        <v>11283</v>
      </c>
      <c r="K1060" s="236" t="s">
        <v>7940</v>
      </c>
      <c r="L1060" s="1">
        <v>44378</v>
      </c>
      <c r="M1060" s="1">
        <v>45291</v>
      </c>
      <c r="N1060" s="262">
        <f t="shared" si="22"/>
        <v>0.82082496434609897</v>
      </c>
      <c r="O1060" s="236" t="s">
        <v>7941</v>
      </c>
      <c r="P1060" s="235" t="s">
        <v>7942</v>
      </c>
      <c r="Q1060" s="235" t="s">
        <v>7942</v>
      </c>
      <c r="R1060" s="236" t="s">
        <v>7943</v>
      </c>
      <c r="S1060" s="264">
        <v>117</v>
      </c>
      <c r="T1060" s="247">
        <v>3997118.32</v>
      </c>
      <c r="U1060" s="247">
        <v>705373.79</v>
      </c>
      <c r="V1060" s="247">
        <v>167143.31</v>
      </c>
      <c r="W1060" s="247">
        <v>0</v>
      </c>
      <c r="X1060" s="247">
        <v>0</v>
      </c>
      <c r="Y1060" s="247">
        <v>4869635.42</v>
      </c>
      <c r="Z1060" s="246" t="s">
        <v>44</v>
      </c>
      <c r="AA1060" s="246"/>
      <c r="AB1060" s="247">
        <v>885362.58</v>
      </c>
      <c r="AC1060" s="265">
        <v>91224.29</v>
      </c>
    </row>
    <row r="1061" spans="1:29" s="90" customFormat="1" ht="15.75" x14ac:dyDescent="0.25">
      <c r="A1061" s="58">
        <v>1048</v>
      </c>
      <c r="B1061" s="58">
        <v>146765</v>
      </c>
      <c r="C1061" s="259" t="s">
        <v>1724</v>
      </c>
      <c r="D1061" s="260">
        <v>215</v>
      </c>
      <c r="E1061" s="260" t="s">
        <v>3390</v>
      </c>
      <c r="F1061" s="236" t="s">
        <v>10537</v>
      </c>
      <c r="G1061" s="261">
        <v>885</v>
      </c>
      <c r="H1061" s="228">
        <v>146765</v>
      </c>
      <c r="I1061" s="236" t="s">
        <v>7944</v>
      </c>
      <c r="J1061" s="236" t="s">
        <v>11284</v>
      </c>
      <c r="K1061" s="236" t="s">
        <v>7945</v>
      </c>
      <c r="L1061" s="1">
        <v>44378</v>
      </c>
      <c r="M1061" s="1">
        <v>45291</v>
      </c>
      <c r="N1061" s="262">
        <f t="shared" si="22"/>
        <v>0.80750000328350924</v>
      </c>
      <c r="O1061" s="236" t="s">
        <v>7941</v>
      </c>
      <c r="P1061" s="235" t="s">
        <v>7942</v>
      </c>
      <c r="Q1061" s="235" t="s">
        <v>7942</v>
      </c>
      <c r="R1061" s="236" t="s">
        <v>2136</v>
      </c>
      <c r="S1061" s="264">
        <v>117</v>
      </c>
      <c r="T1061" s="247">
        <v>3787259.06</v>
      </c>
      <c r="U1061" s="247">
        <v>668339.84</v>
      </c>
      <c r="V1061" s="247">
        <v>234505.18</v>
      </c>
      <c r="W1061" s="247">
        <v>0</v>
      </c>
      <c r="X1061" s="247">
        <v>0</v>
      </c>
      <c r="Y1061" s="247">
        <v>4690104.08</v>
      </c>
      <c r="Z1061" s="246" t="s">
        <v>44</v>
      </c>
      <c r="AA1061" s="246"/>
      <c r="AB1061" s="247">
        <v>918673.08000000007</v>
      </c>
      <c r="AC1061" s="265">
        <v>117922.96999999999</v>
      </c>
    </row>
    <row r="1062" spans="1:29" s="90" customFormat="1" ht="15.75" x14ac:dyDescent="0.25">
      <c r="A1062" s="58">
        <v>1049</v>
      </c>
      <c r="B1062" s="58">
        <v>145585</v>
      </c>
      <c r="C1062" s="259" t="s">
        <v>1724</v>
      </c>
      <c r="D1062" s="260">
        <v>216</v>
      </c>
      <c r="E1062" s="260" t="s">
        <v>352</v>
      </c>
      <c r="F1062" s="236" t="s">
        <v>10524</v>
      </c>
      <c r="G1062" s="261">
        <v>861</v>
      </c>
      <c r="H1062" s="228">
        <v>145585</v>
      </c>
      <c r="I1062" s="236" t="s">
        <v>9240</v>
      </c>
      <c r="J1062" s="236" t="s">
        <v>11285</v>
      </c>
      <c r="K1062" s="236" t="s">
        <v>8897</v>
      </c>
      <c r="L1062" s="1">
        <v>44396</v>
      </c>
      <c r="M1062" s="1">
        <v>45125</v>
      </c>
      <c r="N1062" s="262">
        <f t="shared" si="22"/>
        <v>0.42500000336075389</v>
      </c>
      <c r="O1062" s="236" t="s">
        <v>1752</v>
      </c>
      <c r="P1062" s="235" t="s">
        <v>69</v>
      </c>
      <c r="Q1062" s="235" t="s">
        <v>180</v>
      </c>
      <c r="R1062" s="236" t="s">
        <v>2136</v>
      </c>
      <c r="S1062" s="264">
        <v>117</v>
      </c>
      <c r="T1062" s="247">
        <v>916832.97</v>
      </c>
      <c r="U1062" s="247">
        <v>161794.04</v>
      </c>
      <c r="V1062" s="247">
        <v>1078627.02</v>
      </c>
      <c r="W1062" s="247">
        <v>0</v>
      </c>
      <c r="X1062" s="247">
        <v>113724.25</v>
      </c>
      <c r="Y1062" s="247">
        <v>2270978.2799999998</v>
      </c>
      <c r="Z1062" s="246" t="s">
        <v>44</v>
      </c>
      <c r="AA1062" s="246" t="s">
        <v>10151</v>
      </c>
      <c r="AB1062" s="247">
        <v>223923.38999999998</v>
      </c>
      <c r="AC1062" s="265">
        <v>39515.699999999997</v>
      </c>
    </row>
    <row r="1063" spans="1:29" s="90" customFormat="1" ht="15.75" x14ac:dyDescent="0.25">
      <c r="A1063" s="58">
        <v>1050</v>
      </c>
      <c r="B1063" s="58">
        <v>145695</v>
      </c>
      <c r="C1063" s="259" t="s">
        <v>1724</v>
      </c>
      <c r="D1063" s="260">
        <v>217</v>
      </c>
      <c r="E1063" s="260" t="s">
        <v>352</v>
      </c>
      <c r="F1063" s="236" t="s">
        <v>10524</v>
      </c>
      <c r="G1063" s="261">
        <v>861</v>
      </c>
      <c r="H1063" s="228">
        <v>145695</v>
      </c>
      <c r="I1063" s="236" t="s">
        <v>8898</v>
      </c>
      <c r="J1063" s="236" t="s">
        <v>11286</v>
      </c>
      <c r="K1063" s="236" t="s">
        <v>8899</v>
      </c>
      <c r="L1063" s="1">
        <v>44396</v>
      </c>
      <c r="M1063" s="1">
        <v>44944</v>
      </c>
      <c r="N1063" s="262">
        <f t="shared" si="22"/>
        <v>0.42499999999999999</v>
      </c>
      <c r="O1063" s="236" t="s">
        <v>7941</v>
      </c>
      <c r="P1063" s="235" t="s">
        <v>8900</v>
      </c>
      <c r="Q1063" s="235" t="s">
        <v>8901</v>
      </c>
      <c r="R1063" s="236" t="s">
        <v>2202</v>
      </c>
      <c r="S1063" s="264">
        <v>117</v>
      </c>
      <c r="T1063" s="247">
        <v>986316.2</v>
      </c>
      <c r="U1063" s="247">
        <v>174055.8</v>
      </c>
      <c r="V1063" s="247">
        <v>1160372</v>
      </c>
      <c r="W1063" s="247">
        <v>0</v>
      </c>
      <c r="X1063" s="247">
        <v>24966.74</v>
      </c>
      <c r="Y1063" s="247">
        <v>2345710.7400000002</v>
      </c>
      <c r="Z1063" s="246" t="s">
        <v>34</v>
      </c>
      <c r="AA1063" s="246" t="s">
        <v>12653</v>
      </c>
      <c r="AB1063" s="247">
        <v>197197.28</v>
      </c>
      <c r="AC1063" s="265">
        <v>34798.82</v>
      </c>
    </row>
    <row r="1064" spans="1:29" s="90" customFormat="1" ht="15.75" x14ac:dyDescent="0.25">
      <c r="A1064" s="58">
        <v>1051</v>
      </c>
      <c r="B1064" s="58">
        <v>146700</v>
      </c>
      <c r="C1064" s="259" t="s">
        <v>1724</v>
      </c>
      <c r="D1064" s="260">
        <v>218</v>
      </c>
      <c r="E1064" s="260" t="s">
        <v>3390</v>
      </c>
      <c r="F1064" s="236" t="s">
        <v>10537</v>
      </c>
      <c r="G1064" s="261">
        <v>885</v>
      </c>
      <c r="H1064" s="228">
        <v>146700</v>
      </c>
      <c r="I1064" s="236" t="s">
        <v>8902</v>
      </c>
      <c r="J1064" s="236" t="s">
        <v>11287</v>
      </c>
      <c r="K1064" s="236" t="s">
        <v>7940</v>
      </c>
      <c r="L1064" s="1">
        <v>44397</v>
      </c>
      <c r="M1064" s="1">
        <v>45291</v>
      </c>
      <c r="N1064" s="262">
        <f t="shared" si="22"/>
        <v>0.80750000308753411</v>
      </c>
      <c r="O1064" s="236" t="s">
        <v>7941</v>
      </c>
      <c r="P1064" s="235" t="s">
        <v>8903</v>
      </c>
      <c r="Q1064" s="235" t="s">
        <v>8903</v>
      </c>
      <c r="R1064" s="236" t="s">
        <v>2136</v>
      </c>
      <c r="S1064" s="264">
        <v>117</v>
      </c>
      <c r="T1064" s="247">
        <v>3923033.66</v>
      </c>
      <c r="U1064" s="247">
        <v>692300.07</v>
      </c>
      <c r="V1064" s="247">
        <v>242912.27</v>
      </c>
      <c r="W1064" s="247">
        <v>0</v>
      </c>
      <c r="X1064" s="247">
        <v>0</v>
      </c>
      <c r="Y1064" s="247">
        <v>4858246</v>
      </c>
      <c r="Z1064" s="246" t="s">
        <v>44</v>
      </c>
      <c r="AA1064" s="246"/>
      <c r="AB1064" s="247">
        <v>685208.9</v>
      </c>
      <c r="AC1064" s="265">
        <v>85177.73000000001</v>
      </c>
    </row>
    <row r="1065" spans="1:29" s="90" customFormat="1" ht="15.75" x14ac:dyDescent="0.25">
      <c r="A1065" s="58">
        <v>1052</v>
      </c>
      <c r="B1065" s="58">
        <v>149789</v>
      </c>
      <c r="C1065" s="259" t="s">
        <v>1724</v>
      </c>
      <c r="D1065" s="260">
        <v>219</v>
      </c>
      <c r="E1065" s="260" t="s">
        <v>352</v>
      </c>
      <c r="F1065" s="236" t="s">
        <v>10524</v>
      </c>
      <c r="G1065" s="261">
        <v>861</v>
      </c>
      <c r="H1065" s="228">
        <v>149789</v>
      </c>
      <c r="I1065" s="236" t="s">
        <v>8960</v>
      </c>
      <c r="J1065" s="236" t="s">
        <v>11288</v>
      </c>
      <c r="K1065" s="236" t="s">
        <v>8961</v>
      </c>
      <c r="L1065" s="1">
        <v>44440</v>
      </c>
      <c r="M1065" s="1">
        <v>44957</v>
      </c>
      <c r="N1065" s="262">
        <f t="shared" si="22"/>
        <v>0.42500000700578922</v>
      </c>
      <c r="O1065" s="236" t="s">
        <v>1752</v>
      </c>
      <c r="P1065" s="235" t="s">
        <v>1830</v>
      </c>
      <c r="Q1065" s="235" t="s">
        <v>2005</v>
      </c>
      <c r="R1065" s="236" t="s">
        <v>2136</v>
      </c>
      <c r="S1065" s="264">
        <v>117</v>
      </c>
      <c r="T1065" s="247">
        <v>439814.84</v>
      </c>
      <c r="U1065" s="247">
        <v>77614.350000000006</v>
      </c>
      <c r="V1065" s="247">
        <v>517429.24</v>
      </c>
      <c r="W1065" s="247">
        <v>0</v>
      </c>
      <c r="X1065" s="247">
        <v>0</v>
      </c>
      <c r="Y1065" s="247">
        <v>1034858.43</v>
      </c>
      <c r="Z1065" s="246" t="s">
        <v>34</v>
      </c>
      <c r="AA1065" s="246"/>
      <c r="AB1065" s="247">
        <v>363879.95</v>
      </c>
      <c r="AC1065" s="265">
        <v>64214.13</v>
      </c>
    </row>
    <row r="1066" spans="1:29" s="90" customFormat="1" ht="15.75" x14ac:dyDescent="0.25">
      <c r="A1066" s="58">
        <v>1053</v>
      </c>
      <c r="B1066" s="58">
        <v>149131</v>
      </c>
      <c r="C1066" s="259" t="s">
        <v>1724</v>
      </c>
      <c r="D1066" s="260">
        <v>220</v>
      </c>
      <c r="E1066" s="260" t="s">
        <v>352</v>
      </c>
      <c r="F1066" s="236" t="s">
        <v>10524</v>
      </c>
      <c r="G1066" s="261">
        <v>861</v>
      </c>
      <c r="H1066" s="228">
        <v>149131</v>
      </c>
      <c r="I1066" s="236" t="s">
        <v>8962</v>
      </c>
      <c r="J1066" s="236" t="s">
        <v>11289</v>
      </c>
      <c r="K1066" s="236" t="s">
        <v>8963</v>
      </c>
      <c r="L1066" s="1">
        <v>44413</v>
      </c>
      <c r="M1066" s="1">
        <v>45142</v>
      </c>
      <c r="N1066" s="262">
        <f t="shared" si="22"/>
        <v>0.42500000215067729</v>
      </c>
      <c r="O1066" s="236" t="s">
        <v>8964</v>
      </c>
      <c r="P1066" s="235" t="s">
        <v>8965</v>
      </c>
      <c r="Q1066" s="235" t="s">
        <v>8965</v>
      </c>
      <c r="R1066" s="236" t="s">
        <v>2136</v>
      </c>
      <c r="S1066" s="264">
        <v>116</v>
      </c>
      <c r="T1066" s="247">
        <v>988060.83</v>
      </c>
      <c r="U1066" s="247">
        <v>174363.67</v>
      </c>
      <c r="V1066" s="247">
        <v>1162424.5</v>
      </c>
      <c r="W1066" s="247">
        <v>0</v>
      </c>
      <c r="X1066" s="247">
        <v>78798.7</v>
      </c>
      <c r="Y1066" s="247">
        <v>2403647.7000000002</v>
      </c>
      <c r="Z1066" s="246" t="s">
        <v>44</v>
      </c>
      <c r="AA1066" s="246" t="s">
        <v>15197</v>
      </c>
      <c r="AB1066" s="247">
        <v>46552.99</v>
      </c>
      <c r="AC1066" s="265">
        <v>8215.19</v>
      </c>
    </row>
    <row r="1067" spans="1:29" s="90" customFormat="1" ht="15.75" x14ac:dyDescent="0.25">
      <c r="A1067" s="58">
        <v>1054</v>
      </c>
      <c r="B1067" s="58">
        <v>150538</v>
      </c>
      <c r="C1067" s="259" t="s">
        <v>1724</v>
      </c>
      <c r="D1067" s="260">
        <v>221</v>
      </c>
      <c r="E1067" s="260" t="s">
        <v>352</v>
      </c>
      <c r="F1067" s="236" t="s">
        <v>10524</v>
      </c>
      <c r="G1067" s="261">
        <v>861</v>
      </c>
      <c r="H1067" s="228">
        <v>150538</v>
      </c>
      <c r="I1067" s="236" t="s">
        <v>8966</v>
      </c>
      <c r="J1067" s="236" t="s">
        <v>11161</v>
      </c>
      <c r="K1067" s="236" t="s">
        <v>8967</v>
      </c>
      <c r="L1067" s="1">
        <v>44489</v>
      </c>
      <c r="M1067" s="1">
        <v>45218</v>
      </c>
      <c r="N1067" s="262">
        <f t="shared" si="22"/>
        <v>0.42500002674468984</v>
      </c>
      <c r="O1067" s="236" t="s">
        <v>1752</v>
      </c>
      <c r="P1067" s="235" t="s">
        <v>8968</v>
      </c>
      <c r="Q1067" s="235" t="s">
        <v>8969</v>
      </c>
      <c r="R1067" s="236"/>
      <c r="S1067" s="264">
        <v>117</v>
      </c>
      <c r="T1067" s="247">
        <v>397275.15</v>
      </c>
      <c r="U1067" s="247">
        <v>70107.350000000006</v>
      </c>
      <c r="V1067" s="247">
        <v>467382.5</v>
      </c>
      <c r="W1067" s="247">
        <v>0</v>
      </c>
      <c r="X1067" s="247">
        <v>368980.55</v>
      </c>
      <c r="Y1067" s="247">
        <v>1303745.55</v>
      </c>
      <c r="Z1067" s="246" t="s">
        <v>44</v>
      </c>
      <c r="AA1067" s="246" t="s">
        <v>15198</v>
      </c>
      <c r="AB1067" s="247">
        <v>46430.85</v>
      </c>
      <c r="AC1067" s="265">
        <v>8193.65</v>
      </c>
    </row>
    <row r="1068" spans="1:29" s="90" customFormat="1" ht="15.75" x14ac:dyDescent="0.25">
      <c r="A1068" s="58">
        <v>1055</v>
      </c>
      <c r="B1068" s="58">
        <v>150883</v>
      </c>
      <c r="C1068" s="259" t="s">
        <v>1724</v>
      </c>
      <c r="D1068" s="260">
        <v>222</v>
      </c>
      <c r="E1068" s="260" t="s">
        <v>3390</v>
      </c>
      <c r="F1068" s="236" t="s">
        <v>10538</v>
      </c>
      <c r="G1068" s="261">
        <v>909</v>
      </c>
      <c r="H1068" s="228">
        <v>150883</v>
      </c>
      <c r="I1068" s="236" t="s">
        <v>8970</v>
      </c>
      <c r="J1068" s="236" t="s">
        <v>11290</v>
      </c>
      <c r="K1068" s="236" t="s">
        <v>8971</v>
      </c>
      <c r="L1068" s="1">
        <v>44435</v>
      </c>
      <c r="M1068" s="1">
        <v>45190</v>
      </c>
      <c r="N1068" s="262">
        <f t="shared" si="22"/>
        <v>0.80750002532142195</v>
      </c>
      <c r="O1068" s="236" t="s">
        <v>1964</v>
      </c>
      <c r="P1068" s="235" t="s">
        <v>8972</v>
      </c>
      <c r="Q1068" s="235" t="s">
        <v>8972</v>
      </c>
      <c r="R1068" s="236" t="s">
        <v>2136</v>
      </c>
      <c r="S1068" s="264">
        <v>106</v>
      </c>
      <c r="T1068" s="247">
        <v>2599831.87</v>
      </c>
      <c r="U1068" s="247">
        <v>458793.82</v>
      </c>
      <c r="V1068" s="247">
        <v>160980.24</v>
      </c>
      <c r="W1068" s="247">
        <v>0</v>
      </c>
      <c r="X1068" s="247">
        <v>0</v>
      </c>
      <c r="Y1068" s="247">
        <v>3219605.93</v>
      </c>
      <c r="Z1068" s="246" t="s">
        <v>44</v>
      </c>
      <c r="AA1068" s="246" t="s">
        <v>14422</v>
      </c>
      <c r="AB1068" s="247">
        <v>597903.67000000004</v>
      </c>
      <c r="AC1068" s="265">
        <v>48695.89</v>
      </c>
    </row>
    <row r="1069" spans="1:29" s="90" customFormat="1" ht="15.75" x14ac:dyDescent="0.25">
      <c r="A1069" s="58">
        <v>1056</v>
      </c>
      <c r="B1069" s="58">
        <v>148643</v>
      </c>
      <c r="C1069" s="259" t="s">
        <v>1724</v>
      </c>
      <c r="D1069" s="260">
        <v>223</v>
      </c>
      <c r="E1069" s="260" t="s">
        <v>3390</v>
      </c>
      <c r="F1069" s="236" t="s">
        <v>10538</v>
      </c>
      <c r="G1069" s="261">
        <v>909</v>
      </c>
      <c r="H1069" s="228">
        <v>148643</v>
      </c>
      <c r="I1069" s="236" t="s">
        <v>9241</v>
      </c>
      <c r="J1069" s="236" t="s">
        <v>11291</v>
      </c>
      <c r="K1069" s="236" t="s">
        <v>9055</v>
      </c>
      <c r="L1069" s="1">
        <v>44446</v>
      </c>
      <c r="M1069" s="1">
        <v>45175</v>
      </c>
      <c r="N1069" s="262">
        <f t="shared" si="22"/>
        <v>0.84999999938221349</v>
      </c>
      <c r="O1069" s="236" t="s">
        <v>7941</v>
      </c>
      <c r="P1069" s="235" t="s">
        <v>9056</v>
      </c>
      <c r="Q1069" s="235" t="s">
        <v>9056</v>
      </c>
      <c r="R1069" s="236" t="s">
        <v>1768</v>
      </c>
      <c r="S1069" s="264">
        <v>106</v>
      </c>
      <c r="T1069" s="247">
        <v>16510560.57</v>
      </c>
      <c r="U1069" s="247">
        <v>2913628.35</v>
      </c>
      <c r="V1069" s="247">
        <v>0</v>
      </c>
      <c r="W1069" s="247">
        <v>0</v>
      </c>
      <c r="X1069" s="247">
        <v>0</v>
      </c>
      <c r="Y1069" s="247">
        <v>19424188.920000002</v>
      </c>
      <c r="Z1069" s="246" t="s">
        <v>44</v>
      </c>
      <c r="AA1069" s="246" t="s">
        <v>9980</v>
      </c>
      <c r="AB1069" s="247">
        <v>5862207.6400000006</v>
      </c>
      <c r="AC1069" s="265">
        <v>691727.44</v>
      </c>
    </row>
    <row r="1070" spans="1:29" s="90" customFormat="1" ht="15.75" x14ac:dyDescent="0.25">
      <c r="A1070" s="58">
        <v>1057</v>
      </c>
      <c r="B1070" s="58">
        <v>148764</v>
      </c>
      <c r="C1070" s="259" t="s">
        <v>1724</v>
      </c>
      <c r="D1070" s="260">
        <v>224</v>
      </c>
      <c r="E1070" s="260" t="s">
        <v>3390</v>
      </c>
      <c r="F1070" s="236" t="s">
        <v>10538</v>
      </c>
      <c r="G1070" s="261">
        <v>909</v>
      </c>
      <c r="H1070" s="228">
        <v>148764</v>
      </c>
      <c r="I1070" s="236" t="s">
        <v>9057</v>
      </c>
      <c r="J1070" s="236" t="s">
        <v>11292</v>
      </c>
      <c r="K1070" s="236" t="s">
        <v>9058</v>
      </c>
      <c r="L1070" s="1">
        <v>44446</v>
      </c>
      <c r="M1070" s="1">
        <v>45175</v>
      </c>
      <c r="N1070" s="262">
        <f t="shared" si="22"/>
        <v>0.81508294409224225</v>
      </c>
      <c r="O1070" s="236" t="s">
        <v>7941</v>
      </c>
      <c r="P1070" s="235" t="s">
        <v>9056</v>
      </c>
      <c r="Q1070" s="235" t="s">
        <v>9056</v>
      </c>
      <c r="R1070" s="236" t="s">
        <v>2136</v>
      </c>
      <c r="S1070" s="264">
        <v>106</v>
      </c>
      <c r="T1070" s="247">
        <v>3340621.75</v>
      </c>
      <c r="U1070" s="247">
        <v>589521.44999999995</v>
      </c>
      <c r="V1070" s="247">
        <v>168362.08</v>
      </c>
      <c r="W1070" s="247">
        <v>0</v>
      </c>
      <c r="X1070" s="247">
        <v>0</v>
      </c>
      <c r="Y1070" s="247">
        <v>4098505.28</v>
      </c>
      <c r="Z1070" s="246" t="s">
        <v>44</v>
      </c>
      <c r="AA1070" s="246"/>
      <c r="AB1070" s="247">
        <v>1073368.67</v>
      </c>
      <c r="AC1070" s="265">
        <v>157026.46000000002</v>
      </c>
    </row>
    <row r="1071" spans="1:29" s="90" customFormat="1" ht="15.75" x14ac:dyDescent="0.25">
      <c r="A1071" s="58">
        <v>1058</v>
      </c>
      <c r="B1071" s="58">
        <v>148765</v>
      </c>
      <c r="C1071" s="259" t="s">
        <v>1724</v>
      </c>
      <c r="D1071" s="260">
        <v>225</v>
      </c>
      <c r="E1071" s="260" t="s">
        <v>3390</v>
      </c>
      <c r="F1071" s="236" t="s">
        <v>10538</v>
      </c>
      <c r="G1071" s="261">
        <v>909</v>
      </c>
      <c r="H1071" s="228">
        <v>148765</v>
      </c>
      <c r="I1071" s="236" t="s">
        <v>9059</v>
      </c>
      <c r="J1071" s="236" t="s">
        <v>11292</v>
      </c>
      <c r="K1071" s="236" t="s">
        <v>9058</v>
      </c>
      <c r="L1071" s="1">
        <v>44446</v>
      </c>
      <c r="M1071" s="1">
        <v>45175</v>
      </c>
      <c r="N1071" s="262">
        <f t="shared" si="22"/>
        <v>0.81508294409224225</v>
      </c>
      <c r="O1071" s="236" t="s">
        <v>7941</v>
      </c>
      <c r="P1071" s="235" t="s">
        <v>9056</v>
      </c>
      <c r="Q1071" s="235" t="s">
        <v>9056</v>
      </c>
      <c r="R1071" s="236" t="s">
        <v>2136</v>
      </c>
      <c r="S1071" s="264">
        <v>106</v>
      </c>
      <c r="T1071" s="247">
        <v>3340621.75</v>
      </c>
      <c r="U1071" s="247">
        <v>589521.44999999995</v>
      </c>
      <c r="V1071" s="247">
        <v>168362.08</v>
      </c>
      <c r="W1071" s="247">
        <v>0</v>
      </c>
      <c r="X1071" s="247">
        <v>0</v>
      </c>
      <c r="Y1071" s="247">
        <v>4098505.28</v>
      </c>
      <c r="Z1071" s="246" t="s">
        <v>44</v>
      </c>
      <c r="AA1071" s="246"/>
      <c r="AB1071" s="247">
        <v>1016514.1300000001</v>
      </c>
      <c r="AC1071" s="265">
        <v>150443.72999999998</v>
      </c>
    </row>
    <row r="1072" spans="1:29" s="90" customFormat="1" ht="15.75" x14ac:dyDescent="0.25">
      <c r="A1072" s="58">
        <v>1059</v>
      </c>
      <c r="B1072" s="58">
        <v>148794</v>
      </c>
      <c r="C1072" s="259" t="s">
        <v>1724</v>
      </c>
      <c r="D1072" s="260">
        <v>226</v>
      </c>
      <c r="E1072" s="260" t="s">
        <v>3390</v>
      </c>
      <c r="F1072" s="236" t="s">
        <v>10538</v>
      </c>
      <c r="G1072" s="261">
        <v>909</v>
      </c>
      <c r="H1072" s="228">
        <v>148794</v>
      </c>
      <c r="I1072" s="236" t="s">
        <v>9060</v>
      </c>
      <c r="J1072" s="236" t="s">
        <v>11293</v>
      </c>
      <c r="K1072" s="236" t="s">
        <v>9058</v>
      </c>
      <c r="L1072" s="1">
        <v>44459</v>
      </c>
      <c r="M1072" s="1">
        <v>45188</v>
      </c>
      <c r="N1072" s="262">
        <f t="shared" si="22"/>
        <v>0.81213655871791501</v>
      </c>
      <c r="O1072" s="236" t="s">
        <v>7941</v>
      </c>
      <c r="P1072" s="235" t="s">
        <v>9056</v>
      </c>
      <c r="Q1072" s="235" t="s">
        <v>9056</v>
      </c>
      <c r="R1072" s="236" t="s">
        <v>2136</v>
      </c>
      <c r="S1072" s="264">
        <v>106</v>
      </c>
      <c r="T1072" s="247">
        <v>3629162.39</v>
      </c>
      <c r="U1072" s="247">
        <v>640440.41</v>
      </c>
      <c r="V1072" s="247">
        <v>199057.49</v>
      </c>
      <c r="W1072" s="247">
        <v>0</v>
      </c>
      <c r="X1072" s="247">
        <v>0</v>
      </c>
      <c r="Y1072" s="247">
        <v>4468660.29</v>
      </c>
      <c r="Z1072" s="246" t="s">
        <v>44</v>
      </c>
      <c r="AA1072" s="246"/>
      <c r="AB1072" s="247">
        <v>710550.82</v>
      </c>
      <c r="AC1072" s="265">
        <v>117960.58</v>
      </c>
    </row>
    <row r="1073" spans="1:29" s="90" customFormat="1" ht="15.75" x14ac:dyDescent="0.25">
      <c r="A1073" s="58">
        <v>1060</v>
      </c>
      <c r="B1073" s="58">
        <v>151627</v>
      </c>
      <c r="C1073" s="259" t="s">
        <v>1724</v>
      </c>
      <c r="D1073" s="260">
        <v>227</v>
      </c>
      <c r="E1073" s="260" t="s">
        <v>330</v>
      </c>
      <c r="F1073" s="236" t="s">
        <v>10518</v>
      </c>
      <c r="G1073" s="261">
        <v>717</v>
      </c>
      <c r="H1073" s="228">
        <v>151627</v>
      </c>
      <c r="I1073" s="236" t="s">
        <v>9061</v>
      </c>
      <c r="J1073" s="236" t="s">
        <v>11294</v>
      </c>
      <c r="K1073" s="236" t="s">
        <v>9062</v>
      </c>
      <c r="L1073" s="1">
        <v>44459</v>
      </c>
      <c r="M1073" s="1">
        <v>45291</v>
      </c>
      <c r="N1073" s="262">
        <f t="shared" si="22"/>
        <v>0.95000000708289478</v>
      </c>
      <c r="O1073" s="236" t="s">
        <v>1752</v>
      </c>
      <c r="P1073" s="235" t="s">
        <v>69</v>
      </c>
      <c r="Q1073" s="235" t="s">
        <v>9063</v>
      </c>
      <c r="R1073" s="236" t="s">
        <v>1768</v>
      </c>
      <c r="S1073" s="264" t="s">
        <v>5614</v>
      </c>
      <c r="T1073" s="247">
        <v>3084896.89</v>
      </c>
      <c r="U1073" s="247">
        <v>162362.97</v>
      </c>
      <c r="V1073" s="247">
        <v>0</v>
      </c>
      <c r="W1073" s="247">
        <v>0</v>
      </c>
      <c r="X1073" s="247">
        <v>0</v>
      </c>
      <c r="Y1073" s="247">
        <v>3247259.86</v>
      </c>
      <c r="Z1073" s="246" t="s">
        <v>44</v>
      </c>
      <c r="AA1073" s="246" t="s">
        <v>14423</v>
      </c>
      <c r="AB1073" s="247">
        <v>2587492.5799999996</v>
      </c>
      <c r="AC1073" s="265">
        <v>119092.9</v>
      </c>
    </row>
    <row r="1074" spans="1:29" s="90" customFormat="1" ht="15.75" x14ac:dyDescent="0.25">
      <c r="A1074" s="58">
        <v>1061</v>
      </c>
      <c r="B1074" s="58">
        <v>152188</v>
      </c>
      <c r="C1074" s="259" t="s">
        <v>1724</v>
      </c>
      <c r="D1074" s="260">
        <v>228</v>
      </c>
      <c r="E1074" s="260" t="s">
        <v>330</v>
      </c>
      <c r="F1074" s="236" t="s">
        <v>10518</v>
      </c>
      <c r="G1074" s="261">
        <v>717</v>
      </c>
      <c r="H1074" s="228">
        <v>152188</v>
      </c>
      <c r="I1074" s="236" t="s">
        <v>9797</v>
      </c>
      <c r="J1074" s="236" t="s">
        <v>11295</v>
      </c>
      <c r="K1074" s="236" t="s">
        <v>9798</v>
      </c>
      <c r="L1074" s="1">
        <v>44543</v>
      </c>
      <c r="M1074" s="1">
        <v>45291</v>
      </c>
      <c r="N1074" s="262">
        <f t="shared" si="22"/>
        <v>0.9500000008976941</v>
      </c>
      <c r="O1074" s="236" t="s">
        <v>9799</v>
      </c>
      <c r="P1074" s="235" t="s">
        <v>69</v>
      </c>
      <c r="Q1074" s="235" t="s">
        <v>1824</v>
      </c>
      <c r="R1074" s="236" t="s">
        <v>6993</v>
      </c>
      <c r="S1074" s="264">
        <v>117</v>
      </c>
      <c r="T1074" s="247">
        <v>9524402.4499999993</v>
      </c>
      <c r="U1074" s="247">
        <v>491688.09</v>
      </c>
      <c r="V1074" s="247">
        <v>9596.24</v>
      </c>
      <c r="W1074" s="247">
        <v>0</v>
      </c>
      <c r="X1074" s="247">
        <v>0</v>
      </c>
      <c r="Y1074" s="247">
        <v>10025686.779999999</v>
      </c>
      <c r="Z1074" s="246" t="s">
        <v>44</v>
      </c>
      <c r="AA1074" s="246" t="s">
        <v>13209</v>
      </c>
      <c r="AB1074" s="247">
        <v>2504722.52</v>
      </c>
      <c r="AC1074" s="265">
        <v>106619.73</v>
      </c>
    </row>
    <row r="1075" spans="1:29" s="90" customFormat="1" ht="15.75" x14ac:dyDescent="0.25">
      <c r="A1075" s="58">
        <v>1062</v>
      </c>
      <c r="B1075" s="58">
        <v>141114</v>
      </c>
      <c r="C1075" s="259" t="s">
        <v>1724</v>
      </c>
      <c r="D1075" s="260">
        <v>229</v>
      </c>
      <c r="E1075" s="260" t="s">
        <v>854</v>
      </c>
      <c r="F1075" s="236" t="s">
        <v>10528</v>
      </c>
      <c r="G1075" s="261">
        <v>829</v>
      </c>
      <c r="H1075" s="228">
        <v>141114</v>
      </c>
      <c r="I1075" s="236" t="s">
        <v>9800</v>
      </c>
      <c r="J1075" s="236" t="s">
        <v>10719</v>
      </c>
      <c r="K1075" s="236" t="s">
        <v>9801</v>
      </c>
      <c r="L1075" s="1">
        <v>44562</v>
      </c>
      <c r="M1075" s="1">
        <v>45291</v>
      </c>
      <c r="N1075" s="262">
        <f t="shared" si="22"/>
        <v>0.85000000165260226</v>
      </c>
      <c r="O1075" s="236" t="s">
        <v>3465</v>
      </c>
      <c r="P1075" s="235" t="s">
        <v>9802</v>
      </c>
      <c r="Q1075" s="235" t="s">
        <v>9802</v>
      </c>
      <c r="R1075" s="236" t="s">
        <v>1768</v>
      </c>
      <c r="S1075" s="264">
        <v>117</v>
      </c>
      <c r="T1075" s="247">
        <v>8229445.3899999997</v>
      </c>
      <c r="U1075" s="247">
        <v>1452255.05</v>
      </c>
      <c r="V1075" s="247">
        <v>0</v>
      </c>
      <c r="W1075" s="247">
        <v>0</v>
      </c>
      <c r="X1075" s="247">
        <v>0</v>
      </c>
      <c r="Y1075" s="247">
        <v>9681700.4399999995</v>
      </c>
      <c r="Z1075" s="246" t="s">
        <v>44</v>
      </c>
      <c r="AA1075" s="246" t="s">
        <v>9914</v>
      </c>
      <c r="AB1075" s="247">
        <v>6477734.8200000003</v>
      </c>
      <c r="AC1075" s="265">
        <v>1143129.57</v>
      </c>
    </row>
    <row r="1076" spans="1:29" s="90" customFormat="1" ht="15.75" x14ac:dyDescent="0.25">
      <c r="A1076" s="58">
        <v>1063</v>
      </c>
      <c r="B1076" s="58">
        <v>140502</v>
      </c>
      <c r="C1076" s="259" t="s">
        <v>1724</v>
      </c>
      <c r="D1076" s="260">
        <v>230</v>
      </c>
      <c r="E1076" s="260" t="s">
        <v>854</v>
      </c>
      <c r="F1076" s="236" t="s">
        <v>10528</v>
      </c>
      <c r="G1076" s="261">
        <v>829</v>
      </c>
      <c r="H1076" s="228">
        <v>140502</v>
      </c>
      <c r="I1076" s="236" t="s">
        <v>9803</v>
      </c>
      <c r="J1076" s="236" t="s">
        <v>11296</v>
      </c>
      <c r="K1076" s="236" t="s">
        <v>9804</v>
      </c>
      <c r="L1076" s="1">
        <v>44562</v>
      </c>
      <c r="M1076" s="1">
        <v>45291</v>
      </c>
      <c r="N1076" s="262">
        <f t="shared" si="22"/>
        <v>0.84589505580067714</v>
      </c>
      <c r="O1076" s="236" t="s">
        <v>1752</v>
      </c>
      <c r="P1076" s="235" t="s">
        <v>9805</v>
      </c>
      <c r="Q1076" s="235" t="s">
        <v>9805</v>
      </c>
      <c r="R1076" s="236" t="s">
        <v>1817</v>
      </c>
      <c r="S1076" s="264">
        <v>117</v>
      </c>
      <c r="T1076" s="247">
        <v>8189003.8499999996</v>
      </c>
      <c r="U1076" s="247">
        <v>1416964.19</v>
      </c>
      <c r="V1076" s="247">
        <v>74906.429999999993</v>
      </c>
      <c r="W1076" s="247">
        <v>0</v>
      </c>
      <c r="X1076" s="247">
        <v>0</v>
      </c>
      <c r="Y1076" s="247">
        <v>9680874.4700000007</v>
      </c>
      <c r="Z1076" s="246" t="s">
        <v>44</v>
      </c>
      <c r="AA1076" s="246" t="s">
        <v>9915</v>
      </c>
      <c r="AB1076" s="247">
        <v>6352348.7799999984</v>
      </c>
      <c r="AC1076" s="265">
        <v>1061013.1599999999</v>
      </c>
    </row>
    <row r="1077" spans="1:29" s="90" customFormat="1" ht="15.75" x14ac:dyDescent="0.25">
      <c r="A1077" s="58">
        <v>1064</v>
      </c>
      <c r="B1077" s="58">
        <v>141279</v>
      </c>
      <c r="C1077" s="259" t="s">
        <v>1724</v>
      </c>
      <c r="D1077" s="260">
        <v>231</v>
      </c>
      <c r="E1077" s="260" t="s">
        <v>854</v>
      </c>
      <c r="F1077" s="236" t="s">
        <v>10528</v>
      </c>
      <c r="G1077" s="261">
        <v>829</v>
      </c>
      <c r="H1077" s="228">
        <v>141279</v>
      </c>
      <c r="I1077" s="236" t="s">
        <v>9806</v>
      </c>
      <c r="J1077" s="236" t="s">
        <v>11297</v>
      </c>
      <c r="K1077" s="236" t="s">
        <v>9807</v>
      </c>
      <c r="L1077" s="1">
        <v>44562</v>
      </c>
      <c r="M1077" s="1">
        <v>45291</v>
      </c>
      <c r="N1077" s="262">
        <f t="shared" si="22"/>
        <v>0.85000000067137504</v>
      </c>
      <c r="O1077" s="236" t="s">
        <v>3465</v>
      </c>
      <c r="P1077" s="235" t="s">
        <v>9802</v>
      </c>
      <c r="Q1077" s="235" t="s">
        <v>9802</v>
      </c>
      <c r="R1077" s="236" t="s">
        <v>6993</v>
      </c>
      <c r="S1077" s="264">
        <v>117</v>
      </c>
      <c r="T1077" s="247">
        <v>8229379.8200000003</v>
      </c>
      <c r="U1077" s="247">
        <v>1431921.18</v>
      </c>
      <c r="V1077" s="247">
        <v>20322.310000000001</v>
      </c>
      <c r="W1077" s="247">
        <v>0</v>
      </c>
      <c r="X1077" s="247">
        <v>0</v>
      </c>
      <c r="Y1077" s="247">
        <v>9681623.3100000005</v>
      </c>
      <c r="Z1077" s="246" t="s">
        <v>44</v>
      </c>
      <c r="AA1077" s="246" t="s">
        <v>9916</v>
      </c>
      <c r="AB1077" s="247">
        <v>6831822.2000000002</v>
      </c>
      <c r="AC1077" s="265">
        <v>1034840.6</v>
      </c>
    </row>
    <row r="1078" spans="1:29" s="90" customFormat="1" ht="15.75" x14ac:dyDescent="0.25">
      <c r="A1078" s="58">
        <v>1065</v>
      </c>
      <c r="B1078" s="58">
        <v>141999</v>
      </c>
      <c r="C1078" s="259" t="s">
        <v>1724</v>
      </c>
      <c r="D1078" s="260">
        <v>232</v>
      </c>
      <c r="E1078" s="260" t="s">
        <v>854</v>
      </c>
      <c r="F1078" s="236" t="s">
        <v>10528</v>
      </c>
      <c r="G1078" s="261">
        <v>829</v>
      </c>
      <c r="H1078" s="228">
        <v>141999</v>
      </c>
      <c r="I1078" s="236" t="s">
        <v>9808</v>
      </c>
      <c r="J1078" s="236" t="s">
        <v>11298</v>
      </c>
      <c r="K1078" s="236" t="s">
        <v>9809</v>
      </c>
      <c r="L1078" s="1">
        <v>44562</v>
      </c>
      <c r="M1078" s="1">
        <v>45291</v>
      </c>
      <c r="N1078" s="262">
        <f t="shared" si="22"/>
        <v>0.84999999886337541</v>
      </c>
      <c r="O1078" s="236" t="s">
        <v>9810</v>
      </c>
      <c r="P1078" s="235" t="s">
        <v>9811</v>
      </c>
      <c r="Q1078" s="235" t="s">
        <v>9812</v>
      </c>
      <c r="R1078" s="236" t="s">
        <v>1768</v>
      </c>
      <c r="S1078" s="264">
        <v>117</v>
      </c>
      <c r="T1078" s="247">
        <v>8226111</v>
      </c>
      <c r="U1078" s="247">
        <v>1451666.66</v>
      </c>
      <c r="V1078" s="247">
        <v>0</v>
      </c>
      <c r="W1078" s="247">
        <v>0</v>
      </c>
      <c r="X1078" s="247">
        <v>0</v>
      </c>
      <c r="Y1078" s="247">
        <v>9677777.6600000001</v>
      </c>
      <c r="Z1078" s="246" t="s">
        <v>44</v>
      </c>
      <c r="AA1078" s="246" t="s">
        <v>9907</v>
      </c>
      <c r="AB1078" s="247">
        <v>7036838.1299999999</v>
      </c>
      <c r="AC1078" s="265">
        <v>1105718.3</v>
      </c>
    </row>
    <row r="1079" spans="1:29" s="90" customFormat="1" ht="15.75" x14ac:dyDescent="0.25">
      <c r="A1079" s="58">
        <v>1066</v>
      </c>
      <c r="B1079" s="58">
        <v>142051</v>
      </c>
      <c r="C1079" s="259" t="s">
        <v>1724</v>
      </c>
      <c r="D1079" s="260">
        <v>233</v>
      </c>
      <c r="E1079" s="260" t="s">
        <v>854</v>
      </c>
      <c r="F1079" s="236" t="s">
        <v>10528</v>
      </c>
      <c r="G1079" s="261">
        <v>829</v>
      </c>
      <c r="H1079" s="228">
        <v>142051</v>
      </c>
      <c r="I1079" s="236" t="s">
        <v>9831</v>
      </c>
      <c r="J1079" s="236" t="s">
        <v>11299</v>
      </c>
      <c r="K1079" s="236" t="s">
        <v>9813</v>
      </c>
      <c r="L1079" s="1">
        <v>44562</v>
      </c>
      <c r="M1079" s="1">
        <v>45291</v>
      </c>
      <c r="N1079" s="262">
        <f t="shared" si="22"/>
        <v>0.85000000041294821</v>
      </c>
      <c r="O1079" s="236" t="s">
        <v>1964</v>
      </c>
      <c r="P1079" s="235" t="s">
        <v>9814</v>
      </c>
      <c r="Q1079" s="235" t="s">
        <v>9814</v>
      </c>
      <c r="R1079" s="236" t="s">
        <v>9815</v>
      </c>
      <c r="S1079" s="264">
        <v>117</v>
      </c>
      <c r="T1079" s="247">
        <v>8233476.0099999998</v>
      </c>
      <c r="U1079" s="247">
        <v>1425906.97</v>
      </c>
      <c r="V1079" s="247">
        <v>27059.38</v>
      </c>
      <c r="W1079" s="247">
        <v>0</v>
      </c>
      <c r="X1079" s="247">
        <v>0</v>
      </c>
      <c r="Y1079" s="247">
        <v>9686442.3599999994</v>
      </c>
      <c r="Z1079" s="246" t="s">
        <v>44</v>
      </c>
      <c r="AA1079" s="246" t="s">
        <v>12539</v>
      </c>
      <c r="AB1079" s="247">
        <v>7071554.0800000001</v>
      </c>
      <c r="AC1079" s="265">
        <v>1066995.3599999999</v>
      </c>
    </row>
    <row r="1080" spans="1:29" s="90" customFormat="1" ht="15.75" x14ac:dyDescent="0.25">
      <c r="A1080" s="58">
        <v>1067</v>
      </c>
      <c r="B1080" s="58">
        <v>141227</v>
      </c>
      <c r="C1080" s="259" t="s">
        <v>1724</v>
      </c>
      <c r="D1080" s="260">
        <v>234</v>
      </c>
      <c r="E1080" s="260" t="s">
        <v>854</v>
      </c>
      <c r="F1080" s="236" t="s">
        <v>10528</v>
      </c>
      <c r="G1080" s="261">
        <v>829</v>
      </c>
      <c r="H1080" s="228">
        <v>141227</v>
      </c>
      <c r="I1080" s="236" t="s">
        <v>9832</v>
      </c>
      <c r="J1080" s="236" t="s">
        <v>11300</v>
      </c>
      <c r="K1080" s="236" t="s">
        <v>9816</v>
      </c>
      <c r="L1080" s="1">
        <v>44562</v>
      </c>
      <c r="M1080" s="1">
        <v>45291</v>
      </c>
      <c r="N1080" s="262">
        <f t="shared" si="22"/>
        <v>0.84445894247997233</v>
      </c>
      <c r="O1080" s="236" t="s">
        <v>9817</v>
      </c>
      <c r="P1080" s="235" t="s">
        <v>9818</v>
      </c>
      <c r="Q1080" s="235" t="s">
        <v>9818</v>
      </c>
      <c r="R1080" s="236" t="s">
        <v>7029</v>
      </c>
      <c r="S1080" s="264">
        <v>117</v>
      </c>
      <c r="T1080" s="247">
        <v>8179676.8700000001</v>
      </c>
      <c r="U1080" s="247">
        <v>1443472.3</v>
      </c>
      <c r="V1080" s="247">
        <v>63143.98</v>
      </c>
      <c r="W1080" s="247">
        <v>0</v>
      </c>
      <c r="X1080" s="247">
        <v>0</v>
      </c>
      <c r="Y1080" s="247">
        <v>9686293.1500000004</v>
      </c>
      <c r="Z1080" s="246" t="s">
        <v>44</v>
      </c>
      <c r="AA1080" s="246" t="s">
        <v>10070</v>
      </c>
      <c r="AB1080" s="247">
        <v>6916499.0099999998</v>
      </c>
      <c r="AC1080" s="265">
        <v>1049623.96</v>
      </c>
    </row>
    <row r="1081" spans="1:29" s="90" customFormat="1" ht="15.75" x14ac:dyDescent="0.25">
      <c r="A1081" s="58">
        <v>1068</v>
      </c>
      <c r="B1081" s="58">
        <v>142019</v>
      </c>
      <c r="C1081" s="259" t="s">
        <v>1724</v>
      </c>
      <c r="D1081" s="260">
        <v>235</v>
      </c>
      <c r="E1081" s="260" t="s">
        <v>854</v>
      </c>
      <c r="F1081" s="236" t="s">
        <v>10528</v>
      </c>
      <c r="G1081" s="261">
        <v>829</v>
      </c>
      <c r="H1081" s="228">
        <v>142019</v>
      </c>
      <c r="I1081" s="236" t="s">
        <v>9819</v>
      </c>
      <c r="J1081" s="236" t="s">
        <v>11301</v>
      </c>
      <c r="K1081" s="236" t="s">
        <v>9820</v>
      </c>
      <c r="L1081" s="1">
        <v>44562</v>
      </c>
      <c r="M1081" s="1">
        <v>45291</v>
      </c>
      <c r="N1081" s="262">
        <f t="shared" si="22"/>
        <v>0.8413784427909432</v>
      </c>
      <c r="O1081" s="236" t="s">
        <v>9821</v>
      </c>
      <c r="P1081" s="235" t="s">
        <v>9822</v>
      </c>
      <c r="Q1081" s="235" t="s">
        <v>9822</v>
      </c>
      <c r="R1081" s="236" t="s">
        <v>6992</v>
      </c>
      <c r="S1081" s="264">
        <v>117</v>
      </c>
      <c r="T1081" s="247">
        <v>8147027.21</v>
      </c>
      <c r="U1081" s="247">
        <v>1437710.43</v>
      </c>
      <c r="V1081" s="247">
        <v>98214.52</v>
      </c>
      <c r="W1081" s="247">
        <v>0</v>
      </c>
      <c r="X1081" s="247">
        <v>0</v>
      </c>
      <c r="Y1081" s="247">
        <v>9682952.1600000001</v>
      </c>
      <c r="Z1081" s="246" t="s">
        <v>44</v>
      </c>
      <c r="AA1081" s="246"/>
      <c r="AB1081" s="247">
        <v>4729943.7500000009</v>
      </c>
      <c r="AC1081" s="265">
        <v>706032.74</v>
      </c>
    </row>
    <row r="1082" spans="1:29" s="90" customFormat="1" ht="15.75" x14ac:dyDescent="0.25">
      <c r="A1082" s="58">
        <v>1069</v>
      </c>
      <c r="B1082" s="58">
        <v>142046</v>
      </c>
      <c r="C1082" s="259" t="s">
        <v>1724</v>
      </c>
      <c r="D1082" s="260">
        <v>236</v>
      </c>
      <c r="E1082" s="260" t="s">
        <v>854</v>
      </c>
      <c r="F1082" s="236" t="s">
        <v>10528</v>
      </c>
      <c r="G1082" s="261">
        <v>829</v>
      </c>
      <c r="H1082" s="228">
        <v>142046</v>
      </c>
      <c r="I1082" s="236" t="s">
        <v>9823</v>
      </c>
      <c r="J1082" s="236" t="s">
        <v>11302</v>
      </c>
      <c r="K1082" s="236" t="s">
        <v>9820</v>
      </c>
      <c r="L1082" s="1">
        <v>44562</v>
      </c>
      <c r="M1082" s="1">
        <v>45291</v>
      </c>
      <c r="N1082" s="262">
        <f t="shared" si="22"/>
        <v>0.8435991380539215</v>
      </c>
      <c r="O1082" s="236" t="s">
        <v>9821</v>
      </c>
      <c r="P1082" s="235" t="s">
        <v>9822</v>
      </c>
      <c r="Q1082" s="235" t="s">
        <v>9822</v>
      </c>
      <c r="R1082" s="236" t="s">
        <v>6992</v>
      </c>
      <c r="S1082" s="264">
        <v>117</v>
      </c>
      <c r="T1082" s="247">
        <v>8005520.6500000004</v>
      </c>
      <c r="U1082" s="247">
        <v>1412738.78</v>
      </c>
      <c r="V1082" s="247">
        <v>71461.8</v>
      </c>
      <c r="W1082" s="247">
        <v>0</v>
      </c>
      <c r="X1082" s="247">
        <v>0</v>
      </c>
      <c r="Y1082" s="247">
        <v>9489721.2300000004</v>
      </c>
      <c r="Z1082" s="246" t="s">
        <v>44</v>
      </c>
      <c r="AA1082" s="246"/>
      <c r="AB1082" s="247">
        <v>6217295.4600000009</v>
      </c>
      <c r="AC1082" s="265">
        <v>953801.32999999984</v>
      </c>
    </row>
    <row r="1083" spans="1:29" s="90" customFormat="1" ht="15.75" x14ac:dyDescent="0.25">
      <c r="A1083" s="58">
        <v>1070</v>
      </c>
      <c r="B1083" s="58">
        <v>152662</v>
      </c>
      <c r="C1083" s="259" t="s">
        <v>1724</v>
      </c>
      <c r="D1083" s="260">
        <v>237</v>
      </c>
      <c r="E1083" s="260" t="s">
        <v>330</v>
      </c>
      <c r="F1083" s="236" t="s">
        <v>10518</v>
      </c>
      <c r="G1083" s="261">
        <v>717</v>
      </c>
      <c r="H1083" s="228">
        <v>152662</v>
      </c>
      <c r="I1083" s="236" t="s">
        <v>9895</v>
      </c>
      <c r="J1083" s="236" t="s">
        <v>11303</v>
      </c>
      <c r="K1083" s="236" t="s">
        <v>9896</v>
      </c>
      <c r="L1083" s="1">
        <v>44578</v>
      </c>
      <c r="M1083" s="1">
        <v>45291</v>
      </c>
      <c r="N1083" s="262">
        <f t="shared" si="22"/>
        <v>0.95000000102783611</v>
      </c>
      <c r="O1083" s="236" t="s">
        <v>1752</v>
      </c>
      <c r="P1083" s="235" t="s">
        <v>1830</v>
      </c>
      <c r="Q1083" s="235" t="s">
        <v>2005</v>
      </c>
      <c r="R1083" s="236" t="s">
        <v>1768</v>
      </c>
      <c r="S1083" s="264">
        <v>117</v>
      </c>
      <c r="T1083" s="247">
        <v>3234951.66</v>
      </c>
      <c r="U1083" s="247">
        <v>170260.61</v>
      </c>
      <c r="V1083" s="247">
        <v>0</v>
      </c>
      <c r="W1083" s="247">
        <v>0</v>
      </c>
      <c r="X1083" s="247">
        <v>0</v>
      </c>
      <c r="Y1083" s="247">
        <v>3405212.27</v>
      </c>
      <c r="Z1083" s="246" t="s">
        <v>44</v>
      </c>
      <c r="AA1083" s="246" t="s">
        <v>9917</v>
      </c>
      <c r="AB1083" s="247">
        <v>1106507.93</v>
      </c>
      <c r="AC1083" s="265">
        <v>40315.06</v>
      </c>
    </row>
    <row r="1084" spans="1:29" s="90" customFormat="1" ht="15.75" x14ac:dyDescent="0.25">
      <c r="A1084" s="58">
        <v>1071</v>
      </c>
      <c r="B1084" s="58">
        <v>142782</v>
      </c>
      <c r="C1084" s="259" t="s">
        <v>1724</v>
      </c>
      <c r="D1084" s="260">
        <v>238</v>
      </c>
      <c r="E1084" s="260" t="s">
        <v>352</v>
      </c>
      <c r="F1084" s="236" t="s">
        <v>10524</v>
      </c>
      <c r="G1084" s="261">
        <v>860</v>
      </c>
      <c r="H1084" s="228">
        <v>142782</v>
      </c>
      <c r="I1084" s="236" t="s">
        <v>10568</v>
      </c>
      <c r="J1084" s="236" t="s">
        <v>11304</v>
      </c>
      <c r="K1084" s="236" t="s">
        <v>9981</v>
      </c>
      <c r="L1084" s="1">
        <v>44638</v>
      </c>
      <c r="M1084" s="1">
        <v>45186</v>
      </c>
      <c r="N1084" s="262">
        <f t="shared" si="22"/>
        <v>0.83139101664897874</v>
      </c>
      <c r="O1084" s="236" t="s">
        <v>9817</v>
      </c>
      <c r="P1084" s="235" t="s">
        <v>9982</v>
      </c>
      <c r="Q1084" s="235" t="s">
        <v>9982</v>
      </c>
      <c r="R1084" s="236" t="s">
        <v>6992</v>
      </c>
      <c r="S1084" s="264">
        <v>117</v>
      </c>
      <c r="T1084" s="247">
        <v>3973344.04</v>
      </c>
      <c r="U1084" s="247">
        <v>701178.33</v>
      </c>
      <c r="V1084" s="247">
        <v>104629.63</v>
      </c>
      <c r="W1084" s="247">
        <v>0</v>
      </c>
      <c r="X1084" s="247">
        <v>0</v>
      </c>
      <c r="Y1084" s="247">
        <v>4779152</v>
      </c>
      <c r="Z1084" s="246" t="s">
        <v>44</v>
      </c>
      <c r="AA1084" s="246"/>
      <c r="AB1084" s="247">
        <v>1514165.7899999998</v>
      </c>
      <c r="AC1084" s="265">
        <v>182867.71999999997</v>
      </c>
    </row>
    <row r="1085" spans="1:29" s="90" customFormat="1" ht="15" customHeight="1" x14ac:dyDescent="0.25">
      <c r="A1085" s="58">
        <v>1072</v>
      </c>
      <c r="B1085" s="58">
        <v>142597</v>
      </c>
      <c r="C1085" s="259" t="s">
        <v>1724</v>
      </c>
      <c r="D1085" s="260">
        <v>239</v>
      </c>
      <c r="E1085" s="260" t="s">
        <v>352</v>
      </c>
      <c r="F1085" s="236" t="s">
        <v>10524</v>
      </c>
      <c r="G1085" s="261">
        <v>860</v>
      </c>
      <c r="H1085" s="228">
        <v>142597</v>
      </c>
      <c r="I1085" s="236" t="s">
        <v>9983</v>
      </c>
      <c r="J1085" s="236" t="s">
        <v>11305</v>
      </c>
      <c r="K1085" s="236" t="s">
        <v>9984</v>
      </c>
      <c r="L1085" s="1">
        <v>44652</v>
      </c>
      <c r="M1085" s="1">
        <v>45199</v>
      </c>
      <c r="N1085" s="262">
        <f t="shared" si="22"/>
        <v>0.85000001399991842</v>
      </c>
      <c r="O1085" s="236" t="s">
        <v>7413</v>
      </c>
      <c r="P1085" s="235" t="s">
        <v>3531</v>
      </c>
      <c r="Q1085" s="235" t="s">
        <v>3531</v>
      </c>
      <c r="R1085" s="236" t="s">
        <v>1768</v>
      </c>
      <c r="S1085" s="264">
        <v>117</v>
      </c>
      <c r="T1085" s="247">
        <v>4098238.22</v>
      </c>
      <c r="U1085" s="247">
        <v>723218.43</v>
      </c>
      <c r="V1085" s="247">
        <v>0</v>
      </c>
      <c r="W1085" s="247">
        <v>0</v>
      </c>
      <c r="X1085" s="247">
        <v>0</v>
      </c>
      <c r="Y1085" s="247">
        <v>4821456.6500000004</v>
      </c>
      <c r="Z1085" s="246" t="s">
        <v>44</v>
      </c>
      <c r="AA1085" s="246" t="s">
        <v>15199</v>
      </c>
      <c r="AB1085" s="247">
        <v>1705025.7500000002</v>
      </c>
      <c r="AC1085" s="265">
        <v>215803.21</v>
      </c>
    </row>
    <row r="1086" spans="1:29" s="90" customFormat="1" ht="15.75" x14ac:dyDescent="0.25">
      <c r="A1086" s="58">
        <v>1073</v>
      </c>
      <c r="B1086" s="58">
        <v>153994</v>
      </c>
      <c r="C1086" s="259" t="s">
        <v>1724</v>
      </c>
      <c r="D1086" s="260">
        <v>240</v>
      </c>
      <c r="E1086" s="260" t="s">
        <v>2518</v>
      </c>
      <c r="F1086" s="236" t="s">
        <v>10535</v>
      </c>
      <c r="G1086" s="261">
        <v>991</v>
      </c>
      <c r="H1086" s="228">
        <v>153994</v>
      </c>
      <c r="I1086" s="236" t="s">
        <v>10569</v>
      </c>
      <c r="J1086" s="236" t="s">
        <v>11306</v>
      </c>
      <c r="K1086" s="236" t="s">
        <v>10402</v>
      </c>
      <c r="L1086" s="1">
        <v>44743</v>
      </c>
      <c r="M1086" s="1">
        <v>45291</v>
      </c>
      <c r="N1086" s="262">
        <f t="shared" si="22"/>
        <v>0.89608109694143268</v>
      </c>
      <c r="O1086" s="236" t="s">
        <v>50</v>
      </c>
      <c r="P1086" s="235" t="s">
        <v>3557</v>
      </c>
      <c r="Q1086" s="235" t="s">
        <v>3557</v>
      </c>
      <c r="R1086" s="236" t="s">
        <v>7029</v>
      </c>
      <c r="S1086" s="264">
        <v>106</v>
      </c>
      <c r="T1086" s="247">
        <v>4374333.91</v>
      </c>
      <c r="U1086" s="247">
        <v>380376.85</v>
      </c>
      <c r="V1086" s="247">
        <v>126916.5</v>
      </c>
      <c r="W1086" s="247">
        <v>0</v>
      </c>
      <c r="X1086" s="247">
        <v>0</v>
      </c>
      <c r="Y1086" s="247">
        <v>4881627.26</v>
      </c>
      <c r="Z1086" s="246" t="s">
        <v>44</v>
      </c>
      <c r="AA1086" s="246" t="s">
        <v>15200</v>
      </c>
      <c r="AB1086" s="247">
        <v>1165937.3999999999</v>
      </c>
      <c r="AC1086" s="265">
        <v>72007.850000000006</v>
      </c>
    </row>
    <row r="1087" spans="1:29" s="90" customFormat="1" ht="15.75" x14ac:dyDescent="0.25">
      <c r="A1087" s="58">
        <v>1074</v>
      </c>
      <c r="B1087" s="58">
        <v>155102</v>
      </c>
      <c r="C1087" s="259" t="s">
        <v>1724</v>
      </c>
      <c r="D1087" s="260">
        <v>241</v>
      </c>
      <c r="E1087" s="260" t="s">
        <v>330</v>
      </c>
      <c r="F1087" s="236" t="s">
        <v>10518</v>
      </c>
      <c r="G1087" s="261">
        <v>717</v>
      </c>
      <c r="H1087" s="228">
        <v>155102</v>
      </c>
      <c r="I1087" s="236" t="s">
        <v>10570</v>
      </c>
      <c r="J1087" s="236" t="s">
        <v>11181</v>
      </c>
      <c r="K1087" s="236" t="s">
        <v>10403</v>
      </c>
      <c r="L1087" s="1">
        <v>44733</v>
      </c>
      <c r="M1087" s="1">
        <v>45291</v>
      </c>
      <c r="N1087" s="262">
        <f t="shared" si="22"/>
        <v>0.95000000724942157</v>
      </c>
      <c r="O1087" s="236" t="s">
        <v>1752</v>
      </c>
      <c r="P1087" s="235" t="s">
        <v>1726</v>
      </c>
      <c r="Q1087" s="235" t="s">
        <v>1811</v>
      </c>
      <c r="R1087" s="236" t="s">
        <v>2212</v>
      </c>
      <c r="S1087" s="264">
        <v>110</v>
      </c>
      <c r="T1087" s="247">
        <v>1310449.3899999999</v>
      </c>
      <c r="U1087" s="247">
        <v>41382.6</v>
      </c>
      <c r="V1087" s="247">
        <v>27588.41</v>
      </c>
      <c r="W1087" s="247">
        <v>0</v>
      </c>
      <c r="X1087" s="247">
        <v>0</v>
      </c>
      <c r="Y1087" s="247">
        <v>1379420.4</v>
      </c>
      <c r="Z1087" s="246" t="s">
        <v>44</v>
      </c>
      <c r="AA1087" s="246" t="s">
        <v>14899</v>
      </c>
      <c r="AB1087" s="247">
        <v>136703.17000000001</v>
      </c>
      <c r="AC1087" s="265">
        <v>1238.8699999999999</v>
      </c>
    </row>
    <row r="1088" spans="1:29" s="90" customFormat="1" ht="15.75" x14ac:dyDescent="0.25">
      <c r="A1088" s="58">
        <v>1075</v>
      </c>
      <c r="B1088" s="58">
        <v>155099</v>
      </c>
      <c r="C1088" s="259" t="s">
        <v>1724</v>
      </c>
      <c r="D1088" s="260">
        <v>242</v>
      </c>
      <c r="E1088" s="260" t="s">
        <v>330</v>
      </c>
      <c r="F1088" s="236" t="s">
        <v>10518</v>
      </c>
      <c r="G1088" s="261">
        <v>717</v>
      </c>
      <c r="H1088" s="228">
        <v>155099</v>
      </c>
      <c r="I1088" s="236" t="s">
        <v>10571</v>
      </c>
      <c r="J1088" s="236" t="s">
        <v>11181</v>
      </c>
      <c r="K1088" s="236" t="s">
        <v>10404</v>
      </c>
      <c r="L1088" s="1">
        <v>44736</v>
      </c>
      <c r="M1088" s="1">
        <v>45291</v>
      </c>
      <c r="N1088" s="262">
        <f t="shared" si="22"/>
        <v>0.95000000000000007</v>
      </c>
      <c r="O1088" s="236" t="s">
        <v>1752</v>
      </c>
      <c r="P1088" s="235" t="s">
        <v>1726</v>
      </c>
      <c r="Q1088" s="235" t="s">
        <v>1811</v>
      </c>
      <c r="R1088" s="236" t="s">
        <v>2212</v>
      </c>
      <c r="S1088" s="264">
        <v>110</v>
      </c>
      <c r="T1088" s="247">
        <v>807416.4</v>
      </c>
      <c r="U1088" s="247">
        <v>25497.360000000001</v>
      </c>
      <c r="V1088" s="247">
        <v>16998.240000000002</v>
      </c>
      <c r="W1088" s="247">
        <v>0</v>
      </c>
      <c r="X1088" s="247">
        <v>0</v>
      </c>
      <c r="Y1088" s="247">
        <v>849912</v>
      </c>
      <c r="Z1088" s="246" t="s">
        <v>44</v>
      </c>
      <c r="AA1088" s="246"/>
      <c r="AB1088" s="247">
        <v>162907.32999999999</v>
      </c>
      <c r="AC1088" s="265">
        <v>2460.52</v>
      </c>
    </row>
    <row r="1089" spans="1:29" s="90" customFormat="1" ht="15.75" x14ac:dyDescent="0.25">
      <c r="A1089" s="58">
        <v>1076</v>
      </c>
      <c r="B1089" s="58">
        <v>155225</v>
      </c>
      <c r="C1089" s="259" t="s">
        <v>1724</v>
      </c>
      <c r="D1089" s="260">
        <v>243</v>
      </c>
      <c r="E1089" s="260" t="s">
        <v>330</v>
      </c>
      <c r="F1089" s="236" t="s">
        <v>10518</v>
      </c>
      <c r="G1089" s="261">
        <v>717</v>
      </c>
      <c r="H1089" s="228">
        <v>155225</v>
      </c>
      <c r="I1089" s="236" t="s">
        <v>10405</v>
      </c>
      <c r="J1089" s="236" t="s">
        <v>11181</v>
      </c>
      <c r="K1089" s="236" t="s">
        <v>10406</v>
      </c>
      <c r="L1089" s="1">
        <v>44736</v>
      </c>
      <c r="M1089" s="1">
        <v>45291</v>
      </c>
      <c r="N1089" s="262">
        <f t="shared" si="22"/>
        <v>0.95</v>
      </c>
      <c r="O1089" s="236" t="s">
        <v>1752</v>
      </c>
      <c r="P1089" s="235" t="s">
        <v>1726</v>
      </c>
      <c r="Q1089" s="235" t="s">
        <v>1811</v>
      </c>
      <c r="R1089" s="236" t="s">
        <v>2212</v>
      </c>
      <c r="S1089" s="264">
        <v>110</v>
      </c>
      <c r="T1089" s="247">
        <v>942966.58</v>
      </c>
      <c r="U1089" s="247">
        <v>30577.89</v>
      </c>
      <c r="V1089" s="247">
        <v>19051.93</v>
      </c>
      <c r="W1089" s="247">
        <v>0</v>
      </c>
      <c r="X1089" s="247">
        <v>0</v>
      </c>
      <c r="Y1089" s="247">
        <v>992596.4</v>
      </c>
      <c r="Z1089" s="246" t="s">
        <v>44</v>
      </c>
      <c r="AA1089" s="246"/>
      <c r="AB1089" s="247">
        <v>94971.5</v>
      </c>
      <c r="AC1089" s="265">
        <v>288.14</v>
      </c>
    </row>
    <row r="1090" spans="1:29" s="90" customFormat="1" ht="15.75" x14ac:dyDescent="0.25">
      <c r="A1090" s="58">
        <v>1077</v>
      </c>
      <c r="B1090" s="58">
        <v>154636</v>
      </c>
      <c r="C1090" s="259" t="s">
        <v>1724</v>
      </c>
      <c r="D1090" s="260">
        <v>244</v>
      </c>
      <c r="E1090" s="260" t="s">
        <v>330</v>
      </c>
      <c r="F1090" s="236" t="s">
        <v>10518</v>
      </c>
      <c r="G1090" s="261">
        <v>717</v>
      </c>
      <c r="H1090" s="228">
        <v>154636</v>
      </c>
      <c r="I1090" s="236" t="s">
        <v>10407</v>
      </c>
      <c r="J1090" s="236" t="s">
        <v>11181</v>
      </c>
      <c r="K1090" s="236" t="s">
        <v>10408</v>
      </c>
      <c r="L1090" s="1">
        <v>44726</v>
      </c>
      <c r="M1090" s="1">
        <v>45291</v>
      </c>
      <c r="N1090" s="262">
        <f t="shared" si="22"/>
        <v>0.95000000000000007</v>
      </c>
      <c r="O1090" s="236" t="s">
        <v>1752</v>
      </c>
      <c r="P1090" s="235" t="s">
        <v>1726</v>
      </c>
      <c r="Q1090" s="235" t="s">
        <v>1811</v>
      </c>
      <c r="R1090" s="236" t="s">
        <v>2212</v>
      </c>
      <c r="S1090" s="264">
        <v>110</v>
      </c>
      <c r="T1090" s="247">
        <v>1559479.15</v>
      </c>
      <c r="U1090" s="247">
        <v>49246.71</v>
      </c>
      <c r="V1090" s="247">
        <v>32831.14</v>
      </c>
      <c r="W1090" s="247">
        <v>0</v>
      </c>
      <c r="X1090" s="247">
        <v>0</v>
      </c>
      <c r="Y1090" s="247">
        <v>1641557</v>
      </c>
      <c r="Z1090" s="246" t="s">
        <v>44</v>
      </c>
      <c r="AA1090" s="246"/>
      <c r="AB1090" s="247">
        <v>386838.76</v>
      </c>
      <c r="AC1090" s="265">
        <v>7032.12</v>
      </c>
    </row>
    <row r="1091" spans="1:29" s="90" customFormat="1" ht="15.75" x14ac:dyDescent="0.25">
      <c r="A1091" s="58">
        <v>1078</v>
      </c>
      <c r="B1091" s="58">
        <v>155067</v>
      </c>
      <c r="C1091" s="259" t="s">
        <v>1724</v>
      </c>
      <c r="D1091" s="260">
        <v>245</v>
      </c>
      <c r="E1091" s="260" t="s">
        <v>2518</v>
      </c>
      <c r="F1091" s="236" t="s">
        <v>10535</v>
      </c>
      <c r="G1091" s="261">
        <v>991</v>
      </c>
      <c r="H1091" s="228">
        <v>155067</v>
      </c>
      <c r="I1091" s="236" t="s">
        <v>10572</v>
      </c>
      <c r="J1091" s="236" t="s">
        <v>11064</v>
      </c>
      <c r="K1091" s="236" t="s">
        <v>10409</v>
      </c>
      <c r="L1091" s="1">
        <v>44743</v>
      </c>
      <c r="M1091" s="1">
        <v>45291</v>
      </c>
      <c r="N1091" s="262">
        <f t="shared" si="22"/>
        <v>0.89514847910151329</v>
      </c>
      <c r="O1091" s="236" t="s">
        <v>50</v>
      </c>
      <c r="P1091" s="235" t="s">
        <v>3557</v>
      </c>
      <c r="Q1091" s="235" t="s">
        <v>3557</v>
      </c>
      <c r="R1091" s="236" t="s">
        <v>7029</v>
      </c>
      <c r="S1091" s="264">
        <v>106</v>
      </c>
      <c r="T1091" s="247">
        <v>4406243.7300000004</v>
      </c>
      <c r="U1091" s="247">
        <v>383151.61</v>
      </c>
      <c r="V1091" s="247">
        <v>132965.4</v>
      </c>
      <c r="W1091" s="247">
        <v>0</v>
      </c>
      <c r="X1091" s="247">
        <v>0</v>
      </c>
      <c r="Y1091" s="247">
        <v>4922360.74</v>
      </c>
      <c r="Z1091" s="246" t="s">
        <v>44</v>
      </c>
      <c r="AA1091" s="246" t="s">
        <v>15201</v>
      </c>
      <c r="AB1091" s="247">
        <v>487127.71000000008</v>
      </c>
      <c r="AC1091" s="265">
        <v>5108.3599999999997</v>
      </c>
    </row>
    <row r="1092" spans="1:29" s="90" customFormat="1" ht="15.75" x14ac:dyDescent="0.25">
      <c r="A1092" s="58">
        <v>1079</v>
      </c>
      <c r="B1092" s="58">
        <v>154946</v>
      </c>
      <c r="C1092" s="259" t="s">
        <v>1724</v>
      </c>
      <c r="D1092" s="260">
        <v>246</v>
      </c>
      <c r="E1092" s="260" t="s">
        <v>2518</v>
      </c>
      <c r="F1092" s="236" t="s">
        <v>10535</v>
      </c>
      <c r="G1092" s="261">
        <v>991</v>
      </c>
      <c r="H1092" s="228">
        <v>154946</v>
      </c>
      <c r="I1092" s="236" t="s">
        <v>10410</v>
      </c>
      <c r="J1092" s="236" t="s">
        <v>11307</v>
      </c>
      <c r="K1092" s="236" t="s">
        <v>10411</v>
      </c>
      <c r="L1092" s="1">
        <v>44741</v>
      </c>
      <c r="M1092" s="1">
        <v>45288</v>
      </c>
      <c r="N1092" s="262">
        <f t="shared" si="22"/>
        <v>0.91307824831090512</v>
      </c>
      <c r="O1092" s="236" t="s">
        <v>50</v>
      </c>
      <c r="P1092" s="235" t="s">
        <v>3557</v>
      </c>
      <c r="Q1092" s="235" t="s">
        <v>3557</v>
      </c>
      <c r="R1092" s="236" t="s">
        <v>10412</v>
      </c>
      <c r="S1092" s="264">
        <v>106</v>
      </c>
      <c r="T1092" s="247">
        <v>4505008.4000000004</v>
      </c>
      <c r="U1092" s="247">
        <v>391739.87</v>
      </c>
      <c r="V1092" s="247">
        <v>37120.660000000003</v>
      </c>
      <c r="W1092" s="247">
        <v>0</v>
      </c>
      <c r="X1092" s="247">
        <v>0</v>
      </c>
      <c r="Y1092" s="247">
        <v>4933868.93</v>
      </c>
      <c r="Z1092" s="246" t="s">
        <v>44</v>
      </c>
      <c r="AA1092" s="246" t="s">
        <v>14900</v>
      </c>
      <c r="AB1092" s="247">
        <v>1336129.48</v>
      </c>
      <c r="AC1092" s="265">
        <v>84876.680000000008</v>
      </c>
    </row>
    <row r="1093" spans="1:29" s="90" customFormat="1" ht="15.75" x14ac:dyDescent="0.25">
      <c r="A1093" s="58">
        <v>1080</v>
      </c>
      <c r="B1093" s="58">
        <v>152668</v>
      </c>
      <c r="C1093" s="259" t="s">
        <v>1724</v>
      </c>
      <c r="D1093" s="260">
        <v>247</v>
      </c>
      <c r="E1093" s="260" t="s">
        <v>330</v>
      </c>
      <c r="F1093" s="236" t="s">
        <v>10518</v>
      </c>
      <c r="G1093" s="261">
        <v>717</v>
      </c>
      <c r="H1093" s="228">
        <v>152668</v>
      </c>
      <c r="I1093" s="236" t="s">
        <v>10413</v>
      </c>
      <c r="J1093" s="236" t="s">
        <v>11308</v>
      </c>
      <c r="K1093" s="236"/>
      <c r="L1093" s="1">
        <v>44721</v>
      </c>
      <c r="M1093" s="1">
        <v>45291</v>
      </c>
      <c r="N1093" s="262">
        <f t="shared" si="22"/>
        <v>0.95000000443542965</v>
      </c>
      <c r="O1093" s="236" t="s">
        <v>1752</v>
      </c>
      <c r="P1093" s="235" t="s">
        <v>1830</v>
      </c>
      <c r="Q1093" s="235" t="s">
        <v>2005</v>
      </c>
      <c r="R1093" s="236" t="s">
        <v>7420</v>
      </c>
      <c r="S1093" s="264">
        <v>114</v>
      </c>
      <c r="T1093" s="247">
        <v>2141844.36</v>
      </c>
      <c r="U1093" s="247">
        <v>90742.41</v>
      </c>
      <c r="V1093" s="247">
        <v>21986.23</v>
      </c>
      <c r="W1093" s="247">
        <v>0</v>
      </c>
      <c r="X1093" s="247">
        <v>0</v>
      </c>
      <c r="Y1093" s="247">
        <v>2254573</v>
      </c>
      <c r="Z1093" s="246" t="s">
        <v>44</v>
      </c>
      <c r="AA1093" s="246" t="s">
        <v>12654</v>
      </c>
      <c r="AB1093" s="247">
        <v>329591.15000000002</v>
      </c>
      <c r="AC1093" s="265">
        <v>5519.7099999999991</v>
      </c>
    </row>
    <row r="1094" spans="1:29" s="90" customFormat="1" ht="15.75" x14ac:dyDescent="0.25">
      <c r="A1094" s="58">
        <v>1081</v>
      </c>
      <c r="B1094" s="58">
        <v>153808</v>
      </c>
      <c r="C1094" s="259" t="s">
        <v>1724</v>
      </c>
      <c r="D1094" s="260">
        <v>248</v>
      </c>
      <c r="E1094" s="260" t="s">
        <v>2518</v>
      </c>
      <c r="F1094" s="236" t="s">
        <v>10535</v>
      </c>
      <c r="G1094" s="261">
        <v>991</v>
      </c>
      <c r="H1094" s="228">
        <v>153808</v>
      </c>
      <c r="I1094" s="236" t="s">
        <v>12796</v>
      </c>
      <c r="J1094" s="236" t="s">
        <v>12797</v>
      </c>
      <c r="K1094" s="236" t="s">
        <v>12540</v>
      </c>
      <c r="L1094" s="1">
        <v>44746</v>
      </c>
      <c r="M1094" s="1">
        <v>45291</v>
      </c>
      <c r="N1094" s="262">
        <f t="shared" si="22"/>
        <v>0.88606270481223626</v>
      </c>
      <c r="O1094" s="236" t="s">
        <v>50</v>
      </c>
      <c r="P1094" s="235" t="s">
        <v>3557</v>
      </c>
      <c r="Q1094" s="235" t="s">
        <v>3557</v>
      </c>
      <c r="R1094" s="236" t="s">
        <v>12541</v>
      </c>
      <c r="S1094" s="264">
        <v>106</v>
      </c>
      <c r="T1094" s="247">
        <v>4180988.38</v>
      </c>
      <c r="U1094" s="247">
        <v>363564.17</v>
      </c>
      <c r="V1094" s="247">
        <v>174062.01</v>
      </c>
      <c r="W1094" s="247">
        <v>0</v>
      </c>
      <c r="X1094" s="247">
        <v>0</v>
      </c>
      <c r="Y1094" s="247">
        <v>4718614.5599999996</v>
      </c>
      <c r="Z1094" s="246" t="s">
        <v>44</v>
      </c>
      <c r="AA1094" s="246"/>
      <c r="AB1094" s="247">
        <v>467480.11</v>
      </c>
      <c r="AC1094" s="265">
        <v>4381.3500000000004</v>
      </c>
    </row>
    <row r="1095" spans="1:29" s="90" customFormat="1" ht="15.75" x14ac:dyDescent="0.25">
      <c r="A1095" s="58">
        <v>1082</v>
      </c>
      <c r="B1095" s="58">
        <v>154318</v>
      </c>
      <c r="C1095" s="259" t="s">
        <v>1724</v>
      </c>
      <c r="D1095" s="260">
        <v>249</v>
      </c>
      <c r="E1095" s="260" t="s">
        <v>2518</v>
      </c>
      <c r="F1095" s="236" t="s">
        <v>10535</v>
      </c>
      <c r="G1095" s="261">
        <v>991</v>
      </c>
      <c r="H1095" s="228">
        <v>154318</v>
      </c>
      <c r="I1095" s="236" t="s">
        <v>12542</v>
      </c>
      <c r="J1095" s="236" t="s">
        <v>14595</v>
      </c>
      <c r="K1095" s="236" t="s">
        <v>12543</v>
      </c>
      <c r="L1095" s="1">
        <v>44743</v>
      </c>
      <c r="M1095" s="1">
        <v>45291</v>
      </c>
      <c r="N1095" s="262">
        <f t="shared" si="22"/>
        <v>0.91999999369221375</v>
      </c>
      <c r="O1095" s="236" t="s">
        <v>50</v>
      </c>
      <c r="P1095" s="235" t="s">
        <v>3557</v>
      </c>
      <c r="Q1095" s="235" t="s">
        <v>3557</v>
      </c>
      <c r="R1095" s="236" t="s">
        <v>2090</v>
      </c>
      <c r="S1095" s="264">
        <v>106</v>
      </c>
      <c r="T1095" s="247">
        <v>4200522.76</v>
      </c>
      <c r="U1095" s="247">
        <v>365262.88</v>
      </c>
      <c r="V1095" s="247">
        <v>0</v>
      </c>
      <c r="W1095" s="247">
        <v>0</v>
      </c>
      <c r="X1095" s="247">
        <v>0</v>
      </c>
      <c r="Y1095" s="247">
        <v>4565785.6399999997</v>
      </c>
      <c r="Z1095" s="246" t="s">
        <v>44</v>
      </c>
      <c r="AA1095" s="246"/>
      <c r="AB1095" s="247">
        <v>805976.42</v>
      </c>
      <c r="AC1095" s="265">
        <v>43064.729999999996</v>
      </c>
    </row>
    <row r="1096" spans="1:29" s="90" customFormat="1" ht="15.75" x14ac:dyDescent="0.25">
      <c r="A1096" s="58">
        <v>1083</v>
      </c>
      <c r="B1096" s="58">
        <v>154447</v>
      </c>
      <c r="C1096" s="259" t="s">
        <v>1724</v>
      </c>
      <c r="D1096" s="260">
        <v>250</v>
      </c>
      <c r="E1096" s="260" t="s">
        <v>2518</v>
      </c>
      <c r="F1096" s="236" t="s">
        <v>10535</v>
      </c>
      <c r="G1096" s="261">
        <v>991</v>
      </c>
      <c r="H1096" s="228">
        <v>154447</v>
      </c>
      <c r="I1096" s="236" t="s">
        <v>12544</v>
      </c>
      <c r="J1096" s="236" t="s">
        <v>12798</v>
      </c>
      <c r="K1096" s="236" t="s">
        <v>12545</v>
      </c>
      <c r="L1096" s="1">
        <v>44743</v>
      </c>
      <c r="M1096" s="1">
        <v>45291</v>
      </c>
      <c r="N1096" s="262">
        <f t="shared" si="22"/>
        <v>0.90225895091457364</v>
      </c>
      <c r="O1096" s="236" t="s">
        <v>2250</v>
      </c>
      <c r="P1096" s="235" t="s">
        <v>12546</v>
      </c>
      <c r="Q1096" s="235" t="s">
        <v>12546</v>
      </c>
      <c r="R1096" s="236" t="s">
        <v>12547</v>
      </c>
      <c r="S1096" s="264">
        <v>106</v>
      </c>
      <c r="T1096" s="247">
        <v>4452120.3899999997</v>
      </c>
      <c r="U1096" s="247">
        <v>387140.89</v>
      </c>
      <c r="V1096" s="247">
        <v>95154.04</v>
      </c>
      <c r="W1096" s="247">
        <v>0</v>
      </c>
      <c r="X1096" s="247">
        <v>0</v>
      </c>
      <c r="Y1096" s="247">
        <v>4934415.32</v>
      </c>
      <c r="Z1096" s="246" t="s">
        <v>44</v>
      </c>
      <c r="AA1096" s="246"/>
      <c r="AB1096" s="247">
        <v>382077.77</v>
      </c>
      <c r="AC1096" s="265">
        <v>0</v>
      </c>
    </row>
    <row r="1097" spans="1:29" s="90" customFormat="1" ht="15.75" x14ac:dyDescent="0.25">
      <c r="A1097" s="58">
        <v>1084</v>
      </c>
      <c r="B1097" s="58">
        <v>153892</v>
      </c>
      <c r="C1097" s="259" t="s">
        <v>1724</v>
      </c>
      <c r="D1097" s="260">
        <v>251</v>
      </c>
      <c r="E1097" s="260" t="s">
        <v>2518</v>
      </c>
      <c r="F1097" s="236" t="s">
        <v>10535</v>
      </c>
      <c r="G1097" s="261">
        <v>991</v>
      </c>
      <c r="H1097" s="228">
        <v>153892</v>
      </c>
      <c r="I1097" s="236" t="s">
        <v>12548</v>
      </c>
      <c r="J1097" s="236" t="s">
        <v>12799</v>
      </c>
      <c r="K1097" s="236" t="s">
        <v>12549</v>
      </c>
      <c r="L1097" s="1">
        <v>44748</v>
      </c>
      <c r="M1097" s="1">
        <v>45291</v>
      </c>
      <c r="N1097" s="262">
        <f t="shared" si="22"/>
        <v>0.91999999051246417</v>
      </c>
      <c r="O1097" s="236" t="s">
        <v>50</v>
      </c>
      <c r="P1097" s="235" t="s">
        <v>3557</v>
      </c>
      <c r="Q1097" s="235" t="s">
        <v>3557</v>
      </c>
      <c r="R1097" s="236" t="s">
        <v>2090</v>
      </c>
      <c r="S1097" s="264">
        <v>106</v>
      </c>
      <c r="T1097" s="247">
        <v>4421801.41</v>
      </c>
      <c r="U1097" s="247">
        <v>384504.52</v>
      </c>
      <c r="V1097" s="247">
        <v>0</v>
      </c>
      <c r="W1097" s="247">
        <v>0</v>
      </c>
      <c r="X1097" s="247">
        <v>0</v>
      </c>
      <c r="Y1097" s="247">
        <v>4806305.93</v>
      </c>
      <c r="Z1097" s="246" t="s">
        <v>44</v>
      </c>
      <c r="AA1097" s="246" t="s">
        <v>14472</v>
      </c>
      <c r="AB1097" s="247">
        <v>461248.77999999997</v>
      </c>
      <c r="AC1097" s="265">
        <v>19381.809999999998</v>
      </c>
    </row>
    <row r="1098" spans="1:29" s="90" customFormat="1" ht="15.75" x14ac:dyDescent="0.25">
      <c r="A1098" s="58">
        <v>1085</v>
      </c>
      <c r="B1098" s="58">
        <v>154855</v>
      </c>
      <c r="C1098" s="259" t="s">
        <v>1724</v>
      </c>
      <c r="D1098" s="260">
        <v>252</v>
      </c>
      <c r="E1098" s="260" t="s">
        <v>2518</v>
      </c>
      <c r="F1098" s="236" t="s">
        <v>10535</v>
      </c>
      <c r="G1098" s="261">
        <v>991</v>
      </c>
      <c r="H1098" s="228">
        <v>154855</v>
      </c>
      <c r="I1098" s="236" t="s">
        <v>12550</v>
      </c>
      <c r="J1098" s="236" t="s">
        <v>12800</v>
      </c>
      <c r="K1098" s="236" t="s">
        <v>12551</v>
      </c>
      <c r="L1098" s="1">
        <v>44753</v>
      </c>
      <c r="M1098" s="1">
        <v>45291</v>
      </c>
      <c r="N1098" s="262">
        <f t="shared" si="22"/>
        <v>0.9006165140762552</v>
      </c>
      <c r="O1098" s="236" t="s">
        <v>50</v>
      </c>
      <c r="P1098" s="235" t="s">
        <v>3557</v>
      </c>
      <c r="Q1098" s="235" t="s">
        <v>3557</v>
      </c>
      <c r="R1098" s="236" t="s">
        <v>12552</v>
      </c>
      <c r="S1098" s="264">
        <v>106</v>
      </c>
      <c r="T1098" s="247">
        <v>4193799.98</v>
      </c>
      <c r="U1098" s="247">
        <v>364678.26</v>
      </c>
      <c r="V1098" s="247">
        <v>98109.68</v>
      </c>
      <c r="W1098" s="247">
        <v>0</v>
      </c>
      <c r="X1098" s="247">
        <v>0</v>
      </c>
      <c r="Y1098" s="247">
        <v>4656587.92</v>
      </c>
      <c r="Z1098" s="246" t="s">
        <v>44</v>
      </c>
      <c r="AA1098" s="246" t="s">
        <v>14048</v>
      </c>
      <c r="AB1098" s="247">
        <v>382681</v>
      </c>
      <c r="AC1098" s="265">
        <v>0</v>
      </c>
    </row>
    <row r="1099" spans="1:29" s="90" customFormat="1" ht="15.75" x14ac:dyDescent="0.25">
      <c r="A1099" s="58">
        <v>1086</v>
      </c>
      <c r="B1099" s="58">
        <v>154729</v>
      </c>
      <c r="C1099" s="259" t="s">
        <v>1724</v>
      </c>
      <c r="D1099" s="260">
        <v>253</v>
      </c>
      <c r="E1099" s="260" t="s">
        <v>2518</v>
      </c>
      <c r="F1099" s="236" t="s">
        <v>10535</v>
      </c>
      <c r="G1099" s="261">
        <v>991</v>
      </c>
      <c r="H1099" s="228">
        <v>154729</v>
      </c>
      <c r="I1099" s="236" t="s">
        <v>12801</v>
      </c>
      <c r="J1099" s="236" t="s">
        <v>12802</v>
      </c>
      <c r="K1099" s="236" t="s">
        <v>12553</v>
      </c>
      <c r="L1099" s="1">
        <v>44757</v>
      </c>
      <c r="M1099" s="1">
        <v>45291</v>
      </c>
      <c r="N1099" s="262">
        <f t="shared" si="22"/>
        <v>0.90263615894881422</v>
      </c>
      <c r="O1099" s="236" t="s">
        <v>50</v>
      </c>
      <c r="P1099" s="235" t="s">
        <v>3557</v>
      </c>
      <c r="Q1099" s="235" t="s">
        <v>3557</v>
      </c>
      <c r="R1099" s="236" t="s">
        <v>12547</v>
      </c>
      <c r="S1099" s="264">
        <v>106</v>
      </c>
      <c r="T1099" s="247">
        <v>4371466.99</v>
      </c>
      <c r="U1099" s="247">
        <v>380127.6</v>
      </c>
      <c r="V1099" s="247">
        <v>91405.49</v>
      </c>
      <c r="W1099" s="247">
        <v>0</v>
      </c>
      <c r="X1099" s="247">
        <v>0</v>
      </c>
      <c r="Y1099" s="247">
        <v>4843000.08</v>
      </c>
      <c r="Z1099" s="246" t="s">
        <v>44</v>
      </c>
      <c r="AA1099" s="246" t="s">
        <v>14049</v>
      </c>
      <c r="AB1099" s="247">
        <v>1491364.58</v>
      </c>
      <c r="AC1099" s="265">
        <v>106548.42</v>
      </c>
    </row>
    <row r="1100" spans="1:29" s="90" customFormat="1" ht="15.75" x14ac:dyDescent="0.25">
      <c r="A1100" s="58">
        <v>1087</v>
      </c>
      <c r="B1100" s="58">
        <v>155588</v>
      </c>
      <c r="C1100" s="259" t="s">
        <v>1724</v>
      </c>
      <c r="D1100" s="260">
        <v>254</v>
      </c>
      <c r="E1100" s="260" t="s">
        <v>330</v>
      </c>
      <c r="F1100" s="236" t="s">
        <v>10518</v>
      </c>
      <c r="G1100" s="261">
        <v>717</v>
      </c>
      <c r="H1100" s="228">
        <v>155588</v>
      </c>
      <c r="I1100" s="236" t="s">
        <v>12803</v>
      </c>
      <c r="J1100" s="236" t="s">
        <v>12804</v>
      </c>
      <c r="K1100" s="236" t="s">
        <v>12554</v>
      </c>
      <c r="L1100" s="1">
        <v>44755</v>
      </c>
      <c r="M1100" s="1">
        <v>45291</v>
      </c>
      <c r="N1100" s="262">
        <f t="shared" si="22"/>
        <v>0.95000000168063936</v>
      </c>
      <c r="O1100" s="236" t="s">
        <v>1752</v>
      </c>
      <c r="P1100" s="235" t="s">
        <v>69</v>
      </c>
      <c r="Q1100" s="235" t="s">
        <v>9063</v>
      </c>
      <c r="R1100" s="236" t="s">
        <v>12555</v>
      </c>
      <c r="S1100" s="264">
        <v>117</v>
      </c>
      <c r="T1100" s="247">
        <v>4804719.03</v>
      </c>
      <c r="U1100" s="247">
        <v>216532.4</v>
      </c>
      <c r="V1100" s="247">
        <v>36347.54</v>
      </c>
      <c r="W1100" s="247">
        <v>0</v>
      </c>
      <c r="X1100" s="247">
        <v>0</v>
      </c>
      <c r="Y1100" s="247">
        <v>5057598.97</v>
      </c>
      <c r="Z1100" s="246" t="s">
        <v>44</v>
      </c>
      <c r="AA1100" s="246"/>
      <c r="AB1100" s="247">
        <v>748252.12</v>
      </c>
      <c r="AC1100" s="265">
        <v>18167.11</v>
      </c>
    </row>
    <row r="1101" spans="1:29" s="90" customFormat="1" ht="15.75" x14ac:dyDescent="0.25">
      <c r="A1101" s="58">
        <v>1088</v>
      </c>
      <c r="B1101" s="58">
        <v>155601</v>
      </c>
      <c r="C1101" s="259" t="s">
        <v>1724</v>
      </c>
      <c r="D1101" s="260">
        <v>255</v>
      </c>
      <c r="E1101" s="260" t="s">
        <v>330</v>
      </c>
      <c r="F1101" s="236" t="s">
        <v>10518</v>
      </c>
      <c r="G1101" s="261">
        <v>717</v>
      </c>
      <c r="H1101" s="228">
        <v>155601</v>
      </c>
      <c r="I1101" s="236" t="s">
        <v>12805</v>
      </c>
      <c r="J1101" s="236" t="s">
        <v>12806</v>
      </c>
      <c r="K1101" s="236" t="s">
        <v>12556</v>
      </c>
      <c r="L1101" s="1">
        <v>44761</v>
      </c>
      <c r="M1101" s="1">
        <v>45291</v>
      </c>
      <c r="N1101" s="262">
        <f t="shared" si="22"/>
        <v>0.95000001449029758</v>
      </c>
      <c r="O1101" s="236" t="s">
        <v>1758</v>
      </c>
      <c r="P1101" s="235" t="s">
        <v>1726</v>
      </c>
      <c r="Q1101" s="235" t="s">
        <v>1811</v>
      </c>
      <c r="R1101" s="236" t="s">
        <v>12557</v>
      </c>
      <c r="S1101" s="264">
        <v>110</v>
      </c>
      <c r="T1101" s="247">
        <v>3474738.92</v>
      </c>
      <c r="U1101" s="247">
        <v>109728.54</v>
      </c>
      <c r="V1101" s="247">
        <v>73152.399999999994</v>
      </c>
      <c r="W1101" s="247">
        <v>0</v>
      </c>
      <c r="X1101" s="247">
        <v>0</v>
      </c>
      <c r="Y1101" s="247">
        <v>3657619.86</v>
      </c>
      <c r="Z1101" s="246" t="s">
        <v>44</v>
      </c>
      <c r="AA1101" s="246"/>
      <c r="AB1101" s="247">
        <v>363395.26</v>
      </c>
      <c r="AC1101" s="265">
        <v>2366.7200000000003</v>
      </c>
    </row>
    <row r="1102" spans="1:29" s="90" customFormat="1" ht="15.75" x14ac:dyDescent="0.25">
      <c r="A1102" s="58">
        <v>1089</v>
      </c>
      <c r="B1102" s="58">
        <v>155856</v>
      </c>
      <c r="C1102" s="259" t="s">
        <v>1724</v>
      </c>
      <c r="D1102" s="260">
        <v>256</v>
      </c>
      <c r="E1102" s="260" t="s">
        <v>330</v>
      </c>
      <c r="F1102" s="236" t="s">
        <v>10518</v>
      </c>
      <c r="G1102" s="261">
        <v>717</v>
      </c>
      <c r="H1102" s="228">
        <v>155856</v>
      </c>
      <c r="I1102" s="236" t="s">
        <v>13210</v>
      </c>
      <c r="J1102" s="236" t="s">
        <v>13767</v>
      </c>
      <c r="K1102" s="236" t="s">
        <v>13211</v>
      </c>
      <c r="L1102" s="1">
        <v>44805</v>
      </c>
      <c r="M1102" s="1">
        <v>45291</v>
      </c>
      <c r="N1102" s="262">
        <v>0.98199999999999998</v>
      </c>
      <c r="O1102" s="236" t="s">
        <v>1752</v>
      </c>
      <c r="P1102" s="235" t="s">
        <v>1726</v>
      </c>
      <c r="Q1102" s="235" t="s">
        <v>1811</v>
      </c>
      <c r="R1102" s="236" t="s">
        <v>2212</v>
      </c>
      <c r="S1102" s="264">
        <v>110</v>
      </c>
      <c r="T1102" s="247">
        <v>4411918.29</v>
      </c>
      <c r="U1102" s="247">
        <v>148777.94</v>
      </c>
      <c r="V1102" s="247">
        <v>83428.289999999994</v>
      </c>
      <c r="W1102" s="247">
        <v>0</v>
      </c>
      <c r="X1102" s="247">
        <v>0</v>
      </c>
      <c r="Y1102" s="247">
        <v>4644124.5199999996</v>
      </c>
      <c r="Z1102" s="246" t="s">
        <v>44</v>
      </c>
      <c r="AA1102" s="246"/>
      <c r="AB1102" s="247">
        <v>866215.01</v>
      </c>
      <c r="AC1102" s="265">
        <v>23635.439999999999</v>
      </c>
    </row>
    <row r="1103" spans="1:29" s="90" customFormat="1" ht="15.75" x14ac:dyDescent="0.25">
      <c r="A1103" s="58">
        <v>1090</v>
      </c>
      <c r="B1103" s="58">
        <v>143404</v>
      </c>
      <c r="C1103" s="259" t="s">
        <v>1724</v>
      </c>
      <c r="D1103" s="260">
        <v>257</v>
      </c>
      <c r="E1103" s="260" t="s">
        <v>352</v>
      </c>
      <c r="F1103" s="236" t="s">
        <v>10524</v>
      </c>
      <c r="G1103" s="261">
        <v>860</v>
      </c>
      <c r="H1103" s="228">
        <v>143404</v>
      </c>
      <c r="I1103" s="236" t="s">
        <v>13212</v>
      </c>
      <c r="J1103" s="236" t="s">
        <v>11138</v>
      </c>
      <c r="K1103" s="236" t="s">
        <v>13213</v>
      </c>
      <c r="L1103" s="1">
        <v>44830</v>
      </c>
      <c r="M1103" s="1">
        <v>45291</v>
      </c>
      <c r="N1103" s="262">
        <v>1</v>
      </c>
      <c r="O1103" s="236" t="s">
        <v>1752</v>
      </c>
      <c r="P1103" s="235" t="s">
        <v>2247</v>
      </c>
      <c r="Q1103" s="235" t="s">
        <v>2247</v>
      </c>
      <c r="R1103" s="236" t="s">
        <v>1768</v>
      </c>
      <c r="S1103" s="264">
        <v>117</v>
      </c>
      <c r="T1103" s="247">
        <v>3370497.65</v>
      </c>
      <c r="U1103" s="247">
        <v>594793.71</v>
      </c>
      <c r="V1103" s="247">
        <v>0</v>
      </c>
      <c r="W1103" s="247">
        <v>0</v>
      </c>
      <c r="X1103" s="247">
        <v>0</v>
      </c>
      <c r="Y1103" s="247">
        <v>3965291.36</v>
      </c>
      <c r="Z1103" s="246" t="s">
        <v>44</v>
      </c>
      <c r="AA1103" s="246" t="s">
        <v>14424</v>
      </c>
      <c r="AB1103" s="247">
        <v>778339.91</v>
      </c>
      <c r="AC1103" s="265">
        <v>67378.37</v>
      </c>
    </row>
    <row r="1104" spans="1:29" s="90" customFormat="1" ht="15.75" x14ac:dyDescent="0.25">
      <c r="A1104" s="58">
        <v>1091</v>
      </c>
      <c r="B1104" s="58">
        <v>140659</v>
      </c>
      <c r="C1104" s="259" t="s">
        <v>1724</v>
      </c>
      <c r="D1104" s="260">
        <v>258</v>
      </c>
      <c r="E1104" s="260" t="s">
        <v>352</v>
      </c>
      <c r="F1104" s="236" t="s">
        <v>10524</v>
      </c>
      <c r="G1104" s="261">
        <v>860</v>
      </c>
      <c r="H1104" s="228">
        <v>140659</v>
      </c>
      <c r="I1104" s="236" t="s">
        <v>13214</v>
      </c>
      <c r="J1104" s="236" t="s">
        <v>13768</v>
      </c>
      <c r="K1104" s="236" t="s">
        <v>13215</v>
      </c>
      <c r="L1104" s="1">
        <v>44835</v>
      </c>
      <c r="M1104" s="1">
        <v>45291</v>
      </c>
      <c r="N1104" s="262">
        <v>0.98409999999999997</v>
      </c>
      <c r="O1104" s="236" t="s">
        <v>13216</v>
      </c>
      <c r="P1104" s="235" t="s">
        <v>13217</v>
      </c>
      <c r="Q1104" s="235" t="s">
        <v>13217</v>
      </c>
      <c r="R1104" s="236" t="s">
        <v>10412</v>
      </c>
      <c r="S1104" s="264">
        <v>117</v>
      </c>
      <c r="T1104" s="247">
        <v>4016274.28</v>
      </c>
      <c r="U1104" s="247">
        <v>708754.27</v>
      </c>
      <c r="V1104" s="247">
        <v>76305.62</v>
      </c>
      <c r="W1104" s="247">
        <v>0</v>
      </c>
      <c r="X1104" s="247">
        <v>0</v>
      </c>
      <c r="Y1104" s="247">
        <v>4801334.17</v>
      </c>
      <c r="Z1104" s="246" t="s">
        <v>44</v>
      </c>
      <c r="AA1104" s="246"/>
      <c r="AB1104" s="247">
        <v>480133.4</v>
      </c>
      <c r="AC1104" s="265">
        <v>0</v>
      </c>
    </row>
    <row r="1105" spans="1:29" s="90" customFormat="1" ht="15.75" x14ac:dyDescent="0.25">
      <c r="A1105" s="58">
        <v>1092</v>
      </c>
      <c r="B1105" s="58">
        <v>142698</v>
      </c>
      <c r="C1105" s="259" t="s">
        <v>1724</v>
      </c>
      <c r="D1105" s="260">
        <v>259</v>
      </c>
      <c r="E1105" s="260" t="s">
        <v>352</v>
      </c>
      <c r="F1105" s="236" t="s">
        <v>10524</v>
      </c>
      <c r="G1105" s="261">
        <v>860</v>
      </c>
      <c r="H1105" s="228">
        <v>142698</v>
      </c>
      <c r="I1105" s="236" t="s">
        <v>13218</v>
      </c>
      <c r="J1105" s="236" t="s">
        <v>11204</v>
      </c>
      <c r="K1105" s="236" t="s">
        <v>13219</v>
      </c>
      <c r="L1105" s="1">
        <v>44833</v>
      </c>
      <c r="M1105" s="1">
        <v>45291</v>
      </c>
      <c r="N1105" s="262">
        <v>0.98380000000000001</v>
      </c>
      <c r="O1105" s="236" t="s">
        <v>7941</v>
      </c>
      <c r="P1105" s="235" t="s">
        <v>13220</v>
      </c>
      <c r="Q1105" s="235" t="s">
        <v>13220</v>
      </c>
      <c r="R1105" s="236" t="s">
        <v>13221</v>
      </c>
      <c r="S1105" s="264">
        <v>106</v>
      </c>
      <c r="T1105" s="247">
        <v>4039636.53</v>
      </c>
      <c r="U1105" s="247">
        <v>712877.05</v>
      </c>
      <c r="V1105" s="247">
        <v>78498.7</v>
      </c>
      <c r="W1105" s="247">
        <v>0</v>
      </c>
      <c r="X1105" s="247">
        <v>0</v>
      </c>
      <c r="Y1105" s="247">
        <v>4831012.28</v>
      </c>
      <c r="Z1105" s="246" t="s">
        <v>44</v>
      </c>
      <c r="AA1105" s="246" t="s">
        <v>14425</v>
      </c>
      <c r="AB1105" s="247">
        <v>475251.35</v>
      </c>
      <c r="AC1105" s="265">
        <v>0</v>
      </c>
    </row>
    <row r="1106" spans="1:29" s="90" customFormat="1" ht="15.75" x14ac:dyDescent="0.25">
      <c r="A1106" s="58">
        <v>1093</v>
      </c>
      <c r="B1106" s="58">
        <v>155615</v>
      </c>
      <c r="C1106" s="259" t="s">
        <v>1724</v>
      </c>
      <c r="D1106" s="260">
        <v>260</v>
      </c>
      <c r="E1106" s="260" t="s">
        <v>330</v>
      </c>
      <c r="F1106" s="236" t="s">
        <v>10518</v>
      </c>
      <c r="G1106" s="261">
        <v>717</v>
      </c>
      <c r="H1106" s="228">
        <v>155615</v>
      </c>
      <c r="I1106" s="236" t="s">
        <v>13319</v>
      </c>
      <c r="J1106" s="236" t="s">
        <v>13769</v>
      </c>
      <c r="K1106" s="236" t="s">
        <v>13320</v>
      </c>
      <c r="L1106" s="1">
        <v>44846</v>
      </c>
      <c r="M1106" s="1">
        <v>45291</v>
      </c>
      <c r="N1106" s="262">
        <v>0.99009999999999998</v>
      </c>
      <c r="O1106" s="236" t="s">
        <v>1752</v>
      </c>
      <c r="P1106" s="235" t="s">
        <v>69</v>
      </c>
      <c r="Q1106" s="235" t="s">
        <v>1827</v>
      </c>
      <c r="R1106" s="236" t="s">
        <v>13321</v>
      </c>
      <c r="S1106" s="264">
        <v>110</v>
      </c>
      <c r="T1106" s="247">
        <v>7879319.0499999998</v>
      </c>
      <c r="U1106" s="247">
        <v>377151.62</v>
      </c>
      <c r="V1106" s="247">
        <v>82605.259999999995</v>
      </c>
      <c r="W1106" s="247">
        <v>0</v>
      </c>
      <c r="X1106" s="247">
        <v>0</v>
      </c>
      <c r="Y1106" s="247">
        <v>8339075.9299999997</v>
      </c>
      <c r="Z1106" s="246" t="s">
        <v>44</v>
      </c>
      <c r="AA1106" s="246"/>
      <c r="AB1106" s="247">
        <v>833906</v>
      </c>
      <c r="AC1106" s="265">
        <v>0</v>
      </c>
    </row>
    <row r="1107" spans="1:29" s="90" customFormat="1" ht="15.75" x14ac:dyDescent="0.25">
      <c r="A1107" s="58">
        <v>1094</v>
      </c>
      <c r="B1107" s="58">
        <v>142808</v>
      </c>
      <c r="C1107" s="259" t="s">
        <v>1724</v>
      </c>
      <c r="D1107" s="260">
        <v>261</v>
      </c>
      <c r="E1107" s="260" t="s">
        <v>352</v>
      </c>
      <c r="F1107" s="236" t="s">
        <v>10524</v>
      </c>
      <c r="G1107" s="261">
        <v>860</v>
      </c>
      <c r="H1107" s="228">
        <v>142808</v>
      </c>
      <c r="I1107" s="236" t="s">
        <v>13770</v>
      </c>
      <c r="J1107" s="236" t="s">
        <v>11140</v>
      </c>
      <c r="K1107" s="236" t="s">
        <v>13322</v>
      </c>
      <c r="L1107" s="1">
        <v>44837</v>
      </c>
      <c r="M1107" s="1">
        <v>45291</v>
      </c>
      <c r="N1107" s="262">
        <v>1</v>
      </c>
      <c r="O1107" s="236" t="s">
        <v>1752</v>
      </c>
      <c r="P1107" s="235" t="s">
        <v>13323</v>
      </c>
      <c r="Q1107" s="235" t="s">
        <v>13323</v>
      </c>
      <c r="R1107" s="236" t="s">
        <v>1768</v>
      </c>
      <c r="S1107" s="264">
        <v>73</v>
      </c>
      <c r="T1107" s="247">
        <v>2163812.75</v>
      </c>
      <c r="U1107" s="247">
        <v>381849.32</v>
      </c>
      <c r="V1107" s="247">
        <v>0</v>
      </c>
      <c r="W1107" s="247">
        <v>0</v>
      </c>
      <c r="X1107" s="247">
        <v>0</v>
      </c>
      <c r="Y1107" s="247">
        <v>2545662.0699999998</v>
      </c>
      <c r="Z1107" s="246" t="s">
        <v>44</v>
      </c>
      <c r="AA1107" s="246" t="s">
        <v>15202</v>
      </c>
      <c r="AB1107" s="247">
        <v>339027.33999999997</v>
      </c>
      <c r="AC1107" s="265">
        <v>14904.87</v>
      </c>
    </row>
    <row r="1108" spans="1:29" s="90" customFormat="1" ht="15.75" x14ac:dyDescent="0.25">
      <c r="A1108" s="58">
        <v>1095</v>
      </c>
      <c r="B1108" s="58">
        <v>142703</v>
      </c>
      <c r="C1108" s="259" t="s">
        <v>1724</v>
      </c>
      <c r="D1108" s="260">
        <v>262</v>
      </c>
      <c r="E1108" s="260" t="s">
        <v>352</v>
      </c>
      <c r="F1108" s="236" t="s">
        <v>10524</v>
      </c>
      <c r="G1108" s="261">
        <v>860</v>
      </c>
      <c r="H1108" s="228">
        <v>142703</v>
      </c>
      <c r="I1108" s="236" t="s">
        <v>13771</v>
      </c>
      <c r="J1108" s="236" t="s">
        <v>13772</v>
      </c>
      <c r="K1108" s="236" t="s">
        <v>13324</v>
      </c>
      <c r="L1108" s="1">
        <v>44837</v>
      </c>
      <c r="M1108" s="1">
        <v>45291</v>
      </c>
      <c r="N1108" s="262">
        <v>0.98450000000000004</v>
      </c>
      <c r="O1108" s="236" t="s">
        <v>13325</v>
      </c>
      <c r="P1108" s="235" t="s">
        <v>13326</v>
      </c>
      <c r="Q1108" s="235" t="s">
        <v>13326</v>
      </c>
      <c r="R1108" s="236" t="s">
        <v>10412</v>
      </c>
      <c r="S1108" s="264">
        <v>117</v>
      </c>
      <c r="T1108" s="247">
        <v>3905375.01</v>
      </c>
      <c r="U1108" s="247">
        <v>689183.71</v>
      </c>
      <c r="V1108" s="247">
        <v>72216.95</v>
      </c>
      <c r="W1108" s="247">
        <v>0</v>
      </c>
      <c r="X1108" s="247">
        <v>0</v>
      </c>
      <c r="Y1108" s="247">
        <v>4666775.67</v>
      </c>
      <c r="Z1108" s="246" t="s">
        <v>44</v>
      </c>
      <c r="AA1108" s="246" t="s">
        <v>15203</v>
      </c>
      <c r="AB1108" s="247">
        <v>574097.17000000004</v>
      </c>
      <c r="AC1108" s="265">
        <v>18956.400000000001</v>
      </c>
    </row>
    <row r="1109" spans="1:29" s="90" customFormat="1" ht="15.75" x14ac:dyDescent="0.25">
      <c r="A1109" s="58">
        <v>1096</v>
      </c>
      <c r="B1109" s="58">
        <v>142948</v>
      </c>
      <c r="C1109" s="259" t="s">
        <v>1724</v>
      </c>
      <c r="D1109" s="260">
        <v>263</v>
      </c>
      <c r="E1109" s="260" t="s">
        <v>352</v>
      </c>
      <c r="F1109" s="236" t="s">
        <v>10524</v>
      </c>
      <c r="G1109" s="261">
        <v>860</v>
      </c>
      <c r="H1109" s="228">
        <v>142948</v>
      </c>
      <c r="I1109" s="236" t="s">
        <v>13773</v>
      </c>
      <c r="J1109" s="236" t="s">
        <v>13774</v>
      </c>
      <c r="K1109" s="236" t="s">
        <v>13327</v>
      </c>
      <c r="L1109" s="1">
        <v>44840</v>
      </c>
      <c r="M1109" s="1">
        <v>45291</v>
      </c>
      <c r="N1109" s="262">
        <v>1</v>
      </c>
      <c r="O1109" s="236" t="s">
        <v>9817</v>
      </c>
      <c r="P1109" s="235" t="s">
        <v>13328</v>
      </c>
      <c r="Q1109" s="235" t="s">
        <v>13328</v>
      </c>
      <c r="R1109" s="236" t="s">
        <v>2090</v>
      </c>
      <c r="S1109" s="264">
        <v>117</v>
      </c>
      <c r="T1109" s="247">
        <v>3868138.7</v>
      </c>
      <c r="U1109" s="247">
        <v>682612.75</v>
      </c>
      <c r="V1109" s="247">
        <v>0</v>
      </c>
      <c r="W1109" s="247">
        <v>0</v>
      </c>
      <c r="X1109" s="247">
        <v>0</v>
      </c>
      <c r="Y1109" s="247">
        <v>4550751.45</v>
      </c>
      <c r="Z1109" s="246" t="s">
        <v>44</v>
      </c>
      <c r="AA1109" s="246" t="s">
        <v>13329</v>
      </c>
      <c r="AB1109" s="247">
        <v>455075.15</v>
      </c>
      <c r="AC1109" s="265">
        <v>0</v>
      </c>
    </row>
    <row r="1110" spans="1:29" s="90" customFormat="1" ht="16.5" customHeight="1" x14ac:dyDescent="0.25">
      <c r="A1110" s="58">
        <v>1097</v>
      </c>
      <c r="B1110" s="58">
        <v>155597</v>
      </c>
      <c r="C1110" s="259" t="s">
        <v>1724</v>
      </c>
      <c r="D1110" s="260">
        <v>264</v>
      </c>
      <c r="E1110" s="260" t="s">
        <v>330</v>
      </c>
      <c r="F1110" s="236" t="s">
        <v>10518</v>
      </c>
      <c r="G1110" s="261">
        <v>717</v>
      </c>
      <c r="H1110" s="228">
        <v>155597</v>
      </c>
      <c r="I1110" s="236" t="s">
        <v>13775</v>
      </c>
      <c r="J1110" s="236" t="s">
        <v>13776</v>
      </c>
      <c r="K1110" s="236" t="s">
        <v>13330</v>
      </c>
      <c r="L1110" s="1">
        <v>44840</v>
      </c>
      <c r="M1110" s="1">
        <v>45291</v>
      </c>
      <c r="N1110" s="262">
        <v>0.99450000000000005</v>
      </c>
      <c r="O1110" s="236" t="s">
        <v>1752</v>
      </c>
      <c r="P1110" s="235" t="s">
        <v>1830</v>
      </c>
      <c r="Q1110" s="235" t="s">
        <v>2005</v>
      </c>
      <c r="R1110" s="236" t="s">
        <v>6993</v>
      </c>
      <c r="S1110" s="264">
        <v>114</v>
      </c>
      <c r="T1110" s="247">
        <v>1177032.96</v>
      </c>
      <c r="U1110" s="247">
        <v>55146.62</v>
      </c>
      <c r="V1110" s="247">
        <v>6802.47</v>
      </c>
      <c r="W1110" s="247">
        <v>0</v>
      </c>
      <c r="X1110" s="247">
        <v>0</v>
      </c>
      <c r="Y1110" s="247">
        <v>1238982.05</v>
      </c>
      <c r="Z1110" s="246" t="s">
        <v>44</v>
      </c>
      <c r="AA1110" s="246" t="s">
        <v>14299</v>
      </c>
      <c r="AB1110" s="247">
        <v>123898.20000000001</v>
      </c>
      <c r="AC1110" s="265">
        <v>0</v>
      </c>
    </row>
    <row r="1111" spans="1:29" s="90" customFormat="1" ht="15.75" x14ac:dyDescent="0.25">
      <c r="A1111" s="58">
        <v>1098</v>
      </c>
      <c r="B1111" s="58">
        <v>142579</v>
      </c>
      <c r="C1111" s="259" t="s">
        <v>1724</v>
      </c>
      <c r="D1111" s="260">
        <v>265</v>
      </c>
      <c r="E1111" s="260" t="s">
        <v>352</v>
      </c>
      <c r="F1111" s="236" t="s">
        <v>10524</v>
      </c>
      <c r="G1111" s="261">
        <v>860</v>
      </c>
      <c r="H1111" s="228">
        <v>142579</v>
      </c>
      <c r="I1111" s="236" t="s">
        <v>13331</v>
      </c>
      <c r="J1111" s="236" t="s">
        <v>13777</v>
      </c>
      <c r="K1111" s="236" t="s">
        <v>13332</v>
      </c>
      <c r="L1111" s="1">
        <v>44844</v>
      </c>
      <c r="M1111" s="1">
        <v>45291</v>
      </c>
      <c r="N1111" s="262">
        <v>0.9708</v>
      </c>
      <c r="O1111" s="236" t="s">
        <v>1752</v>
      </c>
      <c r="P1111" s="235" t="s">
        <v>2247</v>
      </c>
      <c r="Q1111" s="235" t="s">
        <v>2247</v>
      </c>
      <c r="R1111" s="236" t="s">
        <v>13333</v>
      </c>
      <c r="S1111" s="264">
        <v>117</v>
      </c>
      <c r="T1111" s="247">
        <v>3858098.35</v>
      </c>
      <c r="U1111" s="247">
        <v>680840.81</v>
      </c>
      <c r="V1111" s="247">
        <v>136572.78</v>
      </c>
      <c r="W1111" s="247">
        <v>0</v>
      </c>
      <c r="X1111" s="247">
        <v>0</v>
      </c>
      <c r="Y1111" s="247">
        <v>4675511.9400000004</v>
      </c>
      <c r="Z1111" s="246" t="s">
        <v>44</v>
      </c>
      <c r="AA1111" s="246" t="s">
        <v>14426</v>
      </c>
      <c r="AB1111" s="247">
        <v>563983.62000000011</v>
      </c>
      <c r="AC1111" s="265">
        <v>17017.48</v>
      </c>
    </row>
    <row r="1112" spans="1:29" s="90" customFormat="1" ht="15.75" x14ac:dyDescent="0.25">
      <c r="A1112" s="58">
        <v>1099</v>
      </c>
      <c r="B1112" s="58">
        <v>143314</v>
      </c>
      <c r="C1112" s="259" t="s">
        <v>1724</v>
      </c>
      <c r="D1112" s="260">
        <v>266</v>
      </c>
      <c r="E1112" s="260" t="s">
        <v>352</v>
      </c>
      <c r="F1112" s="236" t="s">
        <v>10524</v>
      </c>
      <c r="G1112" s="261">
        <v>860</v>
      </c>
      <c r="H1112" s="228">
        <v>143314</v>
      </c>
      <c r="I1112" s="236" t="s">
        <v>13334</v>
      </c>
      <c r="J1112" s="236" t="s">
        <v>13778</v>
      </c>
      <c r="K1112" s="236" t="s">
        <v>13335</v>
      </c>
      <c r="L1112" s="1">
        <v>44847</v>
      </c>
      <c r="M1112" s="1">
        <v>45291</v>
      </c>
      <c r="N1112" s="262">
        <v>1</v>
      </c>
      <c r="O1112" s="236" t="s">
        <v>13216</v>
      </c>
      <c r="P1112" s="235" t="s">
        <v>13336</v>
      </c>
      <c r="Q1112" s="235" t="s">
        <v>13336</v>
      </c>
      <c r="R1112" s="236" t="s">
        <v>13337</v>
      </c>
      <c r="S1112" s="264">
        <v>117</v>
      </c>
      <c r="T1112" s="247">
        <v>4063696.96</v>
      </c>
      <c r="U1112" s="247">
        <v>717122.98</v>
      </c>
      <c r="V1112" s="247">
        <v>0</v>
      </c>
      <c r="W1112" s="247">
        <v>0</v>
      </c>
      <c r="X1112" s="247">
        <v>0</v>
      </c>
      <c r="Y1112" s="247">
        <v>4780819.9400000004</v>
      </c>
      <c r="Z1112" s="246" t="s">
        <v>44</v>
      </c>
      <c r="AA1112" s="246" t="s">
        <v>14427</v>
      </c>
      <c r="AB1112" s="247">
        <v>935902.59999999986</v>
      </c>
      <c r="AC1112" s="265">
        <v>89248.33</v>
      </c>
    </row>
    <row r="1113" spans="1:29" s="90" customFormat="1" ht="15.75" x14ac:dyDescent="0.25">
      <c r="A1113" s="58">
        <v>1100</v>
      </c>
      <c r="B1113" s="58">
        <v>157455</v>
      </c>
      <c r="C1113" s="259" t="s">
        <v>1724</v>
      </c>
      <c r="D1113" s="260">
        <v>267</v>
      </c>
      <c r="E1113" s="260" t="s">
        <v>352</v>
      </c>
      <c r="F1113" s="236" t="s">
        <v>12936</v>
      </c>
      <c r="G1113" s="261">
        <v>1080</v>
      </c>
      <c r="H1113" s="228">
        <v>157455</v>
      </c>
      <c r="I1113" s="236" t="s">
        <v>14745</v>
      </c>
      <c r="J1113" s="236" t="s">
        <v>11150</v>
      </c>
      <c r="K1113" s="236" t="s">
        <v>14428</v>
      </c>
      <c r="L1113" s="1">
        <v>44927</v>
      </c>
      <c r="M1113" s="1">
        <v>45291</v>
      </c>
      <c r="N1113" s="262">
        <v>0.95</v>
      </c>
      <c r="O1113" s="236" t="s">
        <v>1964</v>
      </c>
      <c r="P1113" s="235" t="s">
        <v>14429</v>
      </c>
      <c r="Q1113" s="235" t="s">
        <v>14429</v>
      </c>
      <c r="R1113" s="236" t="s">
        <v>2136</v>
      </c>
      <c r="S1113" s="264">
        <v>102</v>
      </c>
      <c r="T1113" s="247">
        <v>3851700.8</v>
      </c>
      <c r="U1113" s="247">
        <v>679711.83</v>
      </c>
      <c r="V1113" s="247">
        <v>238495.37</v>
      </c>
      <c r="W1113" s="247">
        <v>0</v>
      </c>
      <c r="X1113" s="247">
        <v>0</v>
      </c>
      <c r="Y1113" s="247">
        <v>4769908</v>
      </c>
      <c r="Z1113" s="246" t="s">
        <v>44</v>
      </c>
      <c r="AA1113" s="246"/>
      <c r="AB1113" s="247">
        <v>476990</v>
      </c>
      <c r="AC1113" s="265">
        <v>0</v>
      </c>
    </row>
    <row r="1114" spans="1:29" s="90" customFormat="1" ht="15.75" x14ac:dyDescent="0.25">
      <c r="A1114" s="58">
        <v>1101</v>
      </c>
      <c r="B1114" s="58">
        <v>157646</v>
      </c>
      <c r="C1114" s="259" t="s">
        <v>1724</v>
      </c>
      <c r="D1114" s="260">
        <v>268</v>
      </c>
      <c r="E1114" s="260" t="s">
        <v>352</v>
      </c>
      <c r="F1114" s="236" t="s">
        <v>12936</v>
      </c>
      <c r="G1114" s="261">
        <v>1080</v>
      </c>
      <c r="H1114" s="228">
        <v>157646</v>
      </c>
      <c r="I1114" s="236" t="s">
        <v>14430</v>
      </c>
      <c r="J1114" s="236" t="s">
        <v>11263</v>
      </c>
      <c r="K1114" s="236" t="s">
        <v>14431</v>
      </c>
      <c r="L1114" s="1">
        <v>44929</v>
      </c>
      <c r="M1114" s="1">
        <v>45291</v>
      </c>
      <c r="N1114" s="262">
        <v>0.95</v>
      </c>
      <c r="O1114" s="236" t="s">
        <v>1964</v>
      </c>
      <c r="P1114" s="235" t="s">
        <v>14429</v>
      </c>
      <c r="Q1114" s="235" t="s">
        <v>14429</v>
      </c>
      <c r="R1114" s="236" t="s">
        <v>2136</v>
      </c>
      <c r="S1114" s="264">
        <v>117</v>
      </c>
      <c r="T1114" s="247">
        <v>3924632.04</v>
      </c>
      <c r="U1114" s="247">
        <v>692582.07</v>
      </c>
      <c r="V1114" s="247">
        <v>243065.21</v>
      </c>
      <c r="W1114" s="247">
        <v>0</v>
      </c>
      <c r="X1114" s="247">
        <v>0</v>
      </c>
      <c r="Y1114" s="247">
        <v>4860279.32</v>
      </c>
      <c r="Z1114" s="246" t="s">
        <v>44</v>
      </c>
      <c r="AA1114" s="246"/>
      <c r="AB1114" s="247">
        <v>486027.93</v>
      </c>
      <c r="AC1114" s="265">
        <v>0</v>
      </c>
    </row>
    <row r="1115" spans="1:29" s="90" customFormat="1" ht="15.75" x14ac:dyDescent="0.25">
      <c r="A1115" s="58">
        <v>1102</v>
      </c>
      <c r="B1115" s="58">
        <v>157475</v>
      </c>
      <c r="C1115" s="259" t="s">
        <v>1724</v>
      </c>
      <c r="D1115" s="260">
        <v>269</v>
      </c>
      <c r="E1115" s="260" t="s">
        <v>352</v>
      </c>
      <c r="F1115" s="236" t="s">
        <v>12936</v>
      </c>
      <c r="G1115" s="261">
        <v>1080</v>
      </c>
      <c r="H1115" s="228">
        <v>157475</v>
      </c>
      <c r="I1115" s="236" t="s">
        <v>14432</v>
      </c>
      <c r="J1115" s="236" t="s">
        <v>14596</v>
      </c>
      <c r="K1115" s="236" t="s">
        <v>14428</v>
      </c>
      <c r="L1115" s="1">
        <v>44927</v>
      </c>
      <c r="M1115" s="1">
        <v>45291</v>
      </c>
      <c r="N1115" s="262">
        <v>1</v>
      </c>
      <c r="O1115" s="236" t="s">
        <v>1964</v>
      </c>
      <c r="P1115" s="235" t="s">
        <v>14429</v>
      </c>
      <c r="Q1115" s="235" t="s">
        <v>14429</v>
      </c>
      <c r="R1115" s="236" t="s">
        <v>2090</v>
      </c>
      <c r="S1115" s="264">
        <v>102</v>
      </c>
      <c r="T1115" s="247">
        <v>4134991.68</v>
      </c>
      <c r="U1115" s="247">
        <v>729704.44</v>
      </c>
      <c r="V1115" s="247">
        <v>0</v>
      </c>
      <c r="W1115" s="247">
        <v>0</v>
      </c>
      <c r="X1115" s="247">
        <v>0</v>
      </c>
      <c r="Y1115" s="247">
        <v>4864696.12</v>
      </c>
      <c r="Z1115" s="246" t="s">
        <v>44</v>
      </c>
      <c r="AA1115" s="246" t="s">
        <v>15204</v>
      </c>
      <c r="AB1115" s="247">
        <v>486469</v>
      </c>
      <c r="AC1115" s="265">
        <v>0</v>
      </c>
    </row>
    <row r="1116" spans="1:29" s="90" customFormat="1" ht="15.75" x14ac:dyDescent="0.25">
      <c r="A1116" s="58">
        <v>1103</v>
      </c>
      <c r="B1116" s="58">
        <v>157050</v>
      </c>
      <c r="C1116" s="259" t="s">
        <v>1724</v>
      </c>
      <c r="D1116" s="260">
        <v>270</v>
      </c>
      <c r="E1116" s="260" t="s">
        <v>352</v>
      </c>
      <c r="F1116" s="236" t="s">
        <v>12936</v>
      </c>
      <c r="G1116" s="261">
        <v>1080</v>
      </c>
      <c r="H1116" s="228">
        <v>157050</v>
      </c>
      <c r="I1116" s="236" t="s">
        <v>14746</v>
      </c>
      <c r="J1116" s="236" t="s">
        <v>11142</v>
      </c>
      <c r="K1116" s="236" t="s">
        <v>14433</v>
      </c>
      <c r="L1116" s="1">
        <v>44927</v>
      </c>
      <c r="M1116" s="1">
        <v>45291</v>
      </c>
      <c r="N1116" s="262">
        <v>0.95</v>
      </c>
      <c r="O1116" s="236" t="s">
        <v>1752</v>
      </c>
      <c r="P1116" s="235" t="s">
        <v>2291</v>
      </c>
      <c r="Q1116" s="235" t="s">
        <v>1940</v>
      </c>
      <c r="R1116" s="236" t="s">
        <v>2136</v>
      </c>
      <c r="S1116" s="264">
        <v>102</v>
      </c>
      <c r="T1116" s="247">
        <v>2767056.88</v>
      </c>
      <c r="U1116" s="247">
        <v>488304.18</v>
      </c>
      <c r="V1116" s="247">
        <v>171334.79</v>
      </c>
      <c r="W1116" s="247">
        <v>0</v>
      </c>
      <c r="X1116" s="247">
        <v>0</v>
      </c>
      <c r="Y1116" s="247">
        <v>3426695.85</v>
      </c>
      <c r="Z1116" s="246" t="s">
        <v>44</v>
      </c>
      <c r="AA1116" s="246" t="s">
        <v>14901</v>
      </c>
      <c r="AB1116" s="247">
        <v>342669</v>
      </c>
      <c r="AC1116" s="265">
        <v>0</v>
      </c>
    </row>
    <row r="1117" spans="1:29" s="90" customFormat="1" ht="15.75" x14ac:dyDescent="0.25">
      <c r="A1117" s="58">
        <v>1104</v>
      </c>
      <c r="B1117" s="58">
        <v>157474</v>
      </c>
      <c r="C1117" s="259" t="s">
        <v>1724</v>
      </c>
      <c r="D1117" s="260">
        <v>271</v>
      </c>
      <c r="E1117" s="260" t="s">
        <v>352</v>
      </c>
      <c r="F1117" s="236" t="s">
        <v>12936</v>
      </c>
      <c r="G1117" s="261">
        <v>1080</v>
      </c>
      <c r="H1117" s="228">
        <v>157474</v>
      </c>
      <c r="I1117" s="236" t="s">
        <v>14434</v>
      </c>
      <c r="J1117" s="236" t="s">
        <v>14597</v>
      </c>
      <c r="K1117" s="236" t="s">
        <v>14435</v>
      </c>
      <c r="L1117" s="1">
        <v>44927</v>
      </c>
      <c r="M1117" s="1">
        <v>45291</v>
      </c>
      <c r="N1117" s="262">
        <v>0.9698</v>
      </c>
      <c r="O1117" s="236" t="s">
        <v>1964</v>
      </c>
      <c r="P1117" s="235" t="s">
        <v>14429</v>
      </c>
      <c r="Q1117" s="235" t="s">
        <v>14429</v>
      </c>
      <c r="R1117" s="236" t="s">
        <v>7029</v>
      </c>
      <c r="S1117" s="264" t="s">
        <v>5614</v>
      </c>
      <c r="T1117" s="247">
        <v>3067632.9</v>
      </c>
      <c r="U1117" s="247">
        <v>541346.92000000004</v>
      </c>
      <c r="V1117" s="247">
        <v>112426.6</v>
      </c>
      <c r="W1117" s="247">
        <v>0</v>
      </c>
      <c r="X1117" s="247">
        <v>0</v>
      </c>
      <c r="Y1117" s="247">
        <v>3721406.42</v>
      </c>
      <c r="Z1117" s="246" t="s">
        <v>44</v>
      </c>
      <c r="AA1117" s="246" t="s">
        <v>14780</v>
      </c>
      <c r="AB1117" s="247">
        <v>372140.63</v>
      </c>
      <c r="AC1117" s="265">
        <v>0</v>
      </c>
    </row>
    <row r="1118" spans="1:29" s="90" customFormat="1" ht="15.75" x14ac:dyDescent="0.25">
      <c r="A1118" s="58">
        <v>1105</v>
      </c>
      <c r="B1118" s="58">
        <v>157510</v>
      </c>
      <c r="C1118" s="259" t="s">
        <v>1724</v>
      </c>
      <c r="D1118" s="260">
        <v>272</v>
      </c>
      <c r="E1118" s="260" t="s">
        <v>352</v>
      </c>
      <c r="F1118" s="236" t="s">
        <v>12936</v>
      </c>
      <c r="G1118" s="261">
        <v>1080</v>
      </c>
      <c r="H1118" s="228">
        <v>157510</v>
      </c>
      <c r="I1118" s="236" t="s">
        <v>14436</v>
      </c>
      <c r="J1118" s="236" t="s">
        <v>14598</v>
      </c>
      <c r="K1118" s="236" t="s">
        <v>14435</v>
      </c>
      <c r="L1118" s="1">
        <v>44927</v>
      </c>
      <c r="M1118" s="1">
        <v>45291</v>
      </c>
      <c r="N1118" s="262">
        <v>0.95</v>
      </c>
      <c r="O1118" s="236" t="s">
        <v>1964</v>
      </c>
      <c r="P1118" s="235" t="s">
        <v>14429</v>
      </c>
      <c r="Q1118" s="235" t="s">
        <v>14429</v>
      </c>
      <c r="R1118" s="236" t="s">
        <v>12541</v>
      </c>
      <c r="S1118" s="264">
        <v>117</v>
      </c>
      <c r="T1118" s="247">
        <v>2755733.12</v>
      </c>
      <c r="U1118" s="247">
        <v>486305.78</v>
      </c>
      <c r="V1118" s="247">
        <v>170633.63</v>
      </c>
      <c r="W1118" s="247">
        <v>0</v>
      </c>
      <c r="X1118" s="247">
        <v>0</v>
      </c>
      <c r="Y1118" s="247">
        <v>3412672.53</v>
      </c>
      <c r="Z1118" s="246" t="s">
        <v>44</v>
      </c>
      <c r="AA1118" s="246" t="s">
        <v>15205</v>
      </c>
      <c r="AB1118" s="247">
        <v>341267.25</v>
      </c>
      <c r="AC1118" s="265">
        <v>0</v>
      </c>
    </row>
    <row r="1119" spans="1:29" s="90" customFormat="1" ht="15.75" x14ac:dyDescent="0.25">
      <c r="A1119" s="58">
        <v>1106</v>
      </c>
      <c r="B1119" s="58">
        <v>157600</v>
      </c>
      <c r="C1119" s="259" t="s">
        <v>1724</v>
      </c>
      <c r="D1119" s="260">
        <v>273</v>
      </c>
      <c r="E1119" s="260" t="s">
        <v>352</v>
      </c>
      <c r="F1119" s="236" t="s">
        <v>12936</v>
      </c>
      <c r="G1119" s="261">
        <v>1080</v>
      </c>
      <c r="H1119" s="228">
        <v>157600</v>
      </c>
      <c r="I1119" s="236" t="s">
        <v>14437</v>
      </c>
      <c r="J1119" s="236" t="s">
        <v>14599</v>
      </c>
      <c r="K1119" s="236" t="s">
        <v>14438</v>
      </c>
      <c r="L1119" s="1">
        <v>44927</v>
      </c>
      <c r="M1119" s="1">
        <v>45291</v>
      </c>
      <c r="N1119" s="262">
        <v>0.98040000000000005</v>
      </c>
      <c r="O1119" s="236" t="s">
        <v>1964</v>
      </c>
      <c r="P1119" s="235" t="s">
        <v>14429</v>
      </c>
      <c r="Q1119" s="235" t="s">
        <v>14429</v>
      </c>
      <c r="R1119" s="236" t="s">
        <v>6992</v>
      </c>
      <c r="S1119" s="264" t="s">
        <v>5614</v>
      </c>
      <c r="T1119" s="247">
        <v>3140475.19</v>
      </c>
      <c r="U1119" s="247">
        <v>554201.39</v>
      </c>
      <c r="V1119" s="247">
        <v>74039.740000000005</v>
      </c>
      <c r="W1119" s="247">
        <v>0</v>
      </c>
      <c r="X1119" s="247">
        <v>0</v>
      </c>
      <c r="Y1119" s="247">
        <v>3768716.32</v>
      </c>
      <c r="Z1119" s="246" t="s">
        <v>44</v>
      </c>
      <c r="AA1119" s="246"/>
      <c r="AB1119" s="247">
        <v>376871.62</v>
      </c>
      <c r="AC1119" s="265">
        <v>0</v>
      </c>
    </row>
    <row r="1120" spans="1:29" s="90" customFormat="1" ht="15.75" x14ac:dyDescent="0.25">
      <c r="A1120" s="58">
        <v>1107</v>
      </c>
      <c r="B1120" s="58">
        <v>157492</v>
      </c>
      <c r="C1120" s="259" t="s">
        <v>1724</v>
      </c>
      <c r="D1120" s="260">
        <v>274</v>
      </c>
      <c r="E1120" s="260" t="s">
        <v>352</v>
      </c>
      <c r="F1120" s="236" t="s">
        <v>12936</v>
      </c>
      <c r="G1120" s="261">
        <v>1080</v>
      </c>
      <c r="H1120" s="228">
        <v>157492</v>
      </c>
      <c r="I1120" s="236" t="s">
        <v>14439</v>
      </c>
      <c r="J1120" s="236" t="s">
        <v>11206</v>
      </c>
      <c r="K1120" s="236" t="s">
        <v>14440</v>
      </c>
      <c r="L1120" s="1">
        <v>44927</v>
      </c>
      <c r="M1120" s="1">
        <v>45291</v>
      </c>
      <c r="N1120" s="262">
        <v>1</v>
      </c>
      <c r="O1120" s="236" t="s">
        <v>1752</v>
      </c>
      <c r="P1120" s="235" t="s">
        <v>13323</v>
      </c>
      <c r="Q1120" s="235" t="s">
        <v>13323</v>
      </c>
      <c r="R1120" s="236" t="s">
        <v>2090</v>
      </c>
      <c r="S1120" s="264">
        <v>110</v>
      </c>
      <c r="T1120" s="247">
        <v>3661559.57</v>
      </c>
      <c r="U1120" s="247">
        <v>646157.57999999996</v>
      </c>
      <c r="V1120" s="247">
        <v>0</v>
      </c>
      <c r="W1120" s="247">
        <v>0</v>
      </c>
      <c r="X1120" s="247">
        <v>0</v>
      </c>
      <c r="Y1120" s="247">
        <v>4307717.1500000004</v>
      </c>
      <c r="Z1120" s="246" t="s">
        <v>44</v>
      </c>
      <c r="AA1120" s="246"/>
      <c r="AB1120" s="247">
        <v>339096</v>
      </c>
      <c r="AC1120" s="265">
        <v>0</v>
      </c>
    </row>
    <row r="1121" spans="1:29" s="90" customFormat="1" ht="15.75" x14ac:dyDescent="0.25">
      <c r="A1121" s="58">
        <v>1108</v>
      </c>
      <c r="B1121" s="58">
        <v>157466</v>
      </c>
      <c r="C1121" s="259" t="s">
        <v>1724</v>
      </c>
      <c r="D1121" s="260">
        <v>275</v>
      </c>
      <c r="E1121" s="260" t="s">
        <v>352</v>
      </c>
      <c r="F1121" s="236" t="s">
        <v>12936</v>
      </c>
      <c r="G1121" s="261">
        <v>1080</v>
      </c>
      <c r="H1121" s="228">
        <v>157466</v>
      </c>
      <c r="I1121" s="236" t="s">
        <v>14747</v>
      </c>
      <c r="J1121" s="236" t="s">
        <v>12799</v>
      </c>
      <c r="K1121" s="236" t="s">
        <v>14441</v>
      </c>
      <c r="L1121" s="1">
        <v>44927</v>
      </c>
      <c r="M1121" s="1">
        <v>45291</v>
      </c>
      <c r="N1121" s="262">
        <v>1</v>
      </c>
      <c r="O1121" s="236" t="s">
        <v>1964</v>
      </c>
      <c r="P1121" s="235" t="s">
        <v>14429</v>
      </c>
      <c r="Q1121" s="235" t="s">
        <v>14429</v>
      </c>
      <c r="R1121" s="236" t="s">
        <v>2090</v>
      </c>
      <c r="S1121" s="264">
        <v>109</v>
      </c>
      <c r="T1121" s="247">
        <v>3118778.07</v>
      </c>
      <c r="U1121" s="247">
        <v>550372.48</v>
      </c>
      <c r="V1121" s="247">
        <v>0</v>
      </c>
      <c r="W1121" s="247">
        <v>0</v>
      </c>
      <c r="X1121" s="247">
        <v>0</v>
      </c>
      <c r="Y1121" s="247">
        <v>3669150.55</v>
      </c>
      <c r="Z1121" s="246" t="s">
        <v>44</v>
      </c>
      <c r="AA1121" s="246"/>
      <c r="AB1121" s="247">
        <v>366915.05000000005</v>
      </c>
      <c r="AC1121" s="265">
        <v>0</v>
      </c>
    </row>
    <row r="1122" spans="1:29" s="90" customFormat="1" ht="15.75" x14ac:dyDescent="0.25">
      <c r="A1122" s="58">
        <v>1109</v>
      </c>
      <c r="B1122" s="58">
        <v>157504</v>
      </c>
      <c r="C1122" s="259" t="s">
        <v>1724</v>
      </c>
      <c r="D1122" s="260">
        <v>276</v>
      </c>
      <c r="E1122" s="260" t="s">
        <v>352</v>
      </c>
      <c r="F1122" s="236" t="s">
        <v>12936</v>
      </c>
      <c r="G1122" s="261">
        <v>1080</v>
      </c>
      <c r="H1122" s="228">
        <v>157504</v>
      </c>
      <c r="I1122" s="236" t="s">
        <v>14442</v>
      </c>
      <c r="J1122" s="236" t="s">
        <v>14600</v>
      </c>
      <c r="K1122" s="236" t="s">
        <v>14443</v>
      </c>
      <c r="L1122" s="1">
        <v>44927</v>
      </c>
      <c r="M1122" s="1">
        <v>45291</v>
      </c>
      <c r="N1122" s="262">
        <v>0.89680000000000004</v>
      </c>
      <c r="O1122" s="236" t="s">
        <v>14444</v>
      </c>
      <c r="P1122" s="235" t="s">
        <v>14445</v>
      </c>
      <c r="Q1122" s="235" t="s">
        <v>14445</v>
      </c>
      <c r="R1122" s="236" t="s">
        <v>14446</v>
      </c>
      <c r="S1122" s="264">
        <v>102</v>
      </c>
      <c r="T1122" s="247">
        <v>4029969.19</v>
      </c>
      <c r="U1122" s="247">
        <v>323846.82</v>
      </c>
      <c r="V1122" s="247">
        <v>500954.57</v>
      </c>
      <c r="W1122" s="247">
        <v>0</v>
      </c>
      <c r="X1122" s="247">
        <v>0</v>
      </c>
      <c r="Y1122" s="247">
        <v>4854770.58</v>
      </c>
      <c r="Z1122" s="246" t="s">
        <v>44</v>
      </c>
      <c r="AA1122" s="246"/>
      <c r="AB1122" s="247">
        <v>227260.96000000002</v>
      </c>
      <c r="AC1122" s="265">
        <v>0</v>
      </c>
    </row>
    <row r="1123" spans="1:29" s="90" customFormat="1" ht="15.75" x14ac:dyDescent="0.25">
      <c r="A1123" s="58">
        <v>1110</v>
      </c>
      <c r="B1123" s="58">
        <v>157129</v>
      </c>
      <c r="C1123" s="259" t="s">
        <v>1724</v>
      </c>
      <c r="D1123" s="260">
        <v>277</v>
      </c>
      <c r="E1123" s="260" t="s">
        <v>352</v>
      </c>
      <c r="F1123" s="236" t="s">
        <v>12936</v>
      </c>
      <c r="G1123" s="261">
        <v>1080</v>
      </c>
      <c r="H1123" s="228">
        <v>157129</v>
      </c>
      <c r="I1123" s="236" t="s">
        <v>14748</v>
      </c>
      <c r="J1123" s="236" t="s">
        <v>11219</v>
      </c>
      <c r="K1123" s="236" t="s">
        <v>14447</v>
      </c>
      <c r="L1123" s="1">
        <v>44927</v>
      </c>
      <c r="M1123" s="1">
        <v>45291</v>
      </c>
      <c r="N1123" s="262">
        <v>1</v>
      </c>
      <c r="O1123" s="236" t="s">
        <v>1752</v>
      </c>
      <c r="P1123" s="235" t="s">
        <v>13323</v>
      </c>
      <c r="Q1123" s="235" t="s">
        <v>13323</v>
      </c>
      <c r="R1123" s="236" t="s">
        <v>1768</v>
      </c>
      <c r="S1123" s="264">
        <v>102</v>
      </c>
      <c r="T1123" s="247">
        <v>3674404.22</v>
      </c>
      <c r="U1123" s="247">
        <v>648424.26</v>
      </c>
      <c r="V1123" s="247">
        <v>0</v>
      </c>
      <c r="W1123" s="247">
        <v>0</v>
      </c>
      <c r="X1123" s="247">
        <v>0</v>
      </c>
      <c r="Y1123" s="247">
        <v>4322828.4800000004</v>
      </c>
      <c r="Z1123" s="246" t="s">
        <v>44</v>
      </c>
      <c r="AA1123" s="246" t="s">
        <v>14870</v>
      </c>
      <c r="AB1123" s="247">
        <v>432282.84</v>
      </c>
      <c r="AC1123" s="265">
        <v>0</v>
      </c>
    </row>
    <row r="1124" spans="1:29" s="90" customFormat="1" ht="15.75" x14ac:dyDescent="0.25">
      <c r="A1124" s="58">
        <v>1111</v>
      </c>
      <c r="B1124" s="58">
        <v>157130</v>
      </c>
      <c r="C1124" s="259" t="s">
        <v>1724</v>
      </c>
      <c r="D1124" s="260">
        <v>278</v>
      </c>
      <c r="E1124" s="260" t="s">
        <v>352</v>
      </c>
      <c r="F1124" s="236" t="s">
        <v>12936</v>
      </c>
      <c r="G1124" s="261">
        <v>1080</v>
      </c>
      <c r="H1124" s="228">
        <v>157130</v>
      </c>
      <c r="I1124" s="236" t="s">
        <v>14749</v>
      </c>
      <c r="J1124" s="236" t="s">
        <v>14601</v>
      </c>
      <c r="K1124" s="236" t="s">
        <v>14447</v>
      </c>
      <c r="L1124" s="1">
        <v>44927</v>
      </c>
      <c r="M1124" s="1">
        <v>45291</v>
      </c>
      <c r="N1124" s="262">
        <v>1</v>
      </c>
      <c r="O1124" s="236" t="s">
        <v>1752</v>
      </c>
      <c r="P1124" s="235" t="s">
        <v>13323</v>
      </c>
      <c r="Q1124" s="235" t="s">
        <v>13323</v>
      </c>
      <c r="R1124" s="236" t="s">
        <v>1768</v>
      </c>
      <c r="S1124" s="264">
        <v>102</v>
      </c>
      <c r="T1124" s="247">
        <v>3727232.84</v>
      </c>
      <c r="U1124" s="247">
        <v>657746.96</v>
      </c>
      <c r="V1124" s="247">
        <v>0</v>
      </c>
      <c r="W1124" s="247">
        <v>0</v>
      </c>
      <c r="X1124" s="247">
        <v>0</v>
      </c>
      <c r="Y1124" s="247">
        <v>4384979.8</v>
      </c>
      <c r="Z1124" s="246" t="s">
        <v>44</v>
      </c>
      <c r="AA1124" s="246"/>
      <c r="AB1124" s="247">
        <v>438497.98</v>
      </c>
      <c r="AC1124" s="265">
        <v>0</v>
      </c>
    </row>
    <row r="1125" spans="1:29" s="90" customFormat="1" ht="15.75" x14ac:dyDescent="0.25">
      <c r="A1125" s="58">
        <v>1112</v>
      </c>
      <c r="B1125" s="58">
        <v>157131</v>
      </c>
      <c r="C1125" s="259" t="s">
        <v>1724</v>
      </c>
      <c r="D1125" s="260">
        <v>279</v>
      </c>
      <c r="E1125" s="260" t="s">
        <v>352</v>
      </c>
      <c r="F1125" s="236" t="s">
        <v>12936</v>
      </c>
      <c r="G1125" s="261">
        <v>1080</v>
      </c>
      <c r="H1125" s="228">
        <v>157131</v>
      </c>
      <c r="I1125" s="236" t="s">
        <v>14750</v>
      </c>
      <c r="J1125" s="236" t="s">
        <v>11219</v>
      </c>
      <c r="K1125" s="236" t="s">
        <v>14447</v>
      </c>
      <c r="L1125" s="1">
        <v>44927</v>
      </c>
      <c r="M1125" s="1">
        <v>45291</v>
      </c>
      <c r="N1125" s="262">
        <v>1</v>
      </c>
      <c r="O1125" s="236" t="s">
        <v>1752</v>
      </c>
      <c r="P1125" s="235" t="s">
        <v>13323</v>
      </c>
      <c r="Q1125" s="235" t="s">
        <v>13323</v>
      </c>
      <c r="R1125" s="236" t="s">
        <v>1768</v>
      </c>
      <c r="S1125" s="264">
        <v>102</v>
      </c>
      <c r="T1125" s="247">
        <v>3674404.22</v>
      </c>
      <c r="U1125" s="247">
        <v>648424.26</v>
      </c>
      <c r="V1125" s="247">
        <v>0</v>
      </c>
      <c r="W1125" s="247">
        <v>0</v>
      </c>
      <c r="X1125" s="247">
        <v>0</v>
      </c>
      <c r="Y1125" s="247">
        <v>4322828.4800000004</v>
      </c>
      <c r="Z1125" s="246" t="s">
        <v>44</v>
      </c>
      <c r="AA1125" s="246" t="s">
        <v>14473</v>
      </c>
      <c r="AB1125" s="247">
        <v>432282.84</v>
      </c>
      <c r="AC1125" s="265">
        <v>0</v>
      </c>
    </row>
    <row r="1126" spans="1:29" s="90" customFormat="1" ht="15.75" x14ac:dyDescent="0.25">
      <c r="A1126" s="58">
        <v>1113</v>
      </c>
      <c r="B1126" s="58">
        <v>157132</v>
      </c>
      <c r="C1126" s="259" t="s">
        <v>1724</v>
      </c>
      <c r="D1126" s="260">
        <v>280</v>
      </c>
      <c r="E1126" s="260" t="s">
        <v>352</v>
      </c>
      <c r="F1126" s="236" t="s">
        <v>12936</v>
      </c>
      <c r="G1126" s="261">
        <v>1080</v>
      </c>
      <c r="H1126" s="228">
        <v>157132</v>
      </c>
      <c r="I1126" s="236" t="s">
        <v>14751</v>
      </c>
      <c r="J1126" s="236" t="s">
        <v>14601</v>
      </c>
      <c r="K1126" s="236" t="s">
        <v>14447</v>
      </c>
      <c r="L1126" s="1">
        <v>44927</v>
      </c>
      <c r="M1126" s="1">
        <v>45291</v>
      </c>
      <c r="N1126" s="262">
        <v>1</v>
      </c>
      <c r="O1126" s="236" t="s">
        <v>1752</v>
      </c>
      <c r="P1126" s="235" t="s">
        <v>13323</v>
      </c>
      <c r="Q1126" s="235" t="s">
        <v>13323</v>
      </c>
      <c r="R1126" s="236" t="s">
        <v>1768</v>
      </c>
      <c r="S1126" s="264">
        <v>102</v>
      </c>
      <c r="T1126" s="247">
        <v>3727232.84</v>
      </c>
      <c r="U1126" s="247">
        <v>657746.96</v>
      </c>
      <c r="V1126" s="247">
        <v>0</v>
      </c>
      <c r="W1126" s="247">
        <v>0</v>
      </c>
      <c r="X1126" s="247">
        <v>0</v>
      </c>
      <c r="Y1126" s="247">
        <v>4384979.8</v>
      </c>
      <c r="Z1126" s="246" t="s">
        <v>44</v>
      </c>
      <c r="AA1126" s="246"/>
      <c r="AB1126" s="247">
        <v>438497.98</v>
      </c>
      <c r="AC1126" s="265">
        <v>0</v>
      </c>
    </row>
    <row r="1127" spans="1:29" s="90" customFormat="1" ht="16.5" thickBot="1" x14ac:dyDescent="0.3">
      <c r="A1127" s="58">
        <v>1114</v>
      </c>
      <c r="B1127" s="58">
        <v>157164</v>
      </c>
      <c r="C1127" s="259" t="s">
        <v>1724</v>
      </c>
      <c r="D1127" s="260">
        <v>281</v>
      </c>
      <c r="E1127" s="260" t="s">
        <v>352</v>
      </c>
      <c r="F1127" s="236" t="s">
        <v>12936</v>
      </c>
      <c r="G1127" s="261">
        <v>1080</v>
      </c>
      <c r="H1127" s="228">
        <v>157164</v>
      </c>
      <c r="I1127" s="236" t="s">
        <v>14474</v>
      </c>
      <c r="J1127" s="236" t="s">
        <v>14602</v>
      </c>
      <c r="K1127" s="236" t="s">
        <v>14475</v>
      </c>
      <c r="L1127" s="276">
        <v>45017</v>
      </c>
      <c r="M1127" s="276">
        <v>45291</v>
      </c>
      <c r="N1127" s="262">
        <v>0.9778</v>
      </c>
      <c r="O1127" s="236" t="s">
        <v>1752</v>
      </c>
      <c r="P1127" s="235" t="s">
        <v>1771</v>
      </c>
      <c r="Q1127" s="235" t="s">
        <v>14476</v>
      </c>
      <c r="R1127" s="236" t="s">
        <v>6992</v>
      </c>
      <c r="S1127" s="264">
        <v>102</v>
      </c>
      <c r="T1127" s="247">
        <v>4043618.09</v>
      </c>
      <c r="U1127" s="247">
        <v>713579.62</v>
      </c>
      <c r="V1127" s="247">
        <v>108125.52</v>
      </c>
      <c r="W1127" s="247">
        <v>0</v>
      </c>
      <c r="X1127" s="247">
        <v>0</v>
      </c>
      <c r="Y1127" s="247">
        <v>4865323.2300000004</v>
      </c>
      <c r="Z1127" s="246" t="s">
        <v>44</v>
      </c>
      <c r="AA1127" s="246"/>
      <c r="AB1127" s="247">
        <v>0</v>
      </c>
      <c r="AC1127" s="265">
        <v>0</v>
      </c>
    </row>
    <row r="1128" spans="1:29" ht="33" customHeight="1" thickTop="1" thickBot="1" x14ac:dyDescent="0.3">
      <c r="A1128" s="33">
        <v>1115</v>
      </c>
      <c r="B1128" s="33" t="s">
        <v>9551</v>
      </c>
      <c r="C1128" s="74" t="s">
        <v>2306</v>
      </c>
      <c r="D1128" s="86">
        <f>COUNT(D847:D1127)</f>
        <v>281</v>
      </c>
      <c r="E1128" s="75"/>
      <c r="F1128" s="75"/>
      <c r="G1128" s="78"/>
      <c r="H1128" s="77" t="s">
        <v>9551</v>
      </c>
      <c r="I1128" s="78"/>
      <c r="J1128" s="75"/>
      <c r="K1128" s="100"/>
      <c r="L1128" s="79"/>
      <c r="M1128" s="79"/>
      <c r="N1128" s="101"/>
      <c r="O1128" s="102"/>
      <c r="P1128" s="103"/>
      <c r="Q1128" s="104"/>
      <c r="R1128" s="105"/>
      <c r="S1128" s="105"/>
      <c r="T1128" s="159">
        <f t="shared" ref="T1128:Y1128" si="23">SUM(T847:T1127)</f>
        <v>1543703361.21</v>
      </c>
      <c r="U1128" s="159">
        <f t="shared" si="23"/>
        <v>243093513.95000008</v>
      </c>
      <c r="V1128" s="159">
        <f t="shared" si="23"/>
        <v>37656286.859999977</v>
      </c>
      <c r="W1128" s="159">
        <f t="shared" si="23"/>
        <v>0</v>
      </c>
      <c r="X1128" s="159">
        <f t="shared" si="23"/>
        <v>3997957.3699999992</v>
      </c>
      <c r="Y1128" s="159">
        <f t="shared" si="23"/>
        <v>1828451119.3900001</v>
      </c>
      <c r="Z1128" s="161"/>
      <c r="AA1128" s="159"/>
      <c r="AB1128" s="159">
        <f>SUM(AB847:AB1127)</f>
        <v>1045337169.349</v>
      </c>
      <c r="AC1128" s="162">
        <f>SUM(AC847:AC1127)</f>
        <v>160855795.764</v>
      </c>
    </row>
    <row r="1129" spans="1:29" s="90" customFormat="1" ht="16.5" thickTop="1" x14ac:dyDescent="0.25">
      <c r="A1129" s="58">
        <v>1116</v>
      </c>
      <c r="B1129" s="58">
        <v>102220</v>
      </c>
      <c r="C1129" s="259" t="s">
        <v>2307</v>
      </c>
      <c r="D1129" s="260">
        <v>1</v>
      </c>
      <c r="E1129" s="260" t="s">
        <v>312</v>
      </c>
      <c r="F1129" s="236" t="s">
        <v>10517</v>
      </c>
      <c r="G1129" s="261">
        <v>20</v>
      </c>
      <c r="H1129" s="228">
        <v>102220</v>
      </c>
      <c r="I1129" s="236" t="s">
        <v>2308</v>
      </c>
      <c r="J1129" s="236" t="s">
        <v>11309</v>
      </c>
      <c r="K1129" s="236" t="s">
        <v>2309</v>
      </c>
      <c r="L1129" s="1">
        <v>42982</v>
      </c>
      <c r="M1129" s="1">
        <v>44138</v>
      </c>
      <c r="N1129" s="262">
        <v>0.8449558901524965</v>
      </c>
      <c r="O1129" s="236" t="s">
        <v>1693</v>
      </c>
      <c r="P1129" s="235" t="s">
        <v>2310</v>
      </c>
      <c r="Q1129" s="235" t="s">
        <v>2311</v>
      </c>
      <c r="R1129" s="236" t="s">
        <v>2312</v>
      </c>
      <c r="S1129" s="264">
        <v>110</v>
      </c>
      <c r="T1129" s="247">
        <v>11151950.67</v>
      </c>
      <c r="U1129" s="247">
        <v>1939128.48</v>
      </c>
      <c r="V1129" s="247">
        <v>107184.57</v>
      </c>
      <c r="W1129" s="247">
        <v>0</v>
      </c>
      <c r="X1129" s="247">
        <v>0</v>
      </c>
      <c r="Y1129" s="247">
        <v>13198263.720000001</v>
      </c>
      <c r="Z1129" s="246" t="s">
        <v>34</v>
      </c>
      <c r="AA1129" s="246" t="s">
        <v>2313</v>
      </c>
      <c r="AB1129" s="247">
        <v>10456284.190000001</v>
      </c>
      <c r="AC1129" s="265">
        <v>1810121.4999999998</v>
      </c>
    </row>
    <row r="1130" spans="1:29" s="90" customFormat="1" ht="15.75" x14ac:dyDescent="0.25">
      <c r="A1130" s="58">
        <v>1117</v>
      </c>
      <c r="B1130" s="58">
        <v>102788</v>
      </c>
      <c r="C1130" s="259" t="s">
        <v>2307</v>
      </c>
      <c r="D1130" s="260">
        <v>2</v>
      </c>
      <c r="E1130" s="260" t="s">
        <v>312</v>
      </c>
      <c r="F1130" s="236" t="s">
        <v>10516</v>
      </c>
      <c r="G1130" s="261">
        <v>18</v>
      </c>
      <c r="H1130" s="228">
        <v>102788</v>
      </c>
      <c r="I1130" s="236" t="s">
        <v>2314</v>
      </c>
      <c r="J1130" s="236" t="s">
        <v>11310</v>
      </c>
      <c r="K1130" s="236" t="s">
        <v>2315</v>
      </c>
      <c r="L1130" s="1">
        <v>42968</v>
      </c>
      <c r="M1130" s="1">
        <v>44481</v>
      </c>
      <c r="N1130" s="262">
        <v>0.84455761962509202</v>
      </c>
      <c r="O1130" s="236" t="s">
        <v>1693</v>
      </c>
      <c r="P1130" s="235" t="s">
        <v>2310</v>
      </c>
      <c r="Q1130" s="235" t="s">
        <v>2316</v>
      </c>
      <c r="R1130" s="236" t="s">
        <v>2317</v>
      </c>
      <c r="S1130" s="264">
        <v>110</v>
      </c>
      <c r="T1130" s="247">
        <v>20298216.719999999</v>
      </c>
      <c r="U1130" s="247">
        <v>3347736.12</v>
      </c>
      <c r="V1130" s="247">
        <v>388187.92</v>
      </c>
      <c r="W1130" s="247">
        <v>0</v>
      </c>
      <c r="X1130" s="247">
        <v>0</v>
      </c>
      <c r="Y1130" s="247">
        <v>24034140.75</v>
      </c>
      <c r="Z1130" s="246" t="s">
        <v>34</v>
      </c>
      <c r="AA1130" s="246" t="s">
        <v>14865</v>
      </c>
      <c r="AB1130" s="247">
        <v>16216465.379999997</v>
      </c>
      <c r="AC1130" s="265">
        <v>2673050.84</v>
      </c>
    </row>
    <row r="1131" spans="1:29" s="90" customFormat="1" ht="15.75" x14ac:dyDescent="0.25">
      <c r="A1131" s="58">
        <v>1118</v>
      </c>
      <c r="B1131" s="58">
        <v>103049</v>
      </c>
      <c r="C1131" s="259" t="s">
        <v>2307</v>
      </c>
      <c r="D1131" s="260">
        <v>3</v>
      </c>
      <c r="E1131" s="260" t="s">
        <v>312</v>
      </c>
      <c r="F1131" s="236" t="s">
        <v>10517</v>
      </c>
      <c r="G1131" s="261">
        <v>20</v>
      </c>
      <c r="H1131" s="228">
        <v>103049</v>
      </c>
      <c r="I1131" s="236" t="s">
        <v>2318</v>
      </c>
      <c r="J1131" s="236" t="s">
        <v>11311</v>
      </c>
      <c r="K1131" s="236" t="s">
        <v>2319</v>
      </c>
      <c r="L1131" s="1">
        <v>42961</v>
      </c>
      <c r="M1131" s="1">
        <v>44131</v>
      </c>
      <c r="N1131" s="262">
        <v>0.83808666669545839</v>
      </c>
      <c r="O1131" s="236" t="s">
        <v>1693</v>
      </c>
      <c r="P1131" s="235" t="s">
        <v>2320</v>
      </c>
      <c r="Q1131" s="235" t="s">
        <v>2321</v>
      </c>
      <c r="R1131" s="236" t="s">
        <v>2322</v>
      </c>
      <c r="S1131" s="264">
        <v>110</v>
      </c>
      <c r="T1131" s="247">
        <v>12495318.199999999</v>
      </c>
      <c r="U1131" s="247">
        <v>2108101.06</v>
      </c>
      <c r="V1131" s="247">
        <v>305919.71000000002</v>
      </c>
      <c r="W1131" s="247">
        <v>0</v>
      </c>
      <c r="X1131" s="247">
        <v>0</v>
      </c>
      <c r="Y1131" s="247">
        <v>14909338.970000001</v>
      </c>
      <c r="Z1131" s="246" t="s">
        <v>34</v>
      </c>
      <c r="AA1131" s="246" t="s">
        <v>2323</v>
      </c>
      <c r="AB1131" s="247">
        <v>10219715.120000001</v>
      </c>
      <c r="AC1131" s="265">
        <v>1676172.6</v>
      </c>
    </row>
    <row r="1132" spans="1:29" s="90" customFormat="1" ht="15.75" x14ac:dyDescent="0.25">
      <c r="A1132" s="58">
        <v>1119</v>
      </c>
      <c r="B1132" s="58">
        <v>105142</v>
      </c>
      <c r="C1132" s="259" t="s">
        <v>2307</v>
      </c>
      <c r="D1132" s="260">
        <v>4</v>
      </c>
      <c r="E1132" s="260" t="s">
        <v>330</v>
      </c>
      <c r="F1132" s="236" t="s">
        <v>10518</v>
      </c>
      <c r="G1132" s="261">
        <v>85</v>
      </c>
      <c r="H1132" s="228">
        <v>105142</v>
      </c>
      <c r="I1132" s="236" t="s">
        <v>2324</v>
      </c>
      <c r="J1132" s="236" t="s">
        <v>11312</v>
      </c>
      <c r="K1132" s="236" t="s">
        <v>2325</v>
      </c>
      <c r="L1132" s="1">
        <v>42958</v>
      </c>
      <c r="M1132" s="1">
        <v>43073</v>
      </c>
      <c r="N1132" s="262">
        <v>0.93389305093081409</v>
      </c>
      <c r="O1132" s="236" t="s">
        <v>1693</v>
      </c>
      <c r="P1132" s="235" t="s">
        <v>2326</v>
      </c>
      <c r="Q1132" s="235" t="s">
        <v>2327</v>
      </c>
      <c r="R1132" s="236" t="s">
        <v>2328</v>
      </c>
      <c r="S1132" s="264">
        <v>97</v>
      </c>
      <c r="T1132" s="247">
        <v>207285.37</v>
      </c>
      <c r="U1132" s="247">
        <v>9367.17</v>
      </c>
      <c r="V1132" s="247">
        <v>5305.82</v>
      </c>
      <c r="W1132" s="247">
        <v>0</v>
      </c>
      <c r="X1132" s="247">
        <v>285</v>
      </c>
      <c r="Y1132" s="247">
        <v>222243.36</v>
      </c>
      <c r="Z1132" s="246" t="s">
        <v>34</v>
      </c>
      <c r="AA1132" s="246" t="s">
        <v>2329</v>
      </c>
      <c r="AB1132" s="247">
        <v>161303.30000000002</v>
      </c>
      <c r="AC1132" s="265">
        <v>7498.74</v>
      </c>
    </row>
    <row r="1133" spans="1:29" s="90" customFormat="1" ht="15.75" x14ac:dyDescent="0.25">
      <c r="A1133" s="58">
        <v>1120</v>
      </c>
      <c r="B1133" s="58">
        <v>105286</v>
      </c>
      <c r="C1133" s="259" t="s">
        <v>2307</v>
      </c>
      <c r="D1133" s="260">
        <v>5</v>
      </c>
      <c r="E1133" s="260" t="s">
        <v>330</v>
      </c>
      <c r="F1133" s="236" t="s">
        <v>10518</v>
      </c>
      <c r="G1133" s="261">
        <v>85</v>
      </c>
      <c r="H1133" s="228">
        <v>105286</v>
      </c>
      <c r="I1133" s="236" t="s">
        <v>2330</v>
      </c>
      <c r="J1133" s="236" t="s">
        <v>11313</v>
      </c>
      <c r="K1133" s="236" t="s">
        <v>2331</v>
      </c>
      <c r="L1133" s="1">
        <v>42961</v>
      </c>
      <c r="M1133" s="1">
        <v>43073</v>
      </c>
      <c r="N1133" s="262">
        <v>0.93642262456266567</v>
      </c>
      <c r="O1133" s="236" t="s">
        <v>60</v>
      </c>
      <c r="P1133" s="235" t="s">
        <v>2332</v>
      </c>
      <c r="Q1133" s="235" t="s">
        <v>2333</v>
      </c>
      <c r="R1133" s="236" t="s">
        <v>2334</v>
      </c>
      <c r="S1133" s="264">
        <v>104</v>
      </c>
      <c r="T1133" s="247">
        <v>202418.875</v>
      </c>
      <c r="U1133" s="247">
        <v>8943.6949999999997</v>
      </c>
      <c r="V1133" s="247">
        <v>4799.3100000000004</v>
      </c>
      <c r="W1133" s="247">
        <v>0</v>
      </c>
      <c r="X1133" s="247">
        <v>1501</v>
      </c>
      <c r="Y1133" s="247">
        <v>217662.88</v>
      </c>
      <c r="Z1133" s="246" t="s">
        <v>34</v>
      </c>
      <c r="AA1133" s="246" t="s">
        <v>2335</v>
      </c>
      <c r="AB1133" s="247">
        <v>190755.74</v>
      </c>
      <c r="AC1133" s="265">
        <v>8549.32</v>
      </c>
    </row>
    <row r="1134" spans="1:29" s="90" customFormat="1" ht="15.75" x14ac:dyDescent="0.25">
      <c r="A1134" s="58">
        <v>1121</v>
      </c>
      <c r="B1134" s="58">
        <v>107164</v>
      </c>
      <c r="C1134" s="259" t="s">
        <v>2307</v>
      </c>
      <c r="D1134" s="260">
        <v>6</v>
      </c>
      <c r="E1134" s="260" t="s">
        <v>330</v>
      </c>
      <c r="F1134" s="236" t="s">
        <v>10518</v>
      </c>
      <c r="G1134" s="261">
        <v>85</v>
      </c>
      <c r="H1134" s="228">
        <v>107164</v>
      </c>
      <c r="I1134" s="236" t="s">
        <v>2336</v>
      </c>
      <c r="J1134" s="236" t="s">
        <v>11314</v>
      </c>
      <c r="K1134" s="236" t="s">
        <v>2337</v>
      </c>
      <c r="L1134" s="1">
        <v>42961</v>
      </c>
      <c r="M1134" s="1">
        <v>43073</v>
      </c>
      <c r="N1134" s="262">
        <v>0.93432938193993298</v>
      </c>
      <c r="O1134" s="236" t="s">
        <v>1693</v>
      </c>
      <c r="P1134" s="235" t="s">
        <v>2326</v>
      </c>
      <c r="Q1134" s="235" t="s">
        <v>2338</v>
      </c>
      <c r="R1134" s="236" t="s">
        <v>2328</v>
      </c>
      <c r="S1134" s="264">
        <v>104</v>
      </c>
      <c r="T1134" s="247">
        <v>207217.14</v>
      </c>
      <c r="U1134" s="247">
        <v>9396.92</v>
      </c>
      <c r="V1134" s="247">
        <v>5167.62</v>
      </c>
      <c r="W1134" s="247">
        <v>0</v>
      </c>
      <c r="X1134" s="247">
        <v>117.28</v>
      </c>
      <c r="Y1134" s="247">
        <v>221898.96</v>
      </c>
      <c r="Z1134" s="246" t="s">
        <v>34</v>
      </c>
      <c r="AA1134" s="246" t="s">
        <v>2339</v>
      </c>
      <c r="AB1134" s="247">
        <v>165117.97</v>
      </c>
      <c r="AC1134" s="265">
        <v>7474.1399999999994</v>
      </c>
    </row>
    <row r="1135" spans="1:29" s="90" customFormat="1" ht="15.75" x14ac:dyDescent="0.25">
      <c r="A1135" s="58">
        <v>1122</v>
      </c>
      <c r="B1135" s="58">
        <v>114052</v>
      </c>
      <c r="C1135" s="259" t="s">
        <v>2307</v>
      </c>
      <c r="D1135" s="260">
        <v>7</v>
      </c>
      <c r="E1135" s="260" t="s">
        <v>330</v>
      </c>
      <c r="F1135" s="236" t="s">
        <v>10518</v>
      </c>
      <c r="G1135" s="261">
        <v>137</v>
      </c>
      <c r="H1135" s="228">
        <v>114052</v>
      </c>
      <c r="I1135" s="236" t="s">
        <v>2340</v>
      </c>
      <c r="J1135" s="236" t="s">
        <v>11315</v>
      </c>
      <c r="K1135" s="236" t="s">
        <v>2341</v>
      </c>
      <c r="L1135" s="1">
        <v>42979</v>
      </c>
      <c r="M1135" s="1">
        <v>43073</v>
      </c>
      <c r="N1135" s="262">
        <v>0.94050025404385917</v>
      </c>
      <c r="O1135" s="236" t="s">
        <v>1693</v>
      </c>
      <c r="P1135" s="235" t="s">
        <v>2310</v>
      </c>
      <c r="Q1135" s="235" t="s">
        <v>2311</v>
      </c>
      <c r="R1135" s="236" t="s">
        <v>2342</v>
      </c>
      <c r="S1135" s="264">
        <v>114</v>
      </c>
      <c r="T1135" s="247">
        <v>209262.2</v>
      </c>
      <c r="U1135" s="247">
        <v>8520.09</v>
      </c>
      <c r="V1135" s="247">
        <v>4718.66</v>
      </c>
      <c r="W1135" s="247">
        <v>0</v>
      </c>
      <c r="X1135" s="247">
        <v>0</v>
      </c>
      <c r="Y1135" s="247">
        <v>222500.95</v>
      </c>
      <c r="Z1135" s="246" t="s">
        <v>34</v>
      </c>
      <c r="AA1135" s="246" t="s">
        <v>2343</v>
      </c>
      <c r="AB1135" s="247">
        <v>159517.35</v>
      </c>
      <c r="AC1135" s="265">
        <v>6470.2800000000007</v>
      </c>
    </row>
    <row r="1136" spans="1:29" s="90" customFormat="1" ht="15.75" x14ac:dyDescent="0.25">
      <c r="A1136" s="58">
        <v>1123</v>
      </c>
      <c r="B1136" s="58">
        <v>114071</v>
      </c>
      <c r="C1136" s="259" t="s">
        <v>2307</v>
      </c>
      <c r="D1136" s="260">
        <v>8</v>
      </c>
      <c r="E1136" s="260" t="s">
        <v>330</v>
      </c>
      <c r="F1136" s="236" t="s">
        <v>10518</v>
      </c>
      <c r="G1136" s="261">
        <v>137</v>
      </c>
      <c r="H1136" s="228">
        <v>114071</v>
      </c>
      <c r="I1136" s="236" t="s">
        <v>2344</v>
      </c>
      <c r="J1136" s="236" t="s">
        <v>11316</v>
      </c>
      <c r="K1136" s="236" t="s">
        <v>2345</v>
      </c>
      <c r="L1136" s="1">
        <v>42979</v>
      </c>
      <c r="M1136" s="1">
        <v>43073</v>
      </c>
      <c r="N1136" s="262">
        <v>0.93401421876824109</v>
      </c>
      <c r="O1136" s="236" t="s">
        <v>1693</v>
      </c>
      <c r="P1136" s="235" t="s">
        <v>2332</v>
      </c>
      <c r="Q1136" s="235" t="s">
        <v>2332</v>
      </c>
      <c r="R1136" s="236" t="s">
        <v>2346</v>
      </c>
      <c r="S1136" s="264">
        <v>114</v>
      </c>
      <c r="T1136" s="247">
        <v>206814.70550000001</v>
      </c>
      <c r="U1136" s="247">
        <v>9354.0545000000002</v>
      </c>
      <c r="V1136" s="247">
        <v>5256.89</v>
      </c>
      <c r="W1136" s="247">
        <v>0</v>
      </c>
      <c r="X1136" s="247">
        <v>0</v>
      </c>
      <c r="Y1136" s="247">
        <v>221425.65</v>
      </c>
      <c r="Z1136" s="246" t="s">
        <v>34</v>
      </c>
      <c r="AA1136" s="246" t="s">
        <v>2343</v>
      </c>
      <c r="AB1136" s="247">
        <v>180106.55</v>
      </c>
      <c r="AC1136" s="265">
        <v>8448.5399999999991</v>
      </c>
    </row>
    <row r="1137" spans="1:29" s="90" customFormat="1" ht="15.75" x14ac:dyDescent="0.25">
      <c r="A1137" s="58">
        <v>1124</v>
      </c>
      <c r="B1137" s="58">
        <v>114086</v>
      </c>
      <c r="C1137" s="259" t="s">
        <v>2307</v>
      </c>
      <c r="D1137" s="260">
        <v>9</v>
      </c>
      <c r="E1137" s="260" t="s">
        <v>330</v>
      </c>
      <c r="F1137" s="236" t="s">
        <v>10518</v>
      </c>
      <c r="G1137" s="261">
        <v>137</v>
      </c>
      <c r="H1137" s="228">
        <v>114086</v>
      </c>
      <c r="I1137" s="236" t="s">
        <v>2347</v>
      </c>
      <c r="J1137" s="236" t="s">
        <v>11317</v>
      </c>
      <c r="K1137" s="236" t="s">
        <v>2348</v>
      </c>
      <c r="L1137" s="1">
        <v>42985</v>
      </c>
      <c r="M1137" s="1">
        <v>43069</v>
      </c>
      <c r="N1137" s="262">
        <v>0.93467893166145577</v>
      </c>
      <c r="O1137" s="236" t="s">
        <v>2349</v>
      </c>
      <c r="P1137" s="235" t="s">
        <v>2350</v>
      </c>
      <c r="Q1137" s="235" t="s">
        <v>2350</v>
      </c>
      <c r="R1137" s="236" t="s">
        <v>2351</v>
      </c>
      <c r="S1137" s="264">
        <v>114</v>
      </c>
      <c r="T1137" s="247">
        <v>212224.91750000001</v>
      </c>
      <c r="U1137" s="247">
        <v>9553.8024999999998</v>
      </c>
      <c r="V1137" s="247">
        <v>5277.77</v>
      </c>
      <c r="W1137" s="247">
        <v>0</v>
      </c>
      <c r="X1137" s="247">
        <v>0</v>
      </c>
      <c r="Y1137" s="247">
        <v>227056.49</v>
      </c>
      <c r="Z1137" s="246" t="s">
        <v>34</v>
      </c>
      <c r="AA1137" s="246" t="s">
        <v>2352</v>
      </c>
      <c r="AB1137" s="247">
        <v>184562.47</v>
      </c>
      <c r="AC1137" s="265">
        <v>8392.14</v>
      </c>
    </row>
    <row r="1138" spans="1:29" s="90" customFormat="1" ht="15.75" x14ac:dyDescent="0.25">
      <c r="A1138" s="58">
        <v>1125</v>
      </c>
      <c r="B1138" s="58">
        <v>107751</v>
      </c>
      <c r="C1138" s="259" t="s">
        <v>2307</v>
      </c>
      <c r="D1138" s="260">
        <v>10</v>
      </c>
      <c r="E1138" s="260" t="s">
        <v>352</v>
      </c>
      <c r="F1138" s="236" t="s">
        <v>10519</v>
      </c>
      <c r="G1138" s="261">
        <v>89</v>
      </c>
      <c r="H1138" s="228">
        <v>107751</v>
      </c>
      <c r="I1138" s="236" t="s">
        <v>2353</v>
      </c>
      <c r="J1138" s="236" t="s">
        <v>11318</v>
      </c>
      <c r="K1138" s="236" t="s">
        <v>2354</v>
      </c>
      <c r="L1138" s="1">
        <v>42990</v>
      </c>
      <c r="M1138" s="1">
        <v>44297</v>
      </c>
      <c r="N1138" s="262">
        <v>0.83515110927813685</v>
      </c>
      <c r="O1138" s="236" t="s">
        <v>2355</v>
      </c>
      <c r="P1138" s="235" t="s">
        <v>2356</v>
      </c>
      <c r="Q1138" s="235" t="s">
        <v>2357</v>
      </c>
      <c r="R1138" s="236" t="s">
        <v>2358</v>
      </c>
      <c r="S1138" s="264">
        <v>104</v>
      </c>
      <c r="T1138" s="247">
        <v>8905021.8300000001</v>
      </c>
      <c r="U1138" s="247">
        <v>1571474.39</v>
      </c>
      <c r="V1138" s="247">
        <v>186270.95</v>
      </c>
      <c r="W1138" s="247">
        <v>0</v>
      </c>
      <c r="X1138" s="247">
        <v>0</v>
      </c>
      <c r="Y1138" s="247">
        <v>10662767.17</v>
      </c>
      <c r="Z1138" s="246" t="s">
        <v>34</v>
      </c>
      <c r="AA1138" s="246" t="s">
        <v>2359</v>
      </c>
      <c r="AB1138" s="247">
        <v>6244871.0199999996</v>
      </c>
      <c r="AC1138" s="265">
        <v>1119099.7699999998</v>
      </c>
    </row>
    <row r="1139" spans="1:29" s="90" customFormat="1" ht="15.75" x14ac:dyDescent="0.25">
      <c r="A1139" s="58">
        <v>1126</v>
      </c>
      <c r="B1139" s="58">
        <v>107561</v>
      </c>
      <c r="C1139" s="259" t="s">
        <v>2307</v>
      </c>
      <c r="D1139" s="260">
        <v>11</v>
      </c>
      <c r="E1139" s="260" t="s">
        <v>352</v>
      </c>
      <c r="F1139" s="236" t="s">
        <v>10519</v>
      </c>
      <c r="G1139" s="261">
        <v>89</v>
      </c>
      <c r="H1139" s="228">
        <v>107561</v>
      </c>
      <c r="I1139" s="236" t="s">
        <v>2360</v>
      </c>
      <c r="J1139" s="236" t="s">
        <v>11319</v>
      </c>
      <c r="K1139" s="236" t="s">
        <v>2361</v>
      </c>
      <c r="L1139" s="1">
        <v>42997</v>
      </c>
      <c r="M1139" s="1">
        <v>44214</v>
      </c>
      <c r="N1139" s="262">
        <v>0.84434021577532214</v>
      </c>
      <c r="O1139" s="236" t="s">
        <v>2362</v>
      </c>
      <c r="P1139" s="235" t="s">
        <v>2363</v>
      </c>
      <c r="Q1139" s="235" t="s">
        <v>2364</v>
      </c>
      <c r="R1139" s="236" t="s">
        <v>2365</v>
      </c>
      <c r="S1139" s="264">
        <v>104</v>
      </c>
      <c r="T1139" s="247">
        <v>14422581.1</v>
      </c>
      <c r="U1139" s="247">
        <v>2545161.27</v>
      </c>
      <c r="V1139" s="247">
        <v>113738.33</v>
      </c>
      <c r="W1139" s="247">
        <v>0</v>
      </c>
      <c r="X1139" s="247">
        <v>0</v>
      </c>
      <c r="Y1139" s="247">
        <v>17081480.699999999</v>
      </c>
      <c r="Z1139" s="246" t="s">
        <v>34</v>
      </c>
      <c r="AA1139" s="246" t="s">
        <v>2366</v>
      </c>
      <c r="AB1139" s="247">
        <v>9860282.1800000016</v>
      </c>
      <c r="AC1139" s="265">
        <v>1660974.4699999997</v>
      </c>
    </row>
    <row r="1140" spans="1:29" s="90" customFormat="1" ht="15.75" x14ac:dyDescent="0.25">
      <c r="A1140" s="58">
        <v>1127</v>
      </c>
      <c r="B1140" s="58">
        <v>107609</v>
      </c>
      <c r="C1140" s="259" t="s">
        <v>2307</v>
      </c>
      <c r="D1140" s="260">
        <v>12</v>
      </c>
      <c r="E1140" s="260" t="s">
        <v>352</v>
      </c>
      <c r="F1140" s="236" t="s">
        <v>10519</v>
      </c>
      <c r="G1140" s="261">
        <v>89</v>
      </c>
      <c r="H1140" s="228">
        <v>107609</v>
      </c>
      <c r="I1140" s="236" t="s">
        <v>2367</v>
      </c>
      <c r="J1140" s="236" t="s">
        <v>11320</v>
      </c>
      <c r="K1140" s="236" t="s">
        <v>2368</v>
      </c>
      <c r="L1140" s="1">
        <v>42997</v>
      </c>
      <c r="M1140" s="1">
        <v>44273</v>
      </c>
      <c r="N1140" s="262">
        <v>0.84118478399548802</v>
      </c>
      <c r="O1140" s="236" t="s">
        <v>1693</v>
      </c>
      <c r="P1140" s="235" t="s">
        <v>1694</v>
      </c>
      <c r="Q1140" s="235" t="s">
        <v>2369</v>
      </c>
      <c r="R1140" s="236" t="s">
        <v>2370</v>
      </c>
      <c r="S1140" s="264">
        <v>104</v>
      </c>
      <c r="T1140" s="247">
        <v>7072656.79</v>
      </c>
      <c r="U1140" s="247">
        <v>1241321.53</v>
      </c>
      <c r="V1140" s="247">
        <v>93992.11</v>
      </c>
      <c r="W1140" s="247">
        <v>0</v>
      </c>
      <c r="X1140" s="247">
        <v>0</v>
      </c>
      <c r="Y1140" s="247">
        <v>8407970.4299999997</v>
      </c>
      <c r="Z1140" s="246" t="s">
        <v>34</v>
      </c>
      <c r="AA1140" s="246" t="s">
        <v>2371</v>
      </c>
      <c r="AB1140" s="247">
        <v>6037613.9299999997</v>
      </c>
      <c r="AC1140" s="265">
        <v>1079076.47</v>
      </c>
    </row>
    <row r="1141" spans="1:29" s="90" customFormat="1" ht="15.75" x14ac:dyDescent="0.25">
      <c r="A1141" s="58">
        <v>1128</v>
      </c>
      <c r="B1141" s="58">
        <v>103986</v>
      </c>
      <c r="C1141" s="259" t="s">
        <v>2307</v>
      </c>
      <c r="D1141" s="260">
        <v>13</v>
      </c>
      <c r="E1141" s="260" t="s">
        <v>352</v>
      </c>
      <c r="F1141" s="236" t="s">
        <v>10519</v>
      </c>
      <c r="G1141" s="261">
        <v>82</v>
      </c>
      <c r="H1141" s="228">
        <v>103986</v>
      </c>
      <c r="I1141" s="236" t="s">
        <v>2372</v>
      </c>
      <c r="J1141" s="236" t="s">
        <v>11321</v>
      </c>
      <c r="K1141" s="236" t="s">
        <v>2373</v>
      </c>
      <c r="L1141" s="1">
        <v>43115</v>
      </c>
      <c r="M1141" s="1">
        <v>44269</v>
      </c>
      <c r="N1141" s="262">
        <v>0.85000000187247415</v>
      </c>
      <c r="O1141" s="236" t="s">
        <v>1693</v>
      </c>
      <c r="P1141" s="235" t="s">
        <v>2374</v>
      </c>
      <c r="Q1141" s="235" t="s">
        <v>2375</v>
      </c>
      <c r="R1141" s="236" t="s">
        <v>2376</v>
      </c>
      <c r="S1141" s="264">
        <v>104</v>
      </c>
      <c r="T1141" s="247">
        <v>11348621.26</v>
      </c>
      <c r="U1141" s="247">
        <v>2002697.84</v>
      </c>
      <c r="V1141" s="247">
        <v>0</v>
      </c>
      <c r="W1141" s="247">
        <v>0</v>
      </c>
      <c r="X1141" s="247">
        <v>22724.65</v>
      </c>
      <c r="Y1141" s="247">
        <v>13374043.75</v>
      </c>
      <c r="Z1141" s="246" t="s">
        <v>34</v>
      </c>
      <c r="AA1141" s="246" t="s">
        <v>2377</v>
      </c>
      <c r="AB1141" s="247">
        <v>11101660.269999998</v>
      </c>
      <c r="AC1141" s="265">
        <v>1959116.4000000004</v>
      </c>
    </row>
    <row r="1142" spans="1:29" s="90" customFormat="1" ht="15.75" x14ac:dyDescent="0.25">
      <c r="A1142" s="58">
        <v>1129</v>
      </c>
      <c r="B1142" s="58">
        <v>104085</v>
      </c>
      <c r="C1142" s="259" t="s">
        <v>2307</v>
      </c>
      <c r="D1142" s="260">
        <v>14</v>
      </c>
      <c r="E1142" s="260" t="s">
        <v>352</v>
      </c>
      <c r="F1142" s="236" t="s">
        <v>10519</v>
      </c>
      <c r="G1142" s="261">
        <v>82</v>
      </c>
      <c r="H1142" s="228">
        <v>104085</v>
      </c>
      <c r="I1142" s="236" t="s">
        <v>2378</v>
      </c>
      <c r="J1142" s="236" t="s">
        <v>11322</v>
      </c>
      <c r="K1142" s="236" t="s">
        <v>2379</v>
      </c>
      <c r="L1142" s="1">
        <v>43115</v>
      </c>
      <c r="M1142" s="1">
        <v>44286</v>
      </c>
      <c r="N1142" s="262">
        <v>0.84195055380459305</v>
      </c>
      <c r="O1142" s="236" t="s">
        <v>1693</v>
      </c>
      <c r="P1142" s="235" t="s">
        <v>2380</v>
      </c>
      <c r="Q1142" s="235" t="s">
        <v>2381</v>
      </c>
      <c r="R1142" s="236" t="s">
        <v>2382</v>
      </c>
      <c r="S1142" s="264">
        <v>104</v>
      </c>
      <c r="T1142" s="247">
        <v>8747484.3200000003</v>
      </c>
      <c r="U1142" s="247">
        <v>1543673.58</v>
      </c>
      <c r="V1142" s="247">
        <v>98388.47</v>
      </c>
      <c r="W1142" s="247">
        <v>0</v>
      </c>
      <c r="X1142" s="247">
        <v>0</v>
      </c>
      <c r="Y1142" s="247">
        <v>10389546.369999999</v>
      </c>
      <c r="Z1142" s="246" t="s">
        <v>34</v>
      </c>
      <c r="AA1142" s="246" t="s">
        <v>2383</v>
      </c>
      <c r="AB1142" s="247">
        <v>8434157.7400000002</v>
      </c>
      <c r="AC1142" s="265">
        <v>1487136.71</v>
      </c>
    </row>
    <row r="1143" spans="1:29" s="90" customFormat="1" ht="15.75" x14ac:dyDescent="0.25">
      <c r="A1143" s="58">
        <v>1130</v>
      </c>
      <c r="B1143" s="58">
        <v>104206</v>
      </c>
      <c r="C1143" s="259" t="s">
        <v>2307</v>
      </c>
      <c r="D1143" s="260">
        <v>15</v>
      </c>
      <c r="E1143" s="260" t="s">
        <v>352</v>
      </c>
      <c r="F1143" s="236" t="s">
        <v>10519</v>
      </c>
      <c r="G1143" s="261">
        <v>82</v>
      </c>
      <c r="H1143" s="228">
        <v>104206</v>
      </c>
      <c r="I1143" s="236" t="s">
        <v>2384</v>
      </c>
      <c r="J1143" s="236" t="s">
        <v>11323</v>
      </c>
      <c r="K1143" s="236" t="s">
        <v>2385</v>
      </c>
      <c r="L1143" s="1">
        <v>43115</v>
      </c>
      <c r="M1143" s="1">
        <v>44391</v>
      </c>
      <c r="N1143" s="262">
        <v>0.84062093870438148</v>
      </c>
      <c r="O1143" s="236" t="s">
        <v>1693</v>
      </c>
      <c r="P1143" s="235" t="s">
        <v>1694</v>
      </c>
      <c r="Q1143" s="235" t="s">
        <v>2369</v>
      </c>
      <c r="R1143" s="236" t="s">
        <v>2386</v>
      </c>
      <c r="S1143" s="264">
        <v>104</v>
      </c>
      <c r="T1143" s="247">
        <v>9950314.9199999999</v>
      </c>
      <c r="U1143" s="247">
        <v>1713501.16</v>
      </c>
      <c r="V1143" s="247">
        <v>173046.96</v>
      </c>
      <c r="W1143" s="247">
        <v>0</v>
      </c>
      <c r="X1143" s="247">
        <v>0</v>
      </c>
      <c r="Y1143" s="247">
        <v>11836863.039999999</v>
      </c>
      <c r="Z1143" s="246" t="s">
        <v>34</v>
      </c>
      <c r="AA1143" s="246" t="s">
        <v>2387</v>
      </c>
      <c r="AB1143" s="247">
        <v>8850679.3100000024</v>
      </c>
      <c r="AC1143" s="265">
        <v>1536539.27</v>
      </c>
    </row>
    <row r="1144" spans="1:29" s="90" customFormat="1" ht="15.75" x14ac:dyDescent="0.25">
      <c r="A1144" s="58">
        <v>1131</v>
      </c>
      <c r="B1144" s="58">
        <v>104437</v>
      </c>
      <c r="C1144" s="259" t="s">
        <v>2307</v>
      </c>
      <c r="D1144" s="260">
        <v>16</v>
      </c>
      <c r="E1144" s="260" t="s">
        <v>352</v>
      </c>
      <c r="F1144" s="236" t="s">
        <v>10519</v>
      </c>
      <c r="G1144" s="261">
        <v>82</v>
      </c>
      <c r="H1144" s="228">
        <v>104437</v>
      </c>
      <c r="I1144" s="236" t="s">
        <v>2388</v>
      </c>
      <c r="J1144" s="236" t="s">
        <v>11324</v>
      </c>
      <c r="K1144" s="236" t="s">
        <v>2389</v>
      </c>
      <c r="L1144" s="1">
        <v>43115</v>
      </c>
      <c r="M1144" s="1">
        <v>44304</v>
      </c>
      <c r="N1144" s="262">
        <v>0.83964738501410796</v>
      </c>
      <c r="O1144" s="236" t="s">
        <v>2349</v>
      </c>
      <c r="P1144" s="235" t="s">
        <v>2390</v>
      </c>
      <c r="Q1144" s="235" t="s">
        <v>2391</v>
      </c>
      <c r="R1144" s="236" t="s">
        <v>2392</v>
      </c>
      <c r="S1144" s="264">
        <v>104</v>
      </c>
      <c r="T1144" s="247">
        <v>11057276.529999999</v>
      </c>
      <c r="U1144" s="247">
        <v>1951284.05</v>
      </c>
      <c r="V1144" s="247">
        <v>160391.92000000001</v>
      </c>
      <c r="W1144" s="247">
        <v>0</v>
      </c>
      <c r="X1144" s="247">
        <v>0</v>
      </c>
      <c r="Y1144" s="247">
        <v>13168952.5</v>
      </c>
      <c r="Z1144" s="246" t="s">
        <v>34</v>
      </c>
      <c r="AA1144" s="246" t="s">
        <v>9879</v>
      </c>
      <c r="AB1144" s="247">
        <v>10038919.190000005</v>
      </c>
      <c r="AC1144" s="265">
        <v>1771573.7799999991</v>
      </c>
    </row>
    <row r="1145" spans="1:29" s="90" customFormat="1" ht="15.75" x14ac:dyDescent="0.25">
      <c r="A1145" s="58">
        <v>1132</v>
      </c>
      <c r="B1145" s="58">
        <v>104997</v>
      </c>
      <c r="C1145" s="259" t="s">
        <v>2307</v>
      </c>
      <c r="D1145" s="260">
        <v>17</v>
      </c>
      <c r="E1145" s="260" t="s">
        <v>352</v>
      </c>
      <c r="F1145" s="236" t="s">
        <v>10519</v>
      </c>
      <c r="G1145" s="261">
        <v>82</v>
      </c>
      <c r="H1145" s="228">
        <v>104997</v>
      </c>
      <c r="I1145" s="236" t="s">
        <v>2393</v>
      </c>
      <c r="J1145" s="236" t="s">
        <v>11325</v>
      </c>
      <c r="K1145" s="236" t="s">
        <v>2394</v>
      </c>
      <c r="L1145" s="1">
        <v>43116</v>
      </c>
      <c r="M1145" s="1">
        <v>44392</v>
      </c>
      <c r="N1145" s="262">
        <v>0.83758135115852239</v>
      </c>
      <c r="O1145" s="236" t="s">
        <v>1693</v>
      </c>
      <c r="P1145" s="235" t="s">
        <v>1694</v>
      </c>
      <c r="Q1145" s="235" t="s">
        <v>2369</v>
      </c>
      <c r="R1145" s="236" t="s">
        <v>2395</v>
      </c>
      <c r="S1145" s="264">
        <v>104</v>
      </c>
      <c r="T1145" s="247">
        <v>7461864.5499999998</v>
      </c>
      <c r="U1145" s="247">
        <v>1316799.5900000001</v>
      </c>
      <c r="V1145" s="247">
        <v>130159.51</v>
      </c>
      <c r="W1145" s="247">
        <v>0</v>
      </c>
      <c r="X1145" s="247">
        <v>0</v>
      </c>
      <c r="Y1145" s="247">
        <v>8908823.6500000004</v>
      </c>
      <c r="Z1145" s="246" t="s">
        <v>34</v>
      </c>
      <c r="AA1145" s="246" t="s">
        <v>2396</v>
      </c>
      <c r="AB1145" s="247">
        <v>6946388.3700000029</v>
      </c>
      <c r="AC1145" s="265">
        <v>1225833.19</v>
      </c>
    </row>
    <row r="1146" spans="1:29" s="90" customFormat="1" ht="15.75" x14ac:dyDescent="0.25">
      <c r="A1146" s="58">
        <v>1133</v>
      </c>
      <c r="B1146" s="58">
        <v>104999</v>
      </c>
      <c r="C1146" s="259" t="s">
        <v>2307</v>
      </c>
      <c r="D1146" s="260">
        <v>18</v>
      </c>
      <c r="E1146" s="260" t="s">
        <v>352</v>
      </c>
      <c r="F1146" s="236" t="s">
        <v>10519</v>
      </c>
      <c r="G1146" s="261">
        <v>82</v>
      </c>
      <c r="H1146" s="228">
        <v>104999</v>
      </c>
      <c r="I1146" s="236" t="s">
        <v>2397</v>
      </c>
      <c r="J1146" s="236" t="s">
        <v>11326</v>
      </c>
      <c r="K1146" s="236" t="s">
        <v>2398</v>
      </c>
      <c r="L1146" s="1">
        <v>43116</v>
      </c>
      <c r="M1146" s="1">
        <v>44211</v>
      </c>
      <c r="N1146" s="262">
        <v>0.84804999304382733</v>
      </c>
      <c r="O1146" s="236" t="s">
        <v>1693</v>
      </c>
      <c r="P1146" s="235" t="s">
        <v>1694</v>
      </c>
      <c r="Q1146" s="235" t="s">
        <v>2399</v>
      </c>
      <c r="R1146" s="236" t="s">
        <v>2400</v>
      </c>
      <c r="S1146" s="264">
        <v>104</v>
      </c>
      <c r="T1146" s="247">
        <v>18870838.109999999</v>
      </c>
      <c r="U1146" s="247">
        <v>3330147.83</v>
      </c>
      <c r="V1146" s="247">
        <v>51049.04</v>
      </c>
      <c r="W1146" s="247">
        <v>0</v>
      </c>
      <c r="X1146" s="247">
        <v>0</v>
      </c>
      <c r="Y1146" s="247">
        <v>22252034.98</v>
      </c>
      <c r="Z1146" s="246" t="s">
        <v>34</v>
      </c>
      <c r="AA1146" s="246" t="s">
        <v>2401</v>
      </c>
      <c r="AB1146" s="247">
        <v>17272653.790000007</v>
      </c>
      <c r="AC1146" s="265">
        <v>3040181.5800000005</v>
      </c>
    </row>
    <row r="1147" spans="1:29" s="90" customFormat="1" ht="15.75" x14ac:dyDescent="0.25">
      <c r="A1147" s="58">
        <v>1134</v>
      </c>
      <c r="B1147" s="58">
        <v>105020</v>
      </c>
      <c r="C1147" s="259" t="s">
        <v>2307</v>
      </c>
      <c r="D1147" s="260">
        <v>19</v>
      </c>
      <c r="E1147" s="260" t="s">
        <v>352</v>
      </c>
      <c r="F1147" s="236" t="s">
        <v>10519</v>
      </c>
      <c r="G1147" s="261">
        <v>82</v>
      </c>
      <c r="H1147" s="228">
        <v>105020</v>
      </c>
      <c r="I1147" s="236" t="s">
        <v>2402</v>
      </c>
      <c r="J1147" s="236" t="s">
        <v>11327</v>
      </c>
      <c r="K1147" s="236" t="s">
        <v>2403</v>
      </c>
      <c r="L1147" s="1">
        <v>43115</v>
      </c>
      <c r="M1147" s="1">
        <v>44283</v>
      </c>
      <c r="N1147" s="262">
        <v>0.85000000234097217</v>
      </c>
      <c r="O1147" s="236" t="s">
        <v>1693</v>
      </c>
      <c r="P1147" s="235" t="s">
        <v>2404</v>
      </c>
      <c r="Q1147" s="235" t="s">
        <v>2405</v>
      </c>
      <c r="R1147" s="236" t="s">
        <v>2406</v>
      </c>
      <c r="S1147" s="264">
        <v>104</v>
      </c>
      <c r="T1147" s="247">
        <v>15431623.18</v>
      </c>
      <c r="U1147" s="247">
        <v>2714700.12</v>
      </c>
      <c r="V1147" s="247">
        <v>8527.4500000000007</v>
      </c>
      <c r="W1147" s="247">
        <v>0</v>
      </c>
      <c r="X1147" s="247">
        <v>0</v>
      </c>
      <c r="Y1147" s="247">
        <v>18154850.75</v>
      </c>
      <c r="Z1147" s="246" t="s">
        <v>34</v>
      </c>
      <c r="AA1147" s="246" t="s">
        <v>2407</v>
      </c>
      <c r="AB1147" s="247">
        <v>13263099.599999998</v>
      </c>
      <c r="AC1147" s="265">
        <v>2293040.7100000004</v>
      </c>
    </row>
    <row r="1148" spans="1:29" s="90" customFormat="1" ht="15.75" x14ac:dyDescent="0.25">
      <c r="A1148" s="58">
        <v>1135</v>
      </c>
      <c r="B1148" s="58">
        <v>105061</v>
      </c>
      <c r="C1148" s="259" t="s">
        <v>2307</v>
      </c>
      <c r="D1148" s="260">
        <v>20</v>
      </c>
      <c r="E1148" s="260" t="s">
        <v>352</v>
      </c>
      <c r="F1148" s="236" t="s">
        <v>10519</v>
      </c>
      <c r="G1148" s="261">
        <v>82</v>
      </c>
      <c r="H1148" s="228">
        <v>105061</v>
      </c>
      <c r="I1148" s="236" t="s">
        <v>2408</v>
      </c>
      <c r="J1148" s="236" t="s">
        <v>11328</v>
      </c>
      <c r="K1148" s="236" t="s">
        <v>2409</v>
      </c>
      <c r="L1148" s="1">
        <v>43116</v>
      </c>
      <c r="M1148" s="1">
        <v>44362</v>
      </c>
      <c r="N1148" s="262">
        <v>0.83320695974745318</v>
      </c>
      <c r="O1148" s="236" t="s">
        <v>1693</v>
      </c>
      <c r="P1148" s="235" t="s">
        <v>2410</v>
      </c>
      <c r="Q1148" s="235" t="s">
        <v>2411</v>
      </c>
      <c r="R1148" s="236" t="s">
        <v>2412</v>
      </c>
      <c r="S1148" s="264">
        <v>104</v>
      </c>
      <c r="T1148" s="247">
        <v>7384081.9299999997</v>
      </c>
      <c r="U1148" s="247">
        <v>1303073.1200000001</v>
      </c>
      <c r="V1148" s="247">
        <v>175087.21</v>
      </c>
      <c r="W1148" s="247">
        <v>0</v>
      </c>
      <c r="X1148" s="247">
        <v>0</v>
      </c>
      <c r="Y1148" s="247">
        <v>8862242.2599999998</v>
      </c>
      <c r="Z1148" s="246" t="s">
        <v>34</v>
      </c>
      <c r="AA1148" s="246" t="s">
        <v>7720</v>
      </c>
      <c r="AB1148" s="247">
        <v>6891538.4500000002</v>
      </c>
      <c r="AC1148" s="265">
        <v>1216153.4100000001</v>
      </c>
    </row>
    <row r="1149" spans="1:29" s="90" customFormat="1" ht="15.75" x14ac:dyDescent="0.25">
      <c r="A1149" s="58">
        <v>1136</v>
      </c>
      <c r="B1149" s="58">
        <v>105156</v>
      </c>
      <c r="C1149" s="259" t="s">
        <v>2307</v>
      </c>
      <c r="D1149" s="260">
        <v>21</v>
      </c>
      <c r="E1149" s="260" t="s">
        <v>352</v>
      </c>
      <c r="F1149" s="236" t="s">
        <v>10519</v>
      </c>
      <c r="G1149" s="261">
        <v>82</v>
      </c>
      <c r="H1149" s="228">
        <v>105156</v>
      </c>
      <c r="I1149" s="236" t="s">
        <v>2413</v>
      </c>
      <c r="J1149" s="236" t="s">
        <v>11329</v>
      </c>
      <c r="K1149" s="236" t="s">
        <v>2414</v>
      </c>
      <c r="L1149" s="1">
        <v>43116</v>
      </c>
      <c r="M1149" s="1">
        <v>44211</v>
      </c>
      <c r="N1149" s="262">
        <v>0.85000000006988075</v>
      </c>
      <c r="O1149" s="236" t="s">
        <v>1693</v>
      </c>
      <c r="P1149" s="235" t="s">
        <v>2415</v>
      </c>
      <c r="Q1149" s="235" t="s">
        <v>2416</v>
      </c>
      <c r="R1149" s="236" t="s">
        <v>2417</v>
      </c>
      <c r="S1149" s="264">
        <v>104</v>
      </c>
      <c r="T1149" s="247">
        <v>12163573.050000001</v>
      </c>
      <c r="U1149" s="247">
        <v>2146512.89</v>
      </c>
      <c r="V1149" s="247">
        <v>0</v>
      </c>
      <c r="W1149" s="247">
        <v>0</v>
      </c>
      <c r="X1149" s="247">
        <v>0</v>
      </c>
      <c r="Y1149" s="247">
        <v>14310085.939999999</v>
      </c>
      <c r="Z1149" s="246" t="s">
        <v>34</v>
      </c>
      <c r="AA1149" s="246" t="s">
        <v>2418</v>
      </c>
      <c r="AB1149" s="247">
        <v>11632073.049999999</v>
      </c>
      <c r="AC1149" s="265">
        <v>2052718.77</v>
      </c>
    </row>
    <row r="1150" spans="1:29" s="90" customFormat="1" ht="15.75" x14ac:dyDescent="0.25">
      <c r="A1150" s="58">
        <v>1137</v>
      </c>
      <c r="B1150" s="58">
        <v>105165</v>
      </c>
      <c r="C1150" s="259" t="s">
        <v>2307</v>
      </c>
      <c r="D1150" s="260">
        <v>22</v>
      </c>
      <c r="E1150" s="260" t="s">
        <v>352</v>
      </c>
      <c r="F1150" s="236" t="s">
        <v>10519</v>
      </c>
      <c r="G1150" s="261">
        <v>82</v>
      </c>
      <c r="H1150" s="228">
        <v>105165</v>
      </c>
      <c r="I1150" s="236" t="s">
        <v>2419</v>
      </c>
      <c r="J1150" s="236" t="s">
        <v>11330</v>
      </c>
      <c r="K1150" s="236" t="s">
        <v>2420</v>
      </c>
      <c r="L1150" s="1">
        <v>43116</v>
      </c>
      <c r="M1150" s="1">
        <v>44331</v>
      </c>
      <c r="N1150" s="262">
        <v>0.83308074275118826</v>
      </c>
      <c r="O1150" s="236" t="s">
        <v>1693</v>
      </c>
      <c r="P1150" s="235" t="s">
        <v>1694</v>
      </c>
      <c r="Q1150" s="235" t="s">
        <v>2421</v>
      </c>
      <c r="R1150" s="236" t="s">
        <v>2422</v>
      </c>
      <c r="S1150" s="264">
        <v>116</v>
      </c>
      <c r="T1150" s="247">
        <v>12314916.210000001</v>
      </c>
      <c r="U1150" s="247">
        <v>2173220.3199999998</v>
      </c>
      <c r="V1150" s="247">
        <v>294243.59000000003</v>
      </c>
      <c r="W1150" s="247">
        <v>0</v>
      </c>
      <c r="X1150" s="247">
        <v>0</v>
      </c>
      <c r="Y1150" s="247">
        <v>14782380.119999999</v>
      </c>
      <c r="Z1150" s="246" t="s">
        <v>34</v>
      </c>
      <c r="AA1150" s="246" t="s">
        <v>2423</v>
      </c>
      <c r="AB1150" s="247">
        <v>11317451.74</v>
      </c>
      <c r="AC1150" s="265">
        <v>1813877.8999999994</v>
      </c>
    </row>
    <row r="1151" spans="1:29" s="90" customFormat="1" ht="15.75" x14ac:dyDescent="0.25">
      <c r="A1151" s="58">
        <v>1138</v>
      </c>
      <c r="B1151" s="58">
        <v>105269</v>
      </c>
      <c r="C1151" s="259" t="s">
        <v>2307</v>
      </c>
      <c r="D1151" s="260">
        <v>23</v>
      </c>
      <c r="E1151" s="260" t="s">
        <v>352</v>
      </c>
      <c r="F1151" s="236" t="s">
        <v>10519</v>
      </c>
      <c r="G1151" s="261">
        <v>82</v>
      </c>
      <c r="H1151" s="228">
        <v>105269</v>
      </c>
      <c r="I1151" s="236" t="s">
        <v>2424</v>
      </c>
      <c r="J1151" s="236" t="s">
        <v>11331</v>
      </c>
      <c r="K1151" s="236" t="s">
        <v>2425</v>
      </c>
      <c r="L1151" s="1">
        <v>43116</v>
      </c>
      <c r="M1151" s="1">
        <v>44211</v>
      </c>
      <c r="N1151" s="262">
        <v>0.8330361312704645</v>
      </c>
      <c r="O1151" s="236" t="s">
        <v>1693</v>
      </c>
      <c r="P1151" s="235" t="s">
        <v>2426</v>
      </c>
      <c r="Q1151" s="235" t="s">
        <v>2427</v>
      </c>
      <c r="R1151" s="236" t="s">
        <v>2428</v>
      </c>
      <c r="S1151" s="264">
        <v>104</v>
      </c>
      <c r="T1151" s="247">
        <v>8653910.9299999997</v>
      </c>
      <c r="U1151" s="247">
        <v>1527160.65</v>
      </c>
      <c r="V1151" s="247">
        <v>207326.48</v>
      </c>
      <c r="W1151" s="247">
        <v>0</v>
      </c>
      <c r="X1151" s="247">
        <v>0</v>
      </c>
      <c r="Y1151" s="247">
        <v>10388398.060000001</v>
      </c>
      <c r="Z1151" s="246" t="s">
        <v>34</v>
      </c>
      <c r="AA1151" s="246" t="s">
        <v>2429</v>
      </c>
      <c r="AB1151" s="247">
        <v>8410394.3399999999</v>
      </c>
      <c r="AC1151" s="265">
        <v>1484186.2800000003</v>
      </c>
    </row>
    <row r="1152" spans="1:29" s="90" customFormat="1" ht="15.75" x14ac:dyDescent="0.25">
      <c r="A1152" s="58">
        <v>1139</v>
      </c>
      <c r="B1152" s="58">
        <v>105760</v>
      </c>
      <c r="C1152" s="259" t="s">
        <v>2307</v>
      </c>
      <c r="D1152" s="260">
        <v>24</v>
      </c>
      <c r="E1152" s="260" t="s">
        <v>352</v>
      </c>
      <c r="F1152" s="236" t="s">
        <v>10519</v>
      </c>
      <c r="G1152" s="261">
        <v>82</v>
      </c>
      <c r="H1152" s="228">
        <v>105760</v>
      </c>
      <c r="I1152" s="236" t="s">
        <v>2430</v>
      </c>
      <c r="J1152" s="236" t="s">
        <v>11332</v>
      </c>
      <c r="K1152" s="236" t="s">
        <v>2431</v>
      </c>
      <c r="L1152" s="1">
        <v>43115</v>
      </c>
      <c r="M1152" s="1">
        <v>44300</v>
      </c>
      <c r="N1152" s="262">
        <v>0.83792702870902191</v>
      </c>
      <c r="O1152" s="236" t="s">
        <v>1693</v>
      </c>
      <c r="P1152" s="235" t="s">
        <v>2426</v>
      </c>
      <c r="Q1152" s="235" t="s">
        <v>2432</v>
      </c>
      <c r="R1152" s="236" t="s">
        <v>2433</v>
      </c>
      <c r="S1152" s="264">
        <v>104</v>
      </c>
      <c r="T1152" s="247">
        <v>14813920.09</v>
      </c>
      <c r="U1152" s="247">
        <v>1417869.07</v>
      </c>
      <c r="V1152" s="247">
        <v>1447459.24</v>
      </c>
      <c r="W1152" s="247">
        <v>0</v>
      </c>
      <c r="X1152" s="247">
        <v>241231.57</v>
      </c>
      <c r="Y1152" s="247">
        <v>17920479.969999999</v>
      </c>
      <c r="Z1152" s="246" t="s">
        <v>34</v>
      </c>
      <c r="AA1152" s="246" t="s">
        <v>2434</v>
      </c>
      <c r="AB1152" s="247">
        <v>14009935.029999997</v>
      </c>
      <c r="AC1152" s="265">
        <v>1205508.96</v>
      </c>
    </row>
    <row r="1153" spans="1:29" s="90" customFormat="1" ht="15.75" x14ac:dyDescent="0.25">
      <c r="A1153" s="58">
        <v>1140</v>
      </c>
      <c r="B1153" s="58">
        <v>105924</v>
      </c>
      <c r="C1153" s="259" t="s">
        <v>2307</v>
      </c>
      <c r="D1153" s="260">
        <v>25</v>
      </c>
      <c r="E1153" s="260" t="s">
        <v>352</v>
      </c>
      <c r="F1153" s="236" t="s">
        <v>10519</v>
      </c>
      <c r="G1153" s="261">
        <v>82</v>
      </c>
      <c r="H1153" s="228">
        <v>105924</v>
      </c>
      <c r="I1153" s="236" t="s">
        <v>2435</v>
      </c>
      <c r="J1153" s="236" t="s">
        <v>11333</v>
      </c>
      <c r="K1153" s="236" t="s">
        <v>2436</v>
      </c>
      <c r="L1153" s="1">
        <v>43115</v>
      </c>
      <c r="M1153" s="1">
        <v>44330</v>
      </c>
      <c r="N1153" s="262">
        <v>0.84748920556592611</v>
      </c>
      <c r="O1153" s="236" t="s">
        <v>1693</v>
      </c>
      <c r="P1153" s="235" t="s">
        <v>2437</v>
      </c>
      <c r="Q1153" s="235" t="s">
        <v>1694</v>
      </c>
      <c r="R1153" s="236" t="s">
        <v>2438</v>
      </c>
      <c r="S1153" s="264">
        <v>104</v>
      </c>
      <c r="T1153" s="247">
        <v>7442261.96</v>
      </c>
      <c r="U1153" s="247">
        <v>1270143.58</v>
      </c>
      <c r="V1153" s="247">
        <v>69136.350000000006</v>
      </c>
      <c r="W1153" s="247">
        <v>0</v>
      </c>
      <c r="X1153" s="247">
        <v>0</v>
      </c>
      <c r="Y1153" s="247">
        <v>8781541.8900000006</v>
      </c>
      <c r="Z1153" s="246" t="s">
        <v>34</v>
      </c>
      <c r="AA1153" s="246" t="s">
        <v>2439</v>
      </c>
      <c r="AB1153" s="247">
        <v>7076456.3899999997</v>
      </c>
      <c r="AC1153" s="265">
        <v>1210465.1400000001</v>
      </c>
    </row>
    <row r="1154" spans="1:29" s="90" customFormat="1" ht="15.75" x14ac:dyDescent="0.25">
      <c r="A1154" s="58">
        <v>1141</v>
      </c>
      <c r="B1154" s="58">
        <v>106188</v>
      </c>
      <c r="C1154" s="259" t="s">
        <v>2307</v>
      </c>
      <c r="D1154" s="260">
        <v>26</v>
      </c>
      <c r="E1154" s="260" t="s">
        <v>352</v>
      </c>
      <c r="F1154" s="236" t="s">
        <v>10519</v>
      </c>
      <c r="G1154" s="261">
        <v>82</v>
      </c>
      <c r="H1154" s="228">
        <v>106188</v>
      </c>
      <c r="I1154" s="236" t="s">
        <v>2440</v>
      </c>
      <c r="J1154" s="236" t="s">
        <v>11334</v>
      </c>
      <c r="K1154" s="236" t="s">
        <v>2441</v>
      </c>
      <c r="L1154" s="1">
        <v>43116</v>
      </c>
      <c r="M1154" s="1">
        <v>44286</v>
      </c>
      <c r="N1154" s="262">
        <v>0.85000000449516222</v>
      </c>
      <c r="O1154" s="236" t="s">
        <v>1693</v>
      </c>
      <c r="P1154" s="235" t="s">
        <v>2442</v>
      </c>
      <c r="Q1154" s="235" t="s">
        <v>2443</v>
      </c>
      <c r="R1154" s="236" t="s">
        <v>2444</v>
      </c>
      <c r="S1154" s="264">
        <v>104</v>
      </c>
      <c r="T1154" s="247">
        <v>9454608.6999999993</v>
      </c>
      <c r="U1154" s="247">
        <v>1592638.92</v>
      </c>
      <c r="V1154" s="247">
        <v>75821.38</v>
      </c>
      <c r="W1154" s="247">
        <v>0</v>
      </c>
      <c r="X1154" s="247">
        <v>0</v>
      </c>
      <c r="Y1154" s="247">
        <v>11123069</v>
      </c>
      <c r="Z1154" s="246" t="s">
        <v>34</v>
      </c>
      <c r="AA1154" s="246" t="s">
        <v>2445</v>
      </c>
      <c r="AB1154" s="247">
        <v>8732931.2299999986</v>
      </c>
      <c r="AC1154" s="265">
        <v>1474464.7799999998</v>
      </c>
    </row>
    <row r="1155" spans="1:29" s="90" customFormat="1" ht="15.75" x14ac:dyDescent="0.25">
      <c r="A1155" s="58">
        <v>1142</v>
      </c>
      <c r="B1155" s="58">
        <v>106285</v>
      </c>
      <c r="C1155" s="259" t="s">
        <v>2307</v>
      </c>
      <c r="D1155" s="260">
        <v>27</v>
      </c>
      <c r="E1155" s="260" t="s">
        <v>352</v>
      </c>
      <c r="F1155" s="236" t="s">
        <v>10519</v>
      </c>
      <c r="G1155" s="261">
        <v>82</v>
      </c>
      <c r="H1155" s="228">
        <v>106285</v>
      </c>
      <c r="I1155" s="236" t="s">
        <v>2446</v>
      </c>
      <c r="J1155" s="236" t="s">
        <v>11335</v>
      </c>
      <c r="K1155" s="236" t="s">
        <v>2447</v>
      </c>
      <c r="L1155" s="1">
        <v>43115</v>
      </c>
      <c r="M1155" s="1">
        <v>44288</v>
      </c>
      <c r="N1155" s="262">
        <v>0.8341320162317547</v>
      </c>
      <c r="O1155" s="236" t="s">
        <v>1693</v>
      </c>
      <c r="P1155" s="235" t="s">
        <v>1694</v>
      </c>
      <c r="Q1155" s="235" t="s">
        <v>2448</v>
      </c>
      <c r="R1155" s="236" t="s">
        <v>2449</v>
      </c>
      <c r="S1155" s="264">
        <v>104</v>
      </c>
      <c r="T1155" s="247">
        <v>7101837.0300000003</v>
      </c>
      <c r="U1155" s="247">
        <v>1253265.1599999999</v>
      </c>
      <c r="V1155" s="247">
        <v>158942.22</v>
      </c>
      <c r="W1155" s="247">
        <v>0</v>
      </c>
      <c r="X1155" s="247">
        <v>0</v>
      </c>
      <c r="Y1155" s="247">
        <v>8514044.4100000001</v>
      </c>
      <c r="Z1155" s="246" t="s">
        <v>34</v>
      </c>
      <c r="AA1155" s="246" t="s">
        <v>6766</v>
      </c>
      <c r="AB1155" s="247">
        <v>6698935.8000000017</v>
      </c>
      <c r="AC1155" s="265">
        <v>1182164.6900000002</v>
      </c>
    </row>
    <row r="1156" spans="1:29" s="90" customFormat="1" ht="16.5" customHeight="1" x14ac:dyDescent="0.25">
      <c r="A1156" s="58">
        <v>1143</v>
      </c>
      <c r="B1156" s="58">
        <v>106826</v>
      </c>
      <c r="C1156" s="259" t="s">
        <v>2307</v>
      </c>
      <c r="D1156" s="260">
        <v>28</v>
      </c>
      <c r="E1156" s="260" t="s">
        <v>352</v>
      </c>
      <c r="F1156" s="236" t="s">
        <v>10519</v>
      </c>
      <c r="G1156" s="261">
        <v>82</v>
      </c>
      <c r="H1156" s="228">
        <v>106826</v>
      </c>
      <c r="I1156" s="236" t="s">
        <v>2450</v>
      </c>
      <c r="J1156" s="236" t="s">
        <v>11336</v>
      </c>
      <c r="K1156" s="236" t="s">
        <v>2451</v>
      </c>
      <c r="L1156" s="1">
        <v>43115</v>
      </c>
      <c r="M1156" s="1">
        <v>44428</v>
      </c>
      <c r="N1156" s="262">
        <v>0.8437871073542883</v>
      </c>
      <c r="O1156" s="236" t="s">
        <v>2349</v>
      </c>
      <c r="P1156" s="235" t="s">
        <v>2452</v>
      </c>
      <c r="Q1156" s="235" t="s">
        <v>2453</v>
      </c>
      <c r="R1156" s="236" t="s">
        <v>2454</v>
      </c>
      <c r="S1156" s="264">
        <v>104</v>
      </c>
      <c r="T1156" s="247">
        <v>18499492.440000001</v>
      </c>
      <c r="U1156" s="247">
        <v>3264616.17</v>
      </c>
      <c r="V1156" s="247">
        <v>160251.54999999999</v>
      </c>
      <c r="W1156" s="247">
        <v>0</v>
      </c>
      <c r="X1156" s="247">
        <v>0</v>
      </c>
      <c r="Y1156" s="247">
        <v>21924360.16</v>
      </c>
      <c r="Z1156" s="246" t="s">
        <v>34</v>
      </c>
      <c r="AA1156" s="246" t="s">
        <v>2455</v>
      </c>
      <c r="AB1156" s="247">
        <v>16595463.400000008</v>
      </c>
      <c r="AC1156" s="265">
        <v>2928604.1099999989</v>
      </c>
    </row>
    <row r="1157" spans="1:29" s="90" customFormat="1" ht="15.75" x14ac:dyDescent="0.25">
      <c r="A1157" s="58">
        <v>1144</v>
      </c>
      <c r="B1157" s="58">
        <v>106861</v>
      </c>
      <c r="C1157" s="259" t="s">
        <v>2307</v>
      </c>
      <c r="D1157" s="260">
        <v>29</v>
      </c>
      <c r="E1157" s="260" t="s">
        <v>352</v>
      </c>
      <c r="F1157" s="236" t="s">
        <v>10519</v>
      </c>
      <c r="G1157" s="261">
        <v>82</v>
      </c>
      <c r="H1157" s="228">
        <v>106861</v>
      </c>
      <c r="I1157" s="236" t="s">
        <v>2456</v>
      </c>
      <c r="J1157" s="236" t="s">
        <v>11337</v>
      </c>
      <c r="K1157" s="236" t="s">
        <v>2457</v>
      </c>
      <c r="L1157" s="1">
        <v>43116</v>
      </c>
      <c r="M1157" s="1">
        <v>44260</v>
      </c>
      <c r="N1157" s="262">
        <v>0.83816796004400052</v>
      </c>
      <c r="O1157" s="236" t="s">
        <v>2349</v>
      </c>
      <c r="P1157" s="235" t="s">
        <v>2458</v>
      </c>
      <c r="Q1157" s="235" t="s">
        <v>2459</v>
      </c>
      <c r="R1157" s="236" t="s">
        <v>2460</v>
      </c>
      <c r="S1157" s="264">
        <v>104</v>
      </c>
      <c r="T1157" s="247">
        <v>9766126.1099999994</v>
      </c>
      <c r="U1157" s="247">
        <v>1723433.97</v>
      </c>
      <c r="V1157" s="247">
        <v>162193</v>
      </c>
      <c r="W1157" s="247">
        <v>0</v>
      </c>
      <c r="X1157" s="247">
        <v>0</v>
      </c>
      <c r="Y1157" s="247">
        <v>11651753.08</v>
      </c>
      <c r="Z1157" s="246" t="s">
        <v>34</v>
      </c>
      <c r="AA1157" s="246" t="s">
        <v>2461</v>
      </c>
      <c r="AB1157" s="247">
        <v>9326922.6200000029</v>
      </c>
      <c r="AC1157" s="265">
        <v>1645927.33</v>
      </c>
    </row>
    <row r="1158" spans="1:29" s="90" customFormat="1" ht="15.75" x14ac:dyDescent="0.25">
      <c r="A1158" s="58">
        <v>1145</v>
      </c>
      <c r="B1158" s="58">
        <v>112764</v>
      </c>
      <c r="C1158" s="259" t="s">
        <v>2307</v>
      </c>
      <c r="D1158" s="260">
        <v>30</v>
      </c>
      <c r="E1158" s="260" t="s">
        <v>312</v>
      </c>
      <c r="F1158" s="236" t="s">
        <v>10516</v>
      </c>
      <c r="G1158" s="261">
        <v>138</v>
      </c>
      <c r="H1158" s="228">
        <v>112764</v>
      </c>
      <c r="I1158" s="236" t="s">
        <v>2462</v>
      </c>
      <c r="J1158" s="236" t="s">
        <v>11338</v>
      </c>
      <c r="K1158" s="236" t="s">
        <v>2463</v>
      </c>
      <c r="L1158" s="1">
        <v>43145</v>
      </c>
      <c r="M1158" s="1">
        <v>44863</v>
      </c>
      <c r="N1158" s="262">
        <v>0.84718962341379844</v>
      </c>
      <c r="O1158" s="236" t="s">
        <v>1693</v>
      </c>
      <c r="P1158" s="235" t="s">
        <v>2016</v>
      </c>
      <c r="Q1158" s="235" t="s">
        <v>2464</v>
      </c>
      <c r="R1158" s="236" t="s">
        <v>2465</v>
      </c>
      <c r="S1158" s="264">
        <v>110</v>
      </c>
      <c r="T1158" s="247">
        <v>22170045.289999999</v>
      </c>
      <c r="U1158" s="247">
        <v>3610940.84</v>
      </c>
      <c r="V1158" s="247">
        <v>387020.45</v>
      </c>
      <c r="W1158" s="247">
        <v>0</v>
      </c>
      <c r="X1158" s="247">
        <v>0</v>
      </c>
      <c r="Y1158" s="247">
        <v>26168006.579999998</v>
      </c>
      <c r="Z1158" s="246" t="s">
        <v>34</v>
      </c>
      <c r="AA1158" s="246" t="s">
        <v>9985</v>
      </c>
      <c r="AB1158" s="247">
        <v>13616782.289999999</v>
      </c>
      <c r="AC1158" s="265">
        <v>1945705.2000000002</v>
      </c>
    </row>
    <row r="1159" spans="1:29" s="90" customFormat="1" ht="15.75" x14ac:dyDescent="0.25">
      <c r="A1159" s="58">
        <v>1146</v>
      </c>
      <c r="B1159" s="58">
        <v>113886</v>
      </c>
      <c r="C1159" s="259" t="s">
        <v>2307</v>
      </c>
      <c r="D1159" s="260">
        <v>31</v>
      </c>
      <c r="E1159" s="260" t="s">
        <v>312</v>
      </c>
      <c r="F1159" s="236" t="s">
        <v>10516</v>
      </c>
      <c r="G1159" s="261">
        <v>138</v>
      </c>
      <c r="H1159" s="228">
        <v>113886</v>
      </c>
      <c r="I1159" s="236" t="s">
        <v>2466</v>
      </c>
      <c r="J1159" s="236" t="s">
        <v>11339</v>
      </c>
      <c r="K1159" s="236" t="s">
        <v>2467</v>
      </c>
      <c r="L1159" s="1">
        <v>43144</v>
      </c>
      <c r="M1159" s="1">
        <v>44478</v>
      </c>
      <c r="N1159" s="262">
        <v>0.83834464756871419</v>
      </c>
      <c r="O1159" s="236" t="s">
        <v>1693</v>
      </c>
      <c r="P1159" s="235" t="s">
        <v>2310</v>
      </c>
      <c r="Q1159" s="235" t="s">
        <v>2468</v>
      </c>
      <c r="R1159" s="236" t="s">
        <v>2469</v>
      </c>
      <c r="S1159" s="264">
        <v>110</v>
      </c>
      <c r="T1159" s="247">
        <v>20993476.010000002</v>
      </c>
      <c r="U1159" s="247">
        <v>3469659.25</v>
      </c>
      <c r="V1159" s="247">
        <v>578446.47</v>
      </c>
      <c r="W1159" s="247">
        <v>0</v>
      </c>
      <c r="X1159" s="247">
        <v>0</v>
      </c>
      <c r="Y1159" s="247">
        <v>25041581.73</v>
      </c>
      <c r="Z1159" s="246" t="s">
        <v>34</v>
      </c>
      <c r="AA1159" s="246" t="s">
        <v>9480</v>
      </c>
      <c r="AB1159" s="247">
        <v>17117685.99000001</v>
      </c>
      <c r="AC1159" s="265">
        <v>2937113.0000000009</v>
      </c>
    </row>
    <row r="1160" spans="1:29" s="90" customFormat="1" ht="15.75" x14ac:dyDescent="0.25">
      <c r="A1160" s="58">
        <v>1147</v>
      </c>
      <c r="B1160" s="58">
        <v>114821</v>
      </c>
      <c r="C1160" s="259" t="s">
        <v>2307</v>
      </c>
      <c r="D1160" s="260">
        <v>32</v>
      </c>
      <c r="E1160" s="260" t="s">
        <v>312</v>
      </c>
      <c r="F1160" s="236" t="s">
        <v>10516</v>
      </c>
      <c r="G1160" s="261">
        <v>138</v>
      </c>
      <c r="H1160" s="228">
        <v>114821</v>
      </c>
      <c r="I1160" s="236" t="s">
        <v>2470</v>
      </c>
      <c r="J1160" s="236" t="s">
        <v>11340</v>
      </c>
      <c r="K1160" s="236" t="s">
        <v>2471</v>
      </c>
      <c r="L1160" s="1">
        <v>43144</v>
      </c>
      <c r="M1160" s="1">
        <v>44420</v>
      </c>
      <c r="N1160" s="262">
        <v>0.83729564848326776</v>
      </c>
      <c r="O1160" s="236" t="s">
        <v>1693</v>
      </c>
      <c r="P1160" s="235" t="s">
        <v>2332</v>
      </c>
      <c r="Q1160" s="235" t="s">
        <v>2472</v>
      </c>
      <c r="R1160" s="236" t="s">
        <v>2473</v>
      </c>
      <c r="S1160" s="264">
        <v>110</v>
      </c>
      <c r="T1160" s="247">
        <v>12934217.52</v>
      </c>
      <c r="U1160" s="247">
        <v>2114169.12</v>
      </c>
      <c r="V1160" s="247">
        <v>399224.42</v>
      </c>
      <c r="W1160" s="247">
        <v>0</v>
      </c>
      <c r="X1160" s="247">
        <v>0</v>
      </c>
      <c r="Y1160" s="247">
        <v>15447611.060000001</v>
      </c>
      <c r="Z1160" s="246" t="s">
        <v>34</v>
      </c>
      <c r="AA1160" s="246" t="s">
        <v>8861</v>
      </c>
      <c r="AB1160" s="247">
        <v>10496837.889999997</v>
      </c>
      <c r="AC1160" s="265">
        <v>1716759.5200000003</v>
      </c>
    </row>
    <row r="1161" spans="1:29" s="90" customFormat="1" ht="15.75" x14ac:dyDescent="0.25">
      <c r="A1161" s="58">
        <v>1148</v>
      </c>
      <c r="B1161" s="58">
        <v>114921</v>
      </c>
      <c r="C1161" s="259" t="s">
        <v>2307</v>
      </c>
      <c r="D1161" s="260">
        <v>33</v>
      </c>
      <c r="E1161" s="260" t="s">
        <v>312</v>
      </c>
      <c r="F1161" s="236" t="s">
        <v>10517</v>
      </c>
      <c r="G1161" s="261">
        <v>140</v>
      </c>
      <c r="H1161" s="228">
        <v>114921</v>
      </c>
      <c r="I1161" s="236" t="s">
        <v>2474</v>
      </c>
      <c r="J1161" s="236" t="s">
        <v>11341</v>
      </c>
      <c r="K1161" s="236" t="s">
        <v>2475</v>
      </c>
      <c r="L1161" s="1">
        <v>43145</v>
      </c>
      <c r="M1161" s="1">
        <v>44329</v>
      </c>
      <c r="N1161" s="262">
        <v>0.84996875758485657</v>
      </c>
      <c r="O1161" s="236" t="s">
        <v>1693</v>
      </c>
      <c r="P1161" s="235" t="s">
        <v>2476</v>
      </c>
      <c r="Q1161" s="235" t="s">
        <v>2477</v>
      </c>
      <c r="R1161" s="236" t="s">
        <v>2478</v>
      </c>
      <c r="S1161" s="264">
        <v>110</v>
      </c>
      <c r="T1161" s="247">
        <v>15273742.689999999</v>
      </c>
      <c r="U1161" s="247">
        <v>2495631.31</v>
      </c>
      <c r="V1161" s="247">
        <v>200395.54</v>
      </c>
      <c r="W1161" s="247">
        <v>0</v>
      </c>
      <c r="X1161" s="247">
        <v>0</v>
      </c>
      <c r="Y1161" s="247">
        <v>17969769.539999999</v>
      </c>
      <c r="Z1161" s="246" t="s">
        <v>34</v>
      </c>
      <c r="AA1161" s="246" t="s">
        <v>2479</v>
      </c>
      <c r="AB1161" s="247">
        <v>14659952.740000008</v>
      </c>
      <c r="AC1161" s="265">
        <v>2398458.2799999993</v>
      </c>
    </row>
    <row r="1162" spans="1:29" s="90" customFormat="1" ht="15.75" x14ac:dyDescent="0.25">
      <c r="A1162" s="58">
        <v>1149</v>
      </c>
      <c r="B1162" s="58">
        <v>115048</v>
      </c>
      <c r="C1162" s="259" t="s">
        <v>2307</v>
      </c>
      <c r="D1162" s="260">
        <v>34</v>
      </c>
      <c r="E1162" s="260" t="s">
        <v>312</v>
      </c>
      <c r="F1162" s="236" t="s">
        <v>10517</v>
      </c>
      <c r="G1162" s="261">
        <v>140</v>
      </c>
      <c r="H1162" s="228">
        <v>115048</v>
      </c>
      <c r="I1162" s="236" t="s">
        <v>2480</v>
      </c>
      <c r="J1162" s="236" t="s">
        <v>11342</v>
      </c>
      <c r="K1162" s="236" t="s">
        <v>2481</v>
      </c>
      <c r="L1162" s="1">
        <v>43143</v>
      </c>
      <c r="M1162" s="1">
        <v>44419</v>
      </c>
      <c r="N1162" s="262">
        <v>0.85000000317835789</v>
      </c>
      <c r="O1162" s="236" t="s">
        <v>60</v>
      </c>
      <c r="P1162" s="235" t="s">
        <v>2482</v>
      </c>
      <c r="Q1162" s="235" t="s">
        <v>2483</v>
      </c>
      <c r="R1162" s="236" t="s">
        <v>2484</v>
      </c>
      <c r="S1162" s="264">
        <v>110</v>
      </c>
      <c r="T1162" s="247">
        <v>14441419.609999999</v>
      </c>
      <c r="U1162" s="247">
        <v>2460644.54</v>
      </c>
      <c r="V1162" s="247">
        <v>87841.21</v>
      </c>
      <c r="W1162" s="247">
        <v>0</v>
      </c>
      <c r="X1162" s="247">
        <v>0</v>
      </c>
      <c r="Y1162" s="247">
        <v>16989905.359999999</v>
      </c>
      <c r="Z1162" s="246" t="s">
        <v>34</v>
      </c>
      <c r="AA1162" s="246" t="s">
        <v>9181</v>
      </c>
      <c r="AB1162" s="247">
        <v>12776532.25</v>
      </c>
      <c r="AC1162" s="265">
        <v>2194328.3800000004</v>
      </c>
    </row>
    <row r="1163" spans="1:29" s="90" customFormat="1" ht="15.75" x14ac:dyDescent="0.25">
      <c r="A1163" s="58">
        <v>1150</v>
      </c>
      <c r="B1163" s="58">
        <v>115059</v>
      </c>
      <c r="C1163" s="259" t="s">
        <v>2307</v>
      </c>
      <c r="D1163" s="260">
        <v>35</v>
      </c>
      <c r="E1163" s="260" t="s">
        <v>312</v>
      </c>
      <c r="F1163" s="236" t="s">
        <v>10517</v>
      </c>
      <c r="G1163" s="261">
        <v>140</v>
      </c>
      <c r="H1163" s="228">
        <v>115059</v>
      </c>
      <c r="I1163" s="236" t="s">
        <v>2485</v>
      </c>
      <c r="J1163" s="236" t="s">
        <v>11343</v>
      </c>
      <c r="K1163" s="236" t="s">
        <v>2481</v>
      </c>
      <c r="L1163" s="1">
        <v>43143</v>
      </c>
      <c r="M1163" s="1">
        <v>44419</v>
      </c>
      <c r="N1163" s="262">
        <v>0.85000000658097496</v>
      </c>
      <c r="O1163" s="236" t="s">
        <v>60</v>
      </c>
      <c r="P1163" s="235" t="s">
        <v>1998</v>
      </c>
      <c r="Q1163" s="235" t="s">
        <v>2486</v>
      </c>
      <c r="R1163" s="236" t="s">
        <v>2487</v>
      </c>
      <c r="S1163" s="264">
        <v>110</v>
      </c>
      <c r="T1163" s="247">
        <v>16145023.970000001</v>
      </c>
      <c r="U1163" s="247">
        <v>2780126.63</v>
      </c>
      <c r="V1163" s="247">
        <v>68995.100000000006</v>
      </c>
      <c r="W1163" s="247">
        <v>0</v>
      </c>
      <c r="X1163" s="247">
        <v>0</v>
      </c>
      <c r="Y1163" s="247">
        <v>18994145.699999999</v>
      </c>
      <c r="Z1163" s="246" t="s">
        <v>34</v>
      </c>
      <c r="AA1163" s="246" t="s">
        <v>8063</v>
      </c>
      <c r="AB1163" s="247">
        <v>15427396.68</v>
      </c>
      <c r="AC1163" s="265">
        <v>2720905.63</v>
      </c>
    </row>
    <row r="1164" spans="1:29" s="90" customFormat="1" ht="15.75" x14ac:dyDescent="0.25">
      <c r="A1164" s="58">
        <v>1151</v>
      </c>
      <c r="B1164" s="58">
        <v>115113</v>
      </c>
      <c r="C1164" s="259" t="s">
        <v>2307</v>
      </c>
      <c r="D1164" s="260">
        <v>36</v>
      </c>
      <c r="E1164" s="260" t="s">
        <v>312</v>
      </c>
      <c r="F1164" s="236" t="s">
        <v>10517</v>
      </c>
      <c r="G1164" s="261">
        <v>140</v>
      </c>
      <c r="H1164" s="228">
        <v>115113</v>
      </c>
      <c r="I1164" s="236" t="s">
        <v>2488</v>
      </c>
      <c r="J1164" s="236" t="s">
        <v>11344</v>
      </c>
      <c r="K1164" s="236" t="s">
        <v>2481</v>
      </c>
      <c r="L1164" s="1">
        <v>43143</v>
      </c>
      <c r="M1164" s="1">
        <v>44419</v>
      </c>
      <c r="N1164" s="262">
        <v>0.8467931004992012</v>
      </c>
      <c r="O1164" s="236" t="s">
        <v>60</v>
      </c>
      <c r="P1164" s="235" t="s">
        <v>1998</v>
      </c>
      <c r="Q1164" s="235" t="s">
        <v>2489</v>
      </c>
      <c r="R1164" s="236" t="s">
        <v>2490</v>
      </c>
      <c r="S1164" s="264">
        <v>110</v>
      </c>
      <c r="T1164" s="247">
        <v>17755262.59</v>
      </c>
      <c r="U1164" s="247">
        <v>3050320.22</v>
      </c>
      <c r="V1164" s="247">
        <v>162068.65</v>
      </c>
      <c r="W1164" s="247">
        <v>0</v>
      </c>
      <c r="X1164" s="247">
        <v>0</v>
      </c>
      <c r="Y1164" s="247">
        <v>20967651.460000001</v>
      </c>
      <c r="Z1164" s="246" t="s">
        <v>34</v>
      </c>
      <c r="AA1164" s="246" t="s">
        <v>2491</v>
      </c>
      <c r="AB1164" s="247">
        <v>15021184.209999997</v>
      </c>
      <c r="AC1164" s="265">
        <v>2597011.1600000006</v>
      </c>
    </row>
    <row r="1165" spans="1:29" s="90" customFormat="1" ht="15.75" x14ac:dyDescent="0.25">
      <c r="A1165" s="58">
        <v>1152</v>
      </c>
      <c r="B1165" s="58">
        <v>104893</v>
      </c>
      <c r="C1165" s="259" t="s">
        <v>2307</v>
      </c>
      <c r="D1165" s="260">
        <v>37</v>
      </c>
      <c r="E1165" s="260" t="s">
        <v>352</v>
      </c>
      <c r="F1165" s="236" t="s">
        <v>10519</v>
      </c>
      <c r="G1165" s="261">
        <v>82</v>
      </c>
      <c r="H1165" s="228">
        <v>104893</v>
      </c>
      <c r="I1165" s="236" t="s">
        <v>2492</v>
      </c>
      <c r="J1165" s="236" t="s">
        <v>11345</v>
      </c>
      <c r="K1165" s="236" t="s">
        <v>2493</v>
      </c>
      <c r="L1165" s="1">
        <v>43147</v>
      </c>
      <c r="M1165" s="1">
        <v>44242</v>
      </c>
      <c r="N1165" s="262">
        <v>0.83505677843757753</v>
      </c>
      <c r="O1165" s="236" t="s">
        <v>1693</v>
      </c>
      <c r="P1165" s="235" t="s">
        <v>1694</v>
      </c>
      <c r="Q1165" s="235" t="s">
        <v>2494</v>
      </c>
      <c r="R1165" s="236" t="s">
        <v>2495</v>
      </c>
      <c r="S1165" s="264">
        <v>104</v>
      </c>
      <c r="T1165" s="247">
        <v>11484052.710000001</v>
      </c>
      <c r="U1165" s="247">
        <v>2026597.46</v>
      </c>
      <c r="V1165" s="247">
        <v>241771.23</v>
      </c>
      <c r="W1165" s="247">
        <v>0</v>
      </c>
      <c r="X1165" s="247">
        <v>0</v>
      </c>
      <c r="Y1165" s="247">
        <v>13752421.4</v>
      </c>
      <c r="Z1165" s="246" t="s">
        <v>34</v>
      </c>
      <c r="AA1165" s="246" t="s">
        <v>2496</v>
      </c>
      <c r="AB1165" s="247">
        <v>11117781.219999999</v>
      </c>
      <c r="AC1165" s="265">
        <v>1961954.8900000001</v>
      </c>
    </row>
    <row r="1166" spans="1:29" s="90" customFormat="1" ht="16.5" customHeight="1" x14ac:dyDescent="0.25">
      <c r="A1166" s="58">
        <v>1153</v>
      </c>
      <c r="B1166" s="58">
        <v>105629</v>
      </c>
      <c r="C1166" s="259" t="s">
        <v>2307</v>
      </c>
      <c r="D1166" s="260">
        <v>38</v>
      </c>
      <c r="E1166" s="260" t="s">
        <v>352</v>
      </c>
      <c r="F1166" s="236" t="s">
        <v>10519</v>
      </c>
      <c r="G1166" s="261">
        <v>82</v>
      </c>
      <c r="H1166" s="228">
        <v>105629</v>
      </c>
      <c r="I1166" s="236" t="s">
        <v>2497</v>
      </c>
      <c r="J1166" s="236" t="s">
        <v>11346</v>
      </c>
      <c r="K1166" s="236" t="s">
        <v>2498</v>
      </c>
      <c r="L1166" s="1">
        <v>43157</v>
      </c>
      <c r="M1166" s="1">
        <v>44666</v>
      </c>
      <c r="N1166" s="262">
        <v>0.83850578055088543</v>
      </c>
      <c r="O1166" s="236" t="s">
        <v>2499</v>
      </c>
      <c r="P1166" s="235" t="s">
        <v>2500</v>
      </c>
      <c r="Q1166" s="235" t="s">
        <v>2501</v>
      </c>
      <c r="R1166" s="236" t="s">
        <v>2502</v>
      </c>
      <c r="S1166" s="264">
        <v>104</v>
      </c>
      <c r="T1166" s="247">
        <v>7358591.8899999997</v>
      </c>
      <c r="U1166" s="247">
        <v>1298575.01</v>
      </c>
      <c r="V1166" s="247">
        <v>118672.29</v>
      </c>
      <c r="W1166" s="247">
        <v>0</v>
      </c>
      <c r="X1166" s="247">
        <v>0</v>
      </c>
      <c r="Y1166" s="247">
        <v>8775839.1899999995</v>
      </c>
      <c r="Z1166" s="246" t="s">
        <v>34</v>
      </c>
      <c r="AA1166" s="246" t="s">
        <v>9481</v>
      </c>
      <c r="AB1166" s="247">
        <v>6810146.9699999988</v>
      </c>
      <c r="AC1166" s="265">
        <v>1121810.8600000001</v>
      </c>
    </row>
    <row r="1167" spans="1:29" s="90" customFormat="1" ht="15.75" x14ac:dyDescent="0.25">
      <c r="A1167" s="58">
        <v>1154</v>
      </c>
      <c r="B1167" s="58">
        <v>114085</v>
      </c>
      <c r="C1167" s="259" t="s">
        <v>2307</v>
      </c>
      <c r="D1167" s="260">
        <v>39</v>
      </c>
      <c r="E1167" s="260" t="s">
        <v>312</v>
      </c>
      <c r="F1167" s="236" t="s">
        <v>10516</v>
      </c>
      <c r="G1167" s="261">
        <v>138</v>
      </c>
      <c r="H1167" s="228">
        <v>114085</v>
      </c>
      <c r="I1167" s="236" t="s">
        <v>2503</v>
      </c>
      <c r="J1167" s="236" t="s">
        <v>11347</v>
      </c>
      <c r="K1167" s="236" t="s">
        <v>2504</v>
      </c>
      <c r="L1167" s="1">
        <v>43153</v>
      </c>
      <c r="M1167" s="1">
        <v>44655</v>
      </c>
      <c r="N1167" s="262">
        <v>0.85000000014066257</v>
      </c>
      <c r="O1167" s="236" t="s">
        <v>1693</v>
      </c>
      <c r="P1167" s="235" t="s">
        <v>2505</v>
      </c>
      <c r="Q1167" s="235" t="s">
        <v>2506</v>
      </c>
      <c r="R1167" s="236" t="s">
        <v>2507</v>
      </c>
      <c r="S1167" s="264">
        <v>110</v>
      </c>
      <c r="T1167" s="247">
        <v>15107055.91</v>
      </c>
      <c r="U1167" s="247">
        <v>2445379.85</v>
      </c>
      <c r="V1167" s="247">
        <v>220571.19</v>
      </c>
      <c r="W1167" s="247">
        <v>0</v>
      </c>
      <c r="X1167" s="247">
        <v>0</v>
      </c>
      <c r="Y1167" s="247">
        <v>17773006.949999999</v>
      </c>
      <c r="Z1167" s="246" t="s">
        <v>34</v>
      </c>
      <c r="AA1167" s="246" t="s">
        <v>9986</v>
      </c>
      <c r="AB1167" s="247">
        <v>12355646.290000003</v>
      </c>
      <c r="AC1167" s="265">
        <v>1939504.47</v>
      </c>
    </row>
    <row r="1168" spans="1:29" s="90" customFormat="1" ht="15.75" x14ac:dyDescent="0.25">
      <c r="A1168" s="58">
        <v>1155</v>
      </c>
      <c r="B1168" s="58">
        <v>102976</v>
      </c>
      <c r="C1168" s="259" t="s">
        <v>2307</v>
      </c>
      <c r="D1168" s="260">
        <v>40</v>
      </c>
      <c r="E1168" s="260" t="s">
        <v>312</v>
      </c>
      <c r="F1168" s="236" t="s">
        <v>10517</v>
      </c>
      <c r="G1168" s="261">
        <v>20</v>
      </c>
      <c r="H1168" s="228">
        <v>102976</v>
      </c>
      <c r="I1168" s="236" t="s">
        <v>2508</v>
      </c>
      <c r="J1168" s="236" t="s">
        <v>11348</v>
      </c>
      <c r="K1168" s="236" t="s">
        <v>2509</v>
      </c>
      <c r="L1168" s="1">
        <v>43181</v>
      </c>
      <c r="M1168" s="1">
        <v>44520</v>
      </c>
      <c r="N1168" s="262">
        <v>0.84151299835364435</v>
      </c>
      <c r="O1168" s="236" t="s">
        <v>1693</v>
      </c>
      <c r="P1168" s="235" t="s">
        <v>2332</v>
      </c>
      <c r="Q1168" s="235" t="s">
        <v>2510</v>
      </c>
      <c r="R1168" s="236" t="s">
        <v>2511</v>
      </c>
      <c r="S1168" s="264">
        <v>110</v>
      </c>
      <c r="T1168" s="247">
        <v>17611959.609999999</v>
      </c>
      <c r="U1168" s="247">
        <v>2891940.55</v>
      </c>
      <c r="V1168" s="247">
        <v>425021.49</v>
      </c>
      <c r="W1168" s="247">
        <v>0</v>
      </c>
      <c r="X1168" s="247">
        <v>0</v>
      </c>
      <c r="Y1168" s="247">
        <v>20928921.649999999</v>
      </c>
      <c r="Z1168" s="246" t="s">
        <v>34</v>
      </c>
      <c r="AA1168" s="246" t="s">
        <v>9880</v>
      </c>
      <c r="AB1168" s="247">
        <v>15544516.609999998</v>
      </c>
      <c r="AC1168" s="265">
        <v>2506052.54</v>
      </c>
    </row>
    <row r="1169" spans="1:29" s="90" customFormat="1" ht="15.75" x14ac:dyDescent="0.25">
      <c r="A1169" s="58">
        <v>1156</v>
      </c>
      <c r="B1169" s="58">
        <v>115086</v>
      </c>
      <c r="C1169" s="259" t="s">
        <v>2307</v>
      </c>
      <c r="D1169" s="260">
        <v>41</v>
      </c>
      <c r="E1169" s="260" t="s">
        <v>312</v>
      </c>
      <c r="F1169" s="236" t="s">
        <v>10517</v>
      </c>
      <c r="G1169" s="261">
        <v>140</v>
      </c>
      <c r="H1169" s="228">
        <v>115086</v>
      </c>
      <c r="I1169" s="236" t="s">
        <v>2512</v>
      </c>
      <c r="J1169" s="236" t="s">
        <v>11349</v>
      </c>
      <c r="K1169" s="236" t="s">
        <v>2513</v>
      </c>
      <c r="L1169" s="1">
        <v>43207</v>
      </c>
      <c r="M1169" s="1">
        <v>44485</v>
      </c>
      <c r="N1169" s="262">
        <v>0.85000000083648797</v>
      </c>
      <c r="O1169" s="236" t="s">
        <v>2514</v>
      </c>
      <c r="P1169" s="235" t="s">
        <v>2515</v>
      </c>
      <c r="Q1169" s="235" t="s">
        <v>2516</v>
      </c>
      <c r="R1169" s="236" t="s">
        <v>2517</v>
      </c>
      <c r="S1169" s="264">
        <v>110</v>
      </c>
      <c r="T1169" s="247">
        <v>14226144.83</v>
      </c>
      <c r="U1169" s="247">
        <v>2328300.7200000002</v>
      </c>
      <c r="V1169" s="247">
        <v>182195.41</v>
      </c>
      <c r="W1169" s="247">
        <v>0</v>
      </c>
      <c r="X1169" s="247">
        <v>0</v>
      </c>
      <c r="Y1169" s="247">
        <v>16736640.960000001</v>
      </c>
      <c r="Z1169" s="246" t="s">
        <v>34</v>
      </c>
      <c r="AA1169" s="246" t="s">
        <v>7721</v>
      </c>
      <c r="AB1169" s="247">
        <v>12042876.66</v>
      </c>
      <c r="AC1169" s="265">
        <v>1834350.57</v>
      </c>
    </row>
    <row r="1170" spans="1:29" s="90" customFormat="1" ht="15.75" x14ac:dyDescent="0.25">
      <c r="A1170" s="58">
        <v>1157</v>
      </c>
      <c r="B1170" s="58">
        <v>119660</v>
      </c>
      <c r="C1170" s="259" t="s">
        <v>2307</v>
      </c>
      <c r="D1170" s="260">
        <v>42</v>
      </c>
      <c r="E1170" s="260" t="s">
        <v>2518</v>
      </c>
      <c r="F1170" s="236" t="s">
        <v>10535</v>
      </c>
      <c r="G1170" s="261">
        <v>284</v>
      </c>
      <c r="H1170" s="228">
        <v>119660</v>
      </c>
      <c r="I1170" s="236" t="s">
        <v>2519</v>
      </c>
      <c r="J1170" s="236" t="s">
        <v>11350</v>
      </c>
      <c r="K1170" s="236" t="s">
        <v>2520</v>
      </c>
      <c r="L1170" s="1">
        <v>43222</v>
      </c>
      <c r="M1170" s="1">
        <v>43465</v>
      </c>
      <c r="N1170" s="262">
        <v>0.91999999616503092</v>
      </c>
      <c r="O1170" s="236" t="s">
        <v>2521</v>
      </c>
      <c r="P1170" s="235" t="s">
        <v>2522</v>
      </c>
      <c r="Q1170" s="235" t="s">
        <v>2523</v>
      </c>
      <c r="R1170" s="236" t="s">
        <v>2524</v>
      </c>
      <c r="S1170" s="264">
        <v>103</v>
      </c>
      <c r="T1170" s="247">
        <v>3742403.06</v>
      </c>
      <c r="U1170" s="247">
        <v>270644.93</v>
      </c>
      <c r="V1170" s="247">
        <v>54781.440000000002</v>
      </c>
      <c r="W1170" s="247">
        <v>0</v>
      </c>
      <c r="X1170" s="247">
        <v>0</v>
      </c>
      <c r="Y1170" s="247">
        <v>4067829.43</v>
      </c>
      <c r="Z1170" s="246" t="s">
        <v>34</v>
      </c>
      <c r="AA1170" s="246" t="s">
        <v>2525</v>
      </c>
      <c r="AB1170" s="247">
        <v>2481939.0099999998</v>
      </c>
      <c r="AC1170" s="265">
        <v>193488.4</v>
      </c>
    </row>
    <row r="1171" spans="1:29" s="90" customFormat="1" ht="15.75" x14ac:dyDescent="0.25">
      <c r="A1171" s="58">
        <v>1158</v>
      </c>
      <c r="B1171" s="58">
        <v>119985</v>
      </c>
      <c r="C1171" s="259" t="s">
        <v>2307</v>
      </c>
      <c r="D1171" s="260">
        <v>43</v>
      </c>
      <c r="E1171" s="260" t="s">
        <v>2518</v>
      </c>
      <c r="F1171" s="236" t="s">
        <v>10535</v>
      </c>
      <c r="G1171" s="261">
        <v>284</v>
      </c>
      <c r="H1171" s="228">
        <v>119985</v>
      </c>
      <c r="I1171" s="236" t="s">
        <v>2526</v>
      </c>
      <c r="J1171" s="236" t="s">
        <v>11351</v>
      </c>
      <c r="K1171" s="236" t="s">
        <v>2527</v>
      </c>
      <c r="L1171" s="1">
        <v>43222</v>
      </c>
      <c r="M1171" s="1">
        <v>43465</v>
      </c>
      <c r="N1171" s="262">
        <v>0.92000000144571636</v>
      </c>
      <c r="O1171" s="236" t="s">
        <v>2528</v>
      </c>
      <c r="P1171" s="235" t="s">
        <v>2529</v>
      </c>
      <c r="Q1171" s="235" t="s">
        <v>2530</v>
      </c>
      <c r="R1171" s="236" t="s">
        <v>2531</v>
      </c>
      <c r="S1171" s="264">
        <v>103</v>
      </c>
      <c r="T1171" s="247">
        <v>1272725.3799999999</v>
      </c>
      <c r="U1171" s="247">
        <v>110671.77</v>
      </c>
      <c r="V1171" s="247">
        <v>0</v>
      </c>
      <c r="W1171" s="247">
        <v>0</v>
      </c>
      <c r="X1171" s="247">
        <v>0</v>
      </c>
      <c r="Y1171" s="247">
        <v>1383397.15</v>
      </c>
      <c r="Z1171" s="246" t="s">
        <v>34</v>
      </c>
      <c r="AA1171" s="246" t="s">
        <v>2532</v>
      </c>
      <c r="AB1171" s="247">
        <v>968423.40999999992</v>
      </c>
      <c r="AC1171" s="265">
        <v>84210.73000000001</v>
      </c>
    </row>
    <row r="1172" spans="1:29" s="90" customFormat="1" ht="15.75" x14ac:dyDescent="0.25">
      <c r="A1172" s="58">
        <v>1159</v>
      </c>
      <c r="B1172" s="58">
        <v>119986</v>
      </c>
      <c r="C1172" s="259" t="s">
        <v>2307</v>
      </c>
      <c r="D1172" s="260">
        <v>44</v>
      </c>
      <c r="E1172" s="260" t="s">
        <v>2518</v>
      </c>
      <c r="F1172" s="236" t="s">
        <v>10535</v>
      </c>
      <c r="G1172" s="261">
        <v>284</v>
      </c>
      <c r="H1172" s="228">
        <v>119986</v>
      </c>
      <c r="I1172" s="236" t="s">
        <v>2533</v>
      </c>
      <c r="J1172" s="236" t="s">
        <v>11352</v>
      </c>
      <c r="K1172" s="236" t="s">
        <v>2534</v>
      </c>
      <c r="L1172" s="1">
        <v>43222</v>
      </c>
      <c r="M1172" s="1">
        <v>43465</v>
      </c>
      <c r="N1172" s="262">
        <v>0.92</v>
      </c>
      <c r="O1172" s="236" t="s">
        <v>2528</v>
      </c>
      <c r="P1172" s="235" t="s">
        <v>2529</v>
      </c>
      <c r="Q1172" s="235" t="s">
        <v>2530</v>
      </c>
      <c r="R1172" s="236" t="s">
        <v>2531</v>
      </c>
      <c r="S1172" s="264">
        <v>103</v>
      </c>
      <c r="T1172" s="247">
        <v>1272724.32</v>
      </c>
      <c r="U1172" s="247">
        <v>110671.67999999999</v>
      </c>
      <c r="V1172" s="247">
        <v>0</v>
      </c>
      <c r="W1172" s="247">
        <v>0</v>
      </c>
      <c r="X1172" s="247">
        <v>0</v>
      </c>
      <c r="Y1172" s="247">
        <v>1383396</v>
      </c>
      <c r="Z1172" s="246" t="s">
        <v>34</v>
      </c>
      <c r="AA1172" s="246" t="s">
        <v>2535</v>
      </c>
      <c r="AB1172" s="247">
        <v>963012.57999999984</v>
      </c>
      <c r="AC1172" s="265">
        <v>93851.859999999986</v>
      </c>
    </row>
    <row r="1173" spans="1:29" s="90" customFormat="1" ht="16.5" customHeight="1" x14ac:dyDescent="0.25">
      <c r="A1173" s="58">
        <v>1160</v>
      </c>
      <c r="B1173" s="58">
        <v>120265</v>
      </c>
      <c r="C1173" s="259" t="s">
        <v>2307</v>
      </c>
      <c r="D1173" s="260">
        <v>45</v>
      </c>
      <c r="E1173" s="260" t="s">
        <v>2518</v>
      </c>
      <c r="F1173" s="236" t="s">
        <v>10535</v>
      </c>
      <c r="G1173" s="261">
        <v>284</v>
      </c>
      <c r="H1173" s="228">
        <v>120265</v>
      </c>
      <c r="I1173" s="236" t="s">
        <v>2536</v>
      </c>
      <c r="J1173" s="236" t="s">
        <v>11353</v>
      </c>
      <c r="K1173" s="236" t="s">
        <v>2537</v>
      </c>
      <c r="L1173" s="1">
        <v>43222</v>
      </c>
      <c r="M1173" s="1">
        <v>43465</v>
      </c>
      <c r="N1173" s="262">
        <v>0.87399955971996435</v>
      </c>
      <c r="O1173" s="236" t="s">
        <v>2538</v>
      </c>
      <c r="P1173" s="235" t="s">
        <v>2539</v>
      </c>
      <c r="Q1173" s="235" t="s">
        <v>2540</v>
      </c>
      <c r="R1173" s="236" t="s">
        <v>2541</v>
      </c>
      <c r="S1173" s="264">
        <v>110</v>
      </c>
      <c r="T1173" s="247">
        <v>1861665.76</v>
      </c>
      <c r="U1173" s="247">
        <v>161883.94</v>
      </c>
      <c r="V1173" s="247">
        <v>106503.73</v>
      </c>
      <c r="W1173" s="247">
        <v>0</v>
      </c>
      <c r="X1173" s="247">
        <v>0</v>
      </c>
      <c r="Y1173" s="247">
        <v>2130053.4300000002</v>
      </c>
      <c r="Z1173" s="246" t="s">
        <v>34</v>
      </c>
      <c r="AA1173" s="246" t="s">
        <v>2542</v>
      </c>
      <c r="AB1173" s="247">
        <v>1777729.59</v>
      </c>
      <c r="AC1173" s="265">
        <v>161517.19</v>
      </c>
    </row>
    <row r="1174" spans="1:29" s="90" customFormat="1" ht="16.5" customHeight="1" x14ac:dyDescent="0.25">
      <c r="A1174" s="58">
        <v>1161</v>
      </c>
      <c r="B1174" s="58">
        <v>120494</v>
      </c>
      <c r="C1174" s="259" t="s">
        <v>2307</v>
      </c>
      <c r="D1174" s="260">
        <v>46</v>
      </c>
      <c r="E1174" s="260" t="s">
        <v>2518</v>
      </c>
      <c r="F1174" s="236" t="s">
        <v>10535</v>
      </c>
      <c r="G1174" s="261">
        <v>284</v>
      </c>
      <c r="H1174" s="228">
        <v>120494</v>
      </c>
      <c r="I1174" s="236" t="s">
        <v>2543</v>
      </c>
      <c r="J1174" s="236" t="s">
        <v>11354</v>
      </c>
      <c r="K1174" s="236" t="s">
        <v>2544</v>
      </c>
      <c r="L1174" s="1">
        <v>43222</v>
      </c>
      <c r="M1174" s="1">
        <v>43465</v>
      </c>
      <c r="N1174" s="262">
        <v>0.8740000078547594</v>
      </c>
      <c r="O1174" s="236" t="s">
        <v>2545</v>
      </c>
      <c r="P1174" s="235" t="s">
        <v>2546</v>
      </c>
      <c r="Q1174" s="235" t="s">
        <v>2547</v>
      </c>
      <c r="R1174" s="236" t="s">
        <v>2548</v>
      </c>
      <c r="S1174" s="264">
        <v>103</v>
      </c>
      <c r="T1174" s="247">
        <v>3876650.93</v>
      </c>
      <c r="U1174" s="247">
        <v>337100.04</v>
      </c>
      <c r="V1174" s="247">
        <v>221776.37</v>
      </c>
      <c r="W1174" s="247">
        <v>0</v>
      </c>
      <c r="X1174" s="247">
        <v>0</v>
      </c>
      <c r="Y1174" s="247">
        <v>4435527.34</v>
      </c>
      <c r="Z1174" s="246" t="s">
        <v>34</v>
      </c>
      <c r="AA1174" s="246" t="s">
        <v>2549</v>
      </c>
      <c r="AB1174" s="247">
        <v>2451166.31</v>
      </c>
      <c r="AC1174" s="265">
        <v>213144.91999999998</v>
      </c>
    </row>
    <row r="1175" spans="1:29" s="93" customFormat="1" ht="16.5" customHeight="1" x14ac:dyDescent="0.25">
      <c r="A1175" s="91">
        <v>1162</v>
      </c>
      <c r="B1175" s="91">
        <v>112716</v>
      </c>
      <c r="C1175" s="266" t="s">
        <v>2307</v>
      </c>
      <c r="D1175" s="267">
        <v>47</v>
      </c>
      <c r="E1175" s="267" t="s">
        <v>312</v>
      </c>
      <c r="F1175" s="268" t="s">
        <v>10516</v>
      </c>
      <c r="G1175" s="269">
        <v>138</v>
      </c>
      <c r="H1175" s="270">
        <v>112716</v>
      </c>
      <c r="I1175" s="268" t="s">
        <v>2550</v>
      </c>
      <c r="J1175" s="268" t="s">
        <v>11355</v>
      </c>
      <c r="K1175" s="268" t="s">
        <v>2551</v>
      </c>
      <c r="L1175" s="60">
        <v>43234</v>
      </c>
      <c r="M1175" s="60">
        <v>44329</v>
      </c>
      <c r="N1175" s="271">
        <v>0.85</v>
      </c>
      <c r="O1175" s="268" t="s">
        <v>1693</v>
      </c>
      <c r="P1175" s="277" t="s">
        <v>2552</v>
      </c>
      <c r="Q1175" s="277" t="s">
        <v>2553</v>
      </c>
      <c r="R1175" s="268" t="s">
        <v>2554</v>
      </c>
      <c r="S1175" s="273">
        <v>110</v>
      </c>
      <c r="T1175" s="274">
        <v>18168051.971500002</v>
      </c>
      <c r="U1175" s="274">
        <v>2922149.3585000001</v>
      </c>
      <c r="V1175" s="274">
        <v>283977.46000000002</v>
      </c>
      <c r="W1175" s="274">
        <v>0</v>
      </c>
      <c r="X1175" s="274">
        <v>0</v>
      </c>
      <c r="Y1175" s="274">
        <v>21374178.789999999</v>
      </c>
      <c r="Z1175" s="225" t="s">
        <v>145</v>
      </c>
      <c r="AA1175" s="225" t="s">
        <v>2555</v>
      </c>
      <c r="AB1175" s="274">
        <v>0</v>
      </c>
      <c r="AC1175" s="275">
        <v>0</v>
      </c>
    </row>
    <row r="1176" spans="1:29" s="90" customFormat="1" ht="15.75" x14ac:dyDescent="0.25">
      <c r="A1176" s="58">
        <v>1163</v>
      </c>
      <c r="B1176" s="58">
        <v>114817</v>
      </c>
      <c r="C1176" s="259" t="s">
        <v>2307</v>
      </c>
      <c r="D1176" s="260">
        <v>48</v>
      </c>
      <c r="E1176" s="260" t="s">
        <v>312</v>
      </c>
      <c r="F1176" s="236" t="s">
        <v>10517</v>
      </c>
      <c r="G1176" s="261">
        <v>140</v>
      </c>
      <c r="H1176" s="228">
        <v>114817</v>
      </c>
      <c r="I1176" s="236" t="s">
        <v>2556</v>
      </c>
      <c r="J1176" s="236" t="s">
        <v>11356</v>
      </c>
      <c r="K1176" s="236" t="s">
        <v>2557</v>
      </c>
      <c r="L1176" s="1">
        <v>43227</v>
      </c>
      <c r="M1176" s="1">
        <v>44766</v>
      </c>
      <c r="N1176" s="262">
        <v>0.84030805606948678</v>
      </c>
      <c r="O1176" s="236" t="s">
        <v>1693</v>
      </c>
      <c r="P1176" s="235" t="s">
        <v>2476</v>
      </c>
      <c r="Q1176" s="235" t="s">
        <v>2558</v>
      </c>
      <c r="R1176" s="236" t="s">
        <v>2559</v>
      </c>
      <c r="S1176" s="260">
        <v>110</v>
      </c>
      <c r="T1176" s="247">
        <v>15318135.699999999</v>
      </c>
      <c r="U1176" s="247">
        <v>2646096.7200000002</v>
      </c>
      <c r="V1176" s="247">
        <v>264958.15999999997</v>
      </c>
      <c r="W1176" s="247">
        <v>0</v>
      </c>
      <c r="X1176" s="247">
        <v>0</v>
      </c>
      <c r="Y1176" s="247">
        <v>18229190.579999998</v>
      </c>
      <c r="Z1176" s="246" t="s">
        <v>34</v>
      </c>
      <c r="AA1176" s="246" t="s">
        <v>10205</v>
      </c>
      <c r="AB1176" s="247">
        <v>13669081.539999995</v>
      </c>
      <c r="AC1176" s="265">
        <v>2225929.9099999997</v>
      </c>
    </row>
    <row r="1177" spans="1:29" s="90" customFormat="1" ht="15.75" x14ac:dyDescent="0.25">
      <c r="A1177" s="58">
        <v>1164</v>
      </c>
      <c r="B1177" s="58">
        <v>116970</v>
      </c>
      <c r="C1177" s="259" t="s">
        <v>2307</v>
      </c>
      <c r="D1177" s="260">
        <v>49</v>
      </c>
      <c r="E1177" s="260" t="s">
        <v>352</v>
      </c>
      <c r="F1177" s="236" t="s">
        <v>10520</v>
      </c>
      <c r="G1177" s="261">
        <v>227</v>
      </c>
      <c r="H1177" s="228">
        <v>116970</v>
      </c>
      <c r="I1177" s="236" t="s">
        <v>2560</v>
      </c>
      <c r="J1177" s="236" t="s">
        <v>11357</v>
      </c>
      <c r="K1177" s="236" t="s">
        <v>2561</v>
      </c>
      <c r="L1177" s="1">
        <v>43229</v>
      </c>
      <c r="M1177" s="1">
        <v>43593</v>
      </c>
      <c r="N1177" s="262">
        <v>0.85000000022985756</v>
      </c>
      <c r="O1177" s="236" t="s">
        <v>1693</v>
      </c>
      <c r="P1177" s="235" t="s">
        <v>2562</v>
      </c>
      <c r="Q1177" s="235" t="s">
        <v>2563</v>
      </c>
      <c r="R1177" s="236" t="s">
        <v>2564</v>
      </c>
      <c r="S1177" s="260">
        <v>106</v>
      </c>
      <c r="T1177" s="247">
        <v>1848971.7315</v>
      </c>
      <c r="U1177" s="247">
        <v>326289.12849999999</v>
      </c>
      <c r="V1177" s="247">
        <v>0</v>
      </c>
      <c r="W1177" s="247">
        <v>0</v>
      </c>
      <c r="X1177" s="247">
        <v>0</v>
      </c>
      <c r="Y1177" s="247">
        <v>2175260.86</v>
      </c>
      <c r="Z1177" s="246" t="s">
        <v>34</v>
      </c>
      <c r="AA1177" s="246" t="s">
        <v>2565</v>
      </c>
      <c r="AB1177" s="247">
        <v>1771567.3699999999</v>
      </c>
      <c r="AC1177" s="265">
        <v>312629.53999999998</v>
      </c>
    </row>
    <row r="1178" spans="1:29" s="90" customFormat="1" ht="15.75" x14ac:dyDescent="0.25">
      <c r="A1178" s="58">
        <v>1165</v>
      </c>
      <c r="B1178" s="58">
        <v>117744</v>
      </c>
      <c r="C1178" s="259" t="s">
        <v>2307</v>
      </c>
      <c r="D1178" s="260">
        <v>50</v>
      </c>
      <c r="E1178" s="260" t="s">
        <v>352</v>
      </c>
      <c r="F1178" s="236" t="s">
        <v>10520</v>
      </c>
      <c r="G1178" s="261">
        <v>227</v>
      </c>
      <c r="H1178" s="228">
        <v>117744</v>
      </c>
      <c r="I1178" s="236" t="s">
        <v>2566</v>
      </c>
      <c r="J1178" s="236" t="s">
        <v>11358</v>
      </c>
      <c r="K1178" s="236" t="s">
        <v>2567</v>
      </c>
      <c r="L1178" s="1">
        <v>43234</v>
      </c>
      <c r="M1178" s="1">
        <v>43598</v>
      </c>
      <c r="N1178" s="262">
        <v>0.79981912775510355</v>
      </c>
      <c r="O1178" s="236" t="s">
        <v>1693</v>
      </c>
      <c r="P1178" s="235" t="s">
        <v>2404</v>
      </c>
      <c r="Q1178" s="235" t="s">
        <v>2405</v>
      </c>
      <c r="R1178" s="236" t="s">
        <v>2568</v>
      </c>
      <c r="S1178" s="260">
        <v>106</v>
      </c>
      <c r="T1178" s="247">
        <v>1609090.35</v>
      </c>
      <c r="U1178" s="247">
        <v>283957.13</v>
      </c>
      <c r="V1178" s="247">
        <v>118770.31</v>
      </c>
      <c r="W1178" s="247">
        <v>0</v>
      </c>
      <c r="X1178" s="247">
        <v>0</v>
      </c>
      <c r="Y1178" s="247">
        <v>2011817.79</v>
      </c>
      <c r="Z1178" s="246" t="s">
        <v>34</v>
      </c>
      <c r="AA1178" s="246" t="s">
        <v>2569</v>
      </c>
      <c r="AB1178" s="247">
        <v>1539033.5599999998</v>
      </c>
      <c r="AC1178" s="265">
        <v>271708.08999999997</v>
      </c>
    </row>
    <row r="1179" spans="1:29" s="90" customFormat="1" ht="15.75" x14ac:dyDescent="0.25">
      <c r="A1179" s="58">
        <v>1166</v>
      </c>
      <c r="B1179" s="58">
        <v>117791</v>
      </c>
      <c r="C1179" s="259" t="s">
        <v>2307</v>
      </c>
      <c r="D1179" s="260">
        <v>51</v>
      </c>
      <c r="E1179" s="260" t="s">
        <v>352</v>
      </c>
      <c r="F1179" s="236" t="s">
        <v>10520</v>
      </c>
      <c r="G1179" s="261">
        <v>227</v>
      </c>
      <c r="H1179" s="228">
        <v>117791</v>
      </c>
      <c r="I1179" s="236" t="s">
        <v>2570</v>
      </c>
      <c r="J1179" s="236" t="s">
        <v>11359</v>
      </c>
      <c r="K1179" s="236" t="s">
        <v>2571</v>
      </c>
      <c r="L1179" s="1">
        <v>43237</v>
      </c>
      <c r="M1179" s="1">
        <v>43601</v>
      </c>
      <c r="N1179" s="262">
        <v>0.85</v>
      </c>
      <c r="O1179" s="236" t="s">
        <v>1693</v>
      </c>
      <c r="P1179" s="235" t="s">
        <v>2404</v>
      </c>
      <c r="Q1179" s="235" t="s">
        <v>2405</v>
      </c>
      <c r="R1179" s="236" t="s">
        <v>2572</v>
      </c>
      <c r="S1179" s="260">
        <v>106</v>
      </c>
      <c r="T1179" s="247">
        <v>3350712.41</v>
      </c>
      <c r="U1179" s="247">
        <v>591302.18999999994</v>
      </c>
      <c r="V1179" s="247">
        <v>0</v>
      </c>
      <c r="W1179" s="247">
        <v>0</v>
      </c>
      <c r="X1179" s="247">
        <v>0</v>
      </c>
      <c r="Y1179" s="247">
        <v>3942014.6</v>
      </c>
      <c r="Z1179" s="246" t="s">
        <v>34</v>
      </c>
      <c r="AA1179" s="246" t="s">
        <v>2573</v>
      </c>
      <c r="AB1179" s="247">
        <v>2443922.25</v>
      </c>
      <c r="AC1179" s="265">
        <v>417135.84</v>
      </c>
    </row>
    <row r="1180" spans="1:29" s="90" customFormat="1" ht="15.75" x14ac:dyDescent="0.25">
      <c r="A1180" s="58">
        <v>1167</v>
      </c>
      <c r="B1180" s="58">
        <v>117963</v>
      </c>
      <c r="C1180" s="259" t="s">
        <v>2307</v>
      </c>
      <c r="D1180" s="260">
        <v>52</v>
      </c>
      <c r="E1180" s="260" t="s">
        <v>352</v>
      </c>
      <c r="F1180" s="236" t="s">
        <v>10520</v>
      </c>
      <c r="G1180" s="261">
        <v>227</v>
      </c>
      <c r="H1180" s="228">
        <v>117963</v>
      </c>
      <c r="I1180" s="236" t="s">
        <v>2574</v>
      </c>
      <c r="J1180" s="236" t="s">
        <v>11357</v>
      </c>
      <c r="K1180" s="236" t="s">
        <v>2575</v>
      </c>
      <c r="L1180" s="1">
        <v>43235</v>
      </c>
      <c r="M1180" s="1">
        <v>43599</v>
      </c>
      <c r="N1180" s="262">
        <v>0.85000000059128888</v>
      </c>
      <c r="O1180" s="236" t="s">
        <v>1693</v>
      </c>
      <c r="P1180" s="235" t="s">
        <v>2576</v>
      </c>
      <c r="Q1180" s="235" t="s">
        <v>2577</v>
      </c>
      <c r="R1180" s="236" t="s">
        <v>2564</v>
      </c>
      <c r="S1180" s="260">
        <v>106</v>
      </c>
      <c r="T1180" s="247">
        <v>1437537.5959999999</v>
      </c>
      <c r="U1180" s="247">
        <v>253683.10399999999</v>
      </c>
      <c r="V1180" s="247">
        <v>0</v>
      </c>
      <c r="W1180" s="247">
        <v>0</v>
      </c>
      <c r="X1180" s="247">
        <v>0</v>
      </c>
      <c r="Y1180" s="247">
        <v>1691220.7</v>
      </c>
      <c r="Z1180" s="246" t="s">
        <v>34</v>
      </c>
      <c r="AA1180" s="246" t="s">
        <v>2578</v>
      </c>
      <c r="AB1180" s="247">
        <v>1349109.3099999996</v>
      </c>
      <c r="AC1180" s="265">
        <v>238078.11</v>
      </c>
    </row>
    <row r="1181" spans="1:29" s="90" customFormat="1" ht="15.75" x14ac:dyDescent="0.25">
      <c r="A1181" s="58">
        <v>1168</v>
      </c>
      <c r="B1181" s="58">
        <v>118179</v>
      </c>
      <c r="C1181" s="259" t="s">
        <v>2307</v>
      </c>
      <c r="D1181" s="260">
        <v>53</v>
      </c>
      <c r="E1181" s="260" t="s">
        <v>352</v>
      </c>
      <c r="F1181" s="236" t="s">
        <v>10520</v>
      </c>
      <c r="G1181" s="261">
        <v>227</v>
      </c>
      <c r="H1181" s="228">
        <v>118179</v>
      </c>
      <c r="I1181" s="236" t="s">
        <v>2579</v>
      </c>
      <c r="J1181" s="236" t="s">
        <v>11360</v>
      </c>
      <c r="K1181" s="236" t="s">
        <v>2580</v>
      </c>
      <c r="L1181" s="1">
        <v>43235</v>
      </c>
      <c r="M1181" s="1">
        <v>43599</v>
      </c>
      <c r="N1181" s="262">
        <v>0.85000000912765072</v>
      </c>
      <c r="O1181" s="236" t="s">
        <v>1693</v>
      </c>
      <c r="P1181" s="235" t="s">
        <v>2404</v>
      </c>
      <c r="Q1181" s="235" t="s">
        <v>2405</v>
      </c>
      <c r="R1181" s="236" t="s">
        <v>2581</v>
      </c>
      <c r="S1181" s="260">
        <v>106</v>
      </c>
      <c r="T1181" s="247">
        <v>1489978.14</v>
      </c>
      <c r="U1181" s="247">
        <v>262937.3</v>
      </c>
      <c r="V1181" s="247">
        <v>0</v>
      </c>
      <c r="W1181" s="247">
        <v>0</v>
      </c>
      <c r="X1181" s="247">
        <v>0</v>
      </c>
      <c r="Y1181" s="247">
        <v>1752915.44</v>
      </c>
      <c r="Z1181" s="246" t="s">
        <v>34</v>
      </c>
      <c r="AA1181" s="246" t="s">
        <v>2582</v>
      </c>
      <c r="AB1181" s="247">
        <v>1387414.86</v>
      </c>
      <c r="AC1181" s="265">
        <v>244837.93</v>
      </c>
    </row>
    <row r="1182" spans="1:29" s="90" customFormat="1" ht="15.75" x14ac:dyDescent="0.25">
      <c r="A1182" s="58">
        <v>1169</v>
      </c>
      <c r="B1182" s="58">
        <v>117690</v>
      </c>
      <c r="C1182" s="259" t="s">
        <v>2307</v>
      </c>
      <c r="D1182" s="260">
        <v>54</v>
      </c>
      <c r="E1182" s="260" t="s">
        <v>352</v>
      </c>
      <c r="F1182" s="236" t="s">
        <v>10520</v>
      </c>
      <c r="G1182" s="261">
        <v>227</v>
      </c>
      <c r="H1182" s="228">
        <v>117690</v>
      </c>
      <c r="I1182" s="236" t="s">
        <v>2583</v>
      </c>
      <c r="J1182" s="236" t="s">
        <v>11361</v>
      </c>
      <c r="K1182" s="236" t="s">
        <v>2584</v>
      </c>
      <c r="L1182" s="1">
        <v>43229</v>
      </c>
      <c r="M1182" s="1">
        <v>43593</v>
      </c>
      <c r="N1182" s="262">
        <v>0.85</v>
      </c>
      <c r="O1182" s="236" t="s">
        <v>1693</v>
      </c>
      <c r="P1182" s="235" t="s">
        <v>2585</v>
      </c>
      <c r="Q1182" s="235" t="s">
        <v>2586</v>
      </c>
      <c r="R1182" s="236" t="s">
        <v>2587</v>
      </c>
      <c r="S1182" s="260">
        <v>106</v>
      </c>
      <c r="T1182" s="247">
        <v>2946229.7524999999</v>
      </c>
      <c r="U1182" s="247">
        <v>519922.89750000002</v>
      </c>
      <c r="V1182" s="247">
        <v>0</v>
      </c>
      <c r="W1182" s="247">
        <v>0</v>
      </c>
      <c r="X1182" s="247">
        <v>0</v>
      </c>
      <c r="Y1182" s="247">
        <v>3466152.65</v>
      </c>
      <c r="Z1182" s="246" t="s">
        <v>34</v>
      </c>
      <c r="AA1182" s="246" t="s">
        <v>2588</v>
      </c>
      <c r="AB1182" s="247">
        <v>2653744.62</v>
      </c>
      <c r="AC1182" s="265">
        <v>469375.16</v>
      </c>
    </row>
    <row r="1183" spans="1:29" s="90" customFormat="1" ht="15.75" x14ac:dyDescent="0.25">
      <c r="A1183" s="58">
        <v>1170</v>
      </c>
      <c r="B1183" s="58">
        <v>117509</v>
      </c>
      <c r="C1183" s="259" t="s">
        <v>2307</v>
      </c>
      <c r="D1183" s="260">
        <v>55</v>
      </c>
      <c r="E1183" s="260" t="s">
        <v>352</v>
      </c>
      <c r="F1183" s="236" t="s">
        <v>10520</v>
      </c>
      <c r="G1183" s="261">
        <v>227</v>
      </c>
      <c r="H1183" s="228">
        <v>117509</v>
      </c>
      <c r="I1183" s="236" t="s">
        <v>2589</v>
      </c>
      <c r="J1183" s="236" t="s">
        <v>11362</v>
      </c>
      <c r="K1183" s="236" t="s">
        <v>2590</v>
      </c>
      <c r="L1183" s="1">
        <v>43238</v>
      </c>
      <c r="M1183" s="1">
        <v>43602</v>
      </c>
      <c r="N1183" s="262">
        <v>0.8074992626406633</v>
      </c>
      <c r="O1183" s="236" t="s">
        <v>1693</v>
      </c>
      <c r="P1183" s="235" t="s">
        <v>2404</v>
      </c>
      <c r="Q1183" s="235" t="s">
        <v>2405</v>
      </c>
      <c r="R1183" s="236" t="s">
        <v>2591</v>
      </c>
      <c r="S1183" s="260">
        <v>106</v>
      </c>
      <c r="T1183" s="247">
        <v>1488436.598</v>
      </c>
      <c r="U1183" s="247">
        <v>262665.28200000001</v>
      </c>
      <c r="V1183" s="247">
        <v>92164.94</v>
      </c>
      <c r="W1183" s="247">
        <v>0</v>
      </c>
      <c r="X1183" s="247">
        <v>0</v>
      </c>
      <c r="Y1183" s="247">
        <v>1843266.82</v>
      </c>
      <c r="Z1183" s="246" t="s">
        <v>34</v>
      </c>
      <c r="AA1183" s="246" t="s">
        <v>2592</v>
      </c>
      <c r="AB1183" s="247">
        <v>783184.27</v>
      </c>
      <c r="AC1183" s="265">
        <v>138208.99</v>
      </c>
    </row>
    <row r="1184" spans="1:29" s="90" customFormat="1" ht="15.75" x14ac:dyDescent="0.25">
      <c r="A1184" s="58">
        <v>1171</v>
      </c>
      <c r="B1184" s="58">
        <v>117629</v>
      </c>
      <c r="C1184" s="259" t="s">
        <v>2307</v>
      </c>
      <c r="D1184" s="260">
        <v>56</v>
      </c>
      <c r="E1184" s="260" t="s">
        <v>352</v>
      </c>
      <c r="F1184" s="236" t="s">
        <v>10520</v>
      </c>
      <c r="G1184" s="261">
        <v>227</v>
      </c>
      <c r="H1184" s="228">
        <v>117629</v>
      </c>
      <c r="I1184" s="236" t="s">
        <v>2593</v>
      </c>
      <c r="J1184" s="236" t="s">
        <v>11363</v>
      </c>
      <c r="K1184" s="236" t="s">
        <v>2594</v>
      </c>
      <c r="L1184" s="1">
        <v>43238</v>
      </c>
      <c r="M1184" s="1">
        <v>43602</v>
      </c>
      <c r="N1184" s="262">
        <v>0.85000001147125814</v>
      </c>
      <c r="O1184" s="236" t="s">
        <v>1693</v>
      </c>
      <c r="P1184" s="235" t="s">
        <v>2404</v>
      </c>
      <c r="Q1184" s="235" t="s">
        <v>2595</v>
      </c>
      <c r="R1184" s="236" t="s">
        <v>1768</v>
      </c>
      <c r="S1184" s="260">
        <v>106</v>
      </c>
      <c r="T1184" s="247">
        <v>2259996.2400000002</v>
      </c>
      <c r="U1184" s="247">
        <v>398822.83</v>
      </c>
      <c r="V1184" s="247">
        <v>0</v>
      </c>
      <c r="W1184" s="247">
        <v>0</v>
      </c>
      <c r="X1184" s="247">
        <v>0</v>
      </c>
      <c r="Y1184" s="247">
        <v>2658819.0699999998</v>
      </c>
      <c r="Z1184" s="246" t="s">
        <v>34</v>
      </c>
      <c r="AA1184" s="246" t="s">
        <v>2596</v>
      </c>
      <c r="AB1184" s="247">
        <v>2026428.1900000004</v>
      </c>
      <c r="AC1184" s="265">
        <v>357604.97</v>
      </c>
    </row>
    <row r="1185" spans="1:29" s="90" customFormat="1" ht="15.75" x14ac:dyDescent="0.25">
      <c r="A1185" s="58">
        <v>1172</v>
      </c>
      <c r="B1185" s="58">
        <v>117738</v>
      </c>
      <c r="C1185" s="259" t="s">
        <v>2307</v>
      </c>
      <c r="D1185" s="260">
        <v>57</v>
      </c>
      <c r="E1185" s="260" t="s">
        <v>352</v>
      </c>
      <c r="F1185" s="236" t="s">
        <v>10520</v>
      </c>
      <c r="G1185" s="261">
        <v>227</v>
      </c>
      <c r="H1185" s="228">
        <v>117738</v>
      </c>
      <c r="I1185" s="236" t="s">
        <v>2597</v>
      </c>
      <c r="J1185" s="236" t="s">
        <v>10910</v>
      </c>
      <c r="K1185" s="236" t="s">
        <v>2598</v>
      </c>
      <c r="L1185" s="1">
        <v>43241</v>
      </c>
      <c r="M1185" s="1">
        <v>43663</v>
      </c>
      <c r="N1185" s="262">
        <v>0.85</v>
      </c>
      <c r="O1185" s="236" t="s">
        <v>1693</v>
      </c>
      <c r="P1185" s="235" t="s">
        <v>2599</v>
      </c>
      <c r="Q1185" s="235" t="s">
        <v>2599</v>
      </c>
      <c r="R1185" s="236" t="s">
        <v>2600</v>
      </c>
      <c r="S1185" s="260">
        <v>106</v>
      </c>
      <c r="T1185" s="247">
        <v>3864121.5304999999</v>
      </c>
      <c r="U1185" s="247">
        <v>681903.79949999996</v>
      </c>
      <c r="V1185" s="247">
        <v>0</v>
      </c>
      <c r="W1185" s="247">
        <v>0</v>
      </c>
      <c r="X1185" s="247">
        <v>8030.43</v>
      </c>
      <c r="Y1185" s="247">
        <v>4554055.76</v>
      </c>
      <c r="Z1185" s="246" t="s">
        <v>34</v>
      </c>
      <c r="AA1185" s="246" t="s">
        <v>2601</v>
      </c>
      <c r="AB1185" s="247">
        <v>2857486.1899999995</v>
      </c>
      <c r="AC1185" s="265">
        <v>504262.33999999997</v>
      </c>
    </row>
    <row r="1186" spans="1:29" s="90" customFormat="1" ht="15.75" x14ac:dyDescent="0.25">
      <c r="A1186" s="58">
        <v>1173</v>
      </c>
      <c r="B1186" s="58">
        <v>118061</v>
      </c>
      <c r="C1186" s="259" t="s">
        <v>2307</v>
      </c>
      <c r="D1186" s="260">
        <v>58</v>
      </c>
      <c r="E1186" s="260" t="s">
        <v>352</v>
      </c>
      <c r="F1186" s="236" t="s">
        <v>10520</v>
      </c>
      <c r="G1186" s="261">
        <v>227</v>
      </c>
      <c r="H1186" s="228">
        <v>118061</v>
      </c>
      <c r="I1186" s="236" t="s">
        <v>2602</v>
      </c>
      <c r="J1186" s="236" t="s">
        <v>11364</v>
      </c>
      <c r="K1186" s="236" t="s">
        <v>2603</v>
      </c>
      <c r="L1186" s="1">
        <v>43241</v>
      </c>
      <c r="M1186" s="1">
        <v>43605</v>
      </c>
      <c r="N1186" s="262">
        <v>0.8062173868238306</v>
      </c>
      <c r="O1186" s="236" t="s">
        <v>1693</v>
      </c>
      <c r="P1186" s="235" t="s">
        <v>2404</v>
      </c>
      <c r="Q1186" s="235" t="s">
        <v>2405</v>
      </c>
      <c r="R1186" s="236" t="s">
        <v>2604</v>
      </c>
      <c r="S1186" s="260">
        <v>106</v>
      </c>
      <c r="T1186" s="247">
        <v>3063491.48</v>
      </c>
      <c r="U1186" s="247">
        <v>540616.04</v>
      </c>
      <c r="V1186" s="247">
        <v>195725.54</v>
      </c>
      <c r="W1186" s="247">
        <v>0</v>
      </c>
      <c r="X1186" s="247">
        <v>0</v>
      </c>
      <c r="Y1186" s="247">
        <v>3799833.06</v>
      </c>
      <c r="Z1186" s="246" t="s">
        <v>34</v>
      </c>
      <c r="AA1186" s="246" t="s">
        <v>2605</v>
      </c>
      <c r="AB1186" s="247">
        <v>2819058.39</v>
      </c>
      <c r="AC1186" s="265">
        <v>497604.49</v>
      </c>
    </row>
    <row r="1187" spans="1:29" s="90" customFormat="1" ht="15.75" x14ac:dyDescent="0.25">
      <c r="A1187" s="58">
        <v>1174</v>
      </c>
      <c r="B1187" s="58">
        <v>118182</v>
      </c>
      <c r="C1187" s="259" t="s">
        <v>2307</v>
      </c>
      <c r="D1187" s="260">
        <v>59</v>
      </c>
      <c r="E1187" s="260" t="s">
        <v>352</v>
      </c>
      <c r="F1187" s="236" t="s">
        <v>10520</v>
      </c>
      <c r="G1187" s="261">
        <v>227</v>
      </c>
      <c r="H1187" s="228">
        <v>118182</v>
      </c>
      <c r="I1187" s="236" t="s">
        <v>2606</v>
      </c>
      <c r="J1187" s="236" t="s">
        <v>11365</v>
      </c>
      <c r="K1187" s="236" t="s">
        <v>2607</v>
      </c>
      <c r="L1187" s="1">
        <v>43244</v>
      </c>
      <c r="M1187" s="1">
        <v>43629</v>
      </c>
      <c r="N1187" s="262">
        <v>0.8500000041333805</v>
      </c>
      <c r="O1187" s="236" t="s">
        <v>1693</v>
      </c>
      <c r="P1187" s="235" t="s">
        <v>2608</v>
      </c>
      <c r="Q1187" s="235" t="s">
        <v>2609</v>
      </c>
      <c r="R1187" s="236" t="s">
        <v>2610</v>
      </c>
      <c r="S1187" s="260">
        <v>106</v>
      </c>
      <c r="T1187" s="247">
        <v>2776177.95</v>
      </c>
      <c r="U1187" s="247">
        <v>489913.74</v>
      </c>
      <c r="V1187" s="247">
        <v>0</v>
      </c>
      <c r="W1187" s="247">
        <v>0</v>
      </c>
      <c r="X1187" s="247">
        <v>0</v>
      </c>
      <c r="Y1187" s="247">
        <v>3266091.69</v>
      </c>
      <c r="Z1187" s="246" t="s">
        <v>34</v>
      </c>
      <c r="AA1187" s="246" t="s">
        <v>2611</v>
      </c>
      <c r="AB1187" s="247">
        <v>1077071.72</v>
      </c>
      <c r="AC1187" s="265">
        <v>190071.48</v>
      </c>
    </row>
    <row r="1188" spans="1:29" s="90" customFormat="1" ht="15.75" x14ac:dyDescent="0.25">
      <c r="A1188" s="58">
        <v>1175</v>
      </c>
      <c r="B1188" s="58">
        <v>117224</v>
      </c>
      <c r="C1188" s="259" t="s">
        <v>2307</v>
      </c>
      <c r="D1188" s="260">
        <v>60</v>
      </c>
      <c r="E1188" s="260" t="s">
        <v>352</v>
      </c>
      <c r="F1188" s="236" t="s">
        <v>10520</v>
      </c>
      <c r="G1188" s="261">
        <v>227</v>
      </c>
      <c r="H1188" s="228">
        <v>117224</v>
      </c>
      <c r="I1188" s="236" t="s">
        <v>2612</v>
      </c>
      <c r="J1188" s="236" t="s">
        <v>11366</v>
      </c>
      <c r="K1188" s="236" t="s">
        <v>2613</v>
      </c>
      <c r="L1188" s="1">
        <v>43245</v>
      </c>
      <c r="M1188" s="1">
        <v>43609</v>
      </c>
      <c r="N1188" s="262">
        <v>0.84999999506611523</v>
      </c>
      <c r="O1188" s="236" t="s">
        <v>1693</v>
      </c>
      <c r="P1188" s="235" t="s">
        <v>2410</v>
      </c>
      <c r="Q1188" s="235" t="s">
        <v>2614</v>
      </c>
      <c r="R1188" s="236" t="s">
        <v>2615</v>
      </c>
      <c r="S1188" s="260">
        <v>106</v>
      </c>
      <c r="T1188" s="247">
        <v>1119807.257</v>
      </c>
      <c r="U1188" s="247">
        <v>197613.05300000001</v>
      </c>
      <c r="V1188" s="247">
        <v>0</v>
      </c>
      <c r="W1188" s="247">
        <v>0</v>
      </c>
      <c r="X1188" s="247">
        <v>0</v>
      </c>
      <c r="Y1188" s="247">
        <v>1317420.31</v>
      </c>
      <c r="Z1188" s="246" t="s">
        <v>34</v>
      </c>
      <c r="AA1188" s="246" t="s">
        <v>2616</v>
      </c>
      <c r="AB1188" s="247">
        <v>952087.97</v>
      </c>
      <c r="AC1188" s="265">
        <v>168015.52000000002</v>
      </c>
    </row>
    <row r="1189" spans="1:29" s="90" customFormat="1" ht="15.75" x14ac:dyDescent="0.25">
      <c r="A1189" s="58">
        <v>1176</v>
      </c>
      <c r="B1189" s="58">
        <v>117359</v>
      </c>
      <c r="C1189" s="259" t="s">
        <v>2307</v>
      </c>
      <c r="D1189" s="260">
        <v>61</v>
      </c>
      <c r="E1189" s="260" t="s">
        <v>352</v>
      </c>
      <c r="F1189" s="236" t="s">
        <v>10520</v>
      </c>
      <c r="G1189" s="261">
        <v>227</v>
      </c>
      <c r="H1189" s="228">
        <v>117359</v>
      </c>
      <c r="I1189" s="236" t="s">
        <v>2617</v>
      </c>
      <c r="J1189" s="236" t="s">
        <v>11367</v>
      </c>
      <c r="K1189" s="236" t="s">
        <v>2618</v>
      </c>
      <c r="L1189" s="1">
        <v>43244</v>
      </c>
      <c r="M1189" s="1">
        <v>43608</v>
      </c>
      <c r="N1189" s="262">
        <v>0.85000002413058096</v>
      </c>
      <c r="O1189" s="236" t="s">
        <v>1693</v>
      </c>
      <c r="P1189" s="235" t="s">
        <v>2619</v>
      </c>
      <c r="Q1189" s="235" t="s">
        <v>2620</v>
      </c>
      <c r="R1189" s="236" t="s">
        <v>2610</v>
      </c>
      <c r="S1189" s="260">
        <v>106</v>
      </c>
      <c r="T1189" s="247">
        <v>2166338.29</v>
      </c>
      <c r="U1189" s="247">
        <v>382294.92</v>
      </c>
      <c r="V1189" s="247">
        <v>0</v>
      </c>
      <c r="W1189" s="247">
        <v>0</v>
      </c>
      <c r="X1189" s="247">
        <v>0</v>
      </c>
      <c r="Y1189" s="247">
        <v>2548633.21</v>
      </c>
      <c r="Z1189" s="246" t="s">
        <v>34</v>
      </c>
      <c r="AA1189" s="246" t="s">
        <v>2621</v>
      </c>
      <c r="AB1189" s="247">
        <v>1805755.82</v>
      </c>
      <c r="AC1189" s="265">
        <v>318661.62</v>
      </c>
    </row>
    <row r="1190" spans="1:29" s="90" customFormat="1" ht="15.75" x14ac:dyDescent="0.25">
      <c r="A1190" s="58">
        <v>1177</v>
      </c>
      <c r="B1190" s="58">
        <v>117985</v>
      </c>
      <c r="C1190" s="259" t="s">
        <v>2307</v>
      </c>
      <c r="D1190" s="260">
        <v>62</v>
      </c>
      <c r="E1190" s="260" t="s">
        <v>352</v>
      </c>
      <c r="F1190" s="236" t="s">
        <v>10520</v>
      </c>
      <c r="G1190" s="261">
        <v>227</v>
      </c>
      <c r="H1190" s="228">
        <v>117985</v>
      </c>
      <c r="I1190" s="236" t="s">
        <v>2622</v>
      </c>
      <c r="J1190" s="236" t="s">
        <v>10671</v>
      </c>
      <c r="K1190" s="236" t="s">
        <v>2623</v>
      </c>
      <c r="L1190" s="1">
        <v>43245</v>
      </c>
      <c r="M1190" s="1">
        <v>43762</v>
      </c>
      <c r="N1190" s="262">
        <v>0.80665399093949242</v>
      </c>
      <c r="O1190" s="236" t="s">
        <v>1693</v>
      </c>
      <c r="P1190" s="235" t="s">
        <v>2410</v>
      </c>
      <c r="Q1190" s="235" t="s">
        <v>2614</v>
      </c>
      <c r="R1190" s="236" t="s">
        <v>2541</v>
      </c>
      <c r="S1190" s="260">
        <v>106</v>
      </c>
      <c r="T1190" s="247">
        <v>1457782.4950000001</v>
      </c>
      <c r="U1190" s="247">
        <v>257255.72500000001</v>
      </c>
      <c r="V1190" s="247">
        <v>92158.56</v>
      </c>
      <c r="W1190" s="247">
        <v>0</v>
      </c>
      <c r="X1190" s="247">
        <v>0</v>
      </c>
      <c r="Y1190" s="247">
        <v>1807196.78</v>
      </c>
      <c r="Z1190" s="246" t="s">
        <v>34</v>
      </c>
      <c r="AA1190" s="246" t="s">
        <v>2624</v>
      </c>
      <c r="AB1190" s="247">
        <v>721064.57000000018</v>
      </c>
      <c r="AC1190" s="265">
        <v>118394.69</v>
      </c>
    </row>
    <row r="1191" spans="1:29" s="90" customFormat="1" ht="15.75" x14ac:dyDescent="0.25">
      <c r="A1191" s="58">
        <v>1178</v>
      </c>
      <c r="B1191" s="58">
        <v>116957</v>
      </c>
      <c r="C1191" s="259" t="s">
        <v>2307</v>
      </c>
      <c r="D1191" s="260">
        <v>63</v>
      </c>
      <c r="E1191" s="260" t="s">
        <v>352</v>
      </c>
      <c r="F1191" s="236" t="s">
        <v>10520</v>
      </c>
      <c r="G1191" s="261">
        <v>227</v>
      </c>
      <c r="H1191" s="228">
        <v>116957</v>
      </c>
      <c r="I1191" s="236" t="s">
        <v>2625</v>
      </c>
      <c r="J1191" s="236" t="s">
        <v>11368</v>
      </c>
      <c r="K1191" s="236" t="s">
        <v>2626</v>
      </c>
      <c r="L1191" s="1">
        <v>43266</v>
      </c>
      <c r="M1191" s="1">
        <v>43660</v>
      </c>
      <c r="N1191" s="262">
        <v>0.80750008952962959</v>
      </c>
      <c r="O1191" s="236" t="s">
        <v>1693</v>
      </c>
      <c r="P1191" s="235" t="s">
        <v>2627</v>
      </c>
      <c r="Q1191" s="235" t="s">
        <v>2494</v>
      </c>
      <c r="R1191" s="236" t="s">
        <v>1908</v>
      </c>
      <c r="S1191" s="260">
        <v>106</v>
      </c>
      <c r="T1191" s="247">
        <v>1422353.3</v>
      </c>
      <c r="U1191" s="247">
        <v>251003.34</v>
      </c>
      <c r="V1191" s="247">
        <v>88071.4</v>
      </c>
      <c r="W1191" s="247">
        <v>0</v>
      </c>
      <c r="X1191" s="247">
        <v>0</v>
      </c>
      <c r="Y1191" s="247">
        <v>1761428.04</v>
      </c>
      <c r="Z1191" s="246" t="s">
        <v>34</v>
      </c>
      <c r="AA1191" s="246" t="s">
        <v>2628</v>
      </c>
      <c r="AB1191" s="247">
        <v>1213564.04</v>
      </c>
      <c r="AC1191" s="265">
        <v>214158.36</v>
      </c>
    </row>
    <row r="1192" spans="1:29" s="90" customFormat="1" ht="15.75" x14ac:dyDescent="0.25">
      <c r="A1192" s="58">
        <v>1179</v>
      </c>
      <c r="B1192" s="58">
        <v>117360</v>
      </c>
      <c r="C1192" s="259" t="s">
        <v>2307</v>
      </c>
      <c r="D1192" s="260">
        <v>64</v>
      </c>
      <c r="E1192" s="260" t="s">
        <v>352</v>
      </c>
      <c r="F1192" s="236" t="s">
        <v>10520</v>
      </c>
      <c r="G1192" s="261">
        <v>227</v>
      </c>
      <c r="H1192" s="228">
        <v>117360</v>
      </c>
      <c r="I1192" s="236" t="s">
        <v>2629</v>
      </c>
      <c r="J1192" s="236" t="s">
        <v>11369</v>
      </c>
      <c r="K1192" s="236" t="s">
        <v>2630</v>
      </c>
      <c r="L1192" s="1">
        <v>43269</v>
      </c>
      <c r="M1192" s="1">
        <v>43799</v>
      </c>
      <c r="N1192" s="262">
        <v>0.8325742898138242</v>
      </c>
      <c r="O1192" s="236" t="s">
        <v>1693</v>
      </c>
      <c r="P1192" s="235" t="s">
        <v>2404</v>
      </c>
      <c r="Q1192" s="235" t="s">
        <v>2631</v>
      </c>
      <c r="R1192" s="236" t="s">
        <v>2615</v>
      </c>
      <c r="S1192" s="260">
        <v>106</v>
      </c>
      <c r="T1192" s="247">
        <v>1998745.62</v>
      </c>
      <c r="U1192" s="247">
        <v>352719.73</v>
      </c>
      <c r="V1192" s="247">
        <v>49216.06</v>
      </c>
      <c r="W1192" s="247">
        <v>0</v>
      </c>
      <c r="X1192" s="247">
        <v>0</v>
      </c>
      <c r="Y1192" s="247">
        <v>2400681.41</v>
      </c>
      <c r="Z1192" s="246" t="s">
        <v>34</v>
      </c>
      <c r="AA1192" s="246" t="s">
        <v>2632</v>
      </c>
      <c r="AB1192" s="247">
        <v>1648254.23</v>
      </c>
      <c r="AC1192" s="265">
        <v>290810.17</v>
      </c>
    </row>
    <row r="1193" spans="1:29" s="90" customFormat="1" ht="15.75" x14ac:dyDescent="0.25">
      <c r="A1193" s="58">
        <v>1180</v>
      </c>
      <c r="B1193" s="58">
        <v>118239</v>
      </c>
      <c r="C1193" s="259" t="s">
        <v>2307</v>
      </c>
      <c r="D1193" s="260">
        <v>65</v>
      </c>
      <c r="E1193" s="260" t="s">
        <v>352</v>
      </c>
      <c r="F1193" s="236" t="s">
        <v>10520</v>
      </c>
      <c r="G1193" s="261">
        <v>227</v>
      </c>
      <c r="H1193" s="228">
        <v>118239</v>
      </c>
      <c r="I1193" s="236" t="s">
        <v>2633</v>
      </c>
      <c r="J1193" s="236" t="s">
        <v>11370</v>
      </c>
      <c r="K1193" s="236" t="s">
        <v>2634</v>
      </c>
      <c r="L1193" s="1">
        <v>43266</v>
      </c>
      <c r="M1193" s="1">
        <v>43677</v>
      </c>
      <c r="N1193" s="262">
        <v>0.80715993360989657</v>
      </c>
      <c r="O1193" s="236" t="s">
        <v>1693</v>
      </c>
      <c r="P1193" s="235" t="s">
        <v>2404</v>
      </c>
      <c r="Q1193" s="235" t="s">
        <v>2635</v>
      </c>
      <c r="R1193" s="236" t="s">
        <v>2568</v>
      </c>
      <c r="S1193" s="260">
        <v>106</v>
      </c>
      <c r="T1193" s="247">
        <v>1943536.94</v>
      </c>
      <c r="U1193" s="247">
        <v>342977.12</v>
      </c>
      <c r="V1193" s="247">
        <v>121356.87</v>
      </c>
      <c r="W1193" s="247">
        <v>0</v>
      </c>
      <c r="X1193" s="247">
        <v>0</v>
      </c>
      <c r="Y1193" s="247">
        <v>2407870.9300000002</v>
      </c>
      <c r="Z1193" s="246" t="s">
        <v>34</v>
      </c>
      <c r="AA1193" s="246" t="s">
        <v>2636</v>
      </c>
      <c r="AB1193" s="247">
        <v>1825164.7199999997</v>
      </c>
      <c r="AC1193" s="265">
        <v>322087.84000000003</v>
      </c>
    </row>
    <row r="1194" spans="1:29" s="90" customFormat="1" ht="15.75" x14ac:dyDescent="0.25">
      <c r="A1194" s="58">
        <v>1181</v>
      </c>
      <c r="B1194" s="58">
        <v>120476</v>
      </c>
      <c r="C1194" s="259" t="s">
        <v>2307</v>
      </c>
      <c r="D1194" s="260">
        <v>66</v>
      </c>
      <c r="E1194" s="260" t="s">
        <v>352</v>
      </c>
      <c r="F1194" s="236" t="s">
        <v>10520</v>
      </c>
      <c r="G1194" s="261">
        <v>295</v>
      </c>
      <c r="H1194" s="228">
        <v>120476</v>
      </c>
      <c r="I1194" s="236" t="s">
        <v>2637</v>
      </c>
      <c r="J1194" s="236" t="s">
        <v>11371</v>
      </c>
      <c r="K1194" s="236" t="s">
        <v>2638</v>
      </c>
      <c r="L1194" s="1">
        <v>43276</v>
      </c>
      <c r="M1194" s="1">
        <v>43640</v>
      </c>
      <c r="N1194" s="262">
        <v>0.42499559443588036</v>
      </c>
      <c r="O1194" s="236" t="s">
        <v>74</v>
      </c>
      <c r="P1194" s="235" t="s">
        <v>2639</v>
      </c>
      <c r="Q1194" s="235" t="s">
        <v>2640</v>
      </c>
      <c r="R1194" s="236" t="s">
        <v>2641</v>
      </c>
      <c r="S1194" s="260">
        <v>106</v>
      </c>
      <c r="T1194" s="247">
        <v>256122.32</v>
      </c>
      <c r="U1194" s="247">
        <v>45197.88</v>
      </c>
      <c r="V1194" s="247">
        <v>301326.8</v>
      </c>
      <c r="W1194" s="247">
        <v>0</v>
      </c>
      <c r="X1194" s="247">
        <v>109478.83</v>
      </c>
      <c r="Y1194" s="247">
        <v>712125.83</v>
      </c>
      <c r="Z1194" s="246" t="s">
        <v>34</v>
      </c>
      <c r="AA1194" s="246" t="s">
        <v>2642</v>
      </c>
      <c r="AB1194" s="247">
        <v>147103.23000000001</v>
      </c>
      <c r="AC1194" s="265">
        <v>25959.39</v>
      </c>
    </row>
    <row r="1195" spans="1:29" s="90" customFormat="1" ht="15.75" x14ac:dyDescent="0.25">
      <c r="A1195" s="58">
        <v>1182</v>
      </c>
      <c r="B1195" s="58">
        <v>120481</v>
      </c>
      <c r="C1195" s="259" t="s">
        <v>2307</v>
      </c>
      <c r="D1195" s="260">
        <v>67</v>
      </c>
      <c r="E1195" s="260" t="s">
        <v>2518</v>
      </c>
      <c r="F1195" s="236" t="s">
        <v>10535</v>
      </c>
      <c r="G1195" s="261">
        <v>284</v>
      </c>
      <c r="H1195" s="228">
        <v>120481</v>
      </c>
      <c r="I1195" s="236" t="s">
        <v>2643</v>
      </c>
      <c r="J1195" s="236" t="s">
        <v>11372</v>
      </c>
      <c r="K1195" s="236" t="s">
        <v>2644</v>
      </c>
      <c r="L1195" s="1">
        <v>43273</v>
      </c>
      <c r="M1195" s="1">
        <v>43465</v>
      </c>
      <c r="N1195" s="262">
        <v>0.90431178080198804</v>
      </c>
      <c r="O1195" s="236" t="s">
        <v>47</v>
      </c>
      <c r="P1195" s="235" t="s">
        <v>2529</v>
      </c>
      <c r="Q1195" s="235" t="s">
        <v>2530</v>
      </c>
      <c r="R1195" s="236" t="s">
        <v>2645</v>
      </c>
      <c r="S1195" s="260">
        <v>103</v>
      </c>
      <c r="T1195" s="247">
        <v>3997222.05</v>
      </c>
      <c r="U1195" s="247">
        <v>347584.54</v>
      </c>
      <c r="V1195" s="247">
        <v>75374.740000000005</v>
      </c>
      <c r="W1195" s="247">
        <v>0</v>
      </c>
      <c r="X1195" s="247">
        <v>0</v>
      </c>
      <c r="Y1195" s="247">
        <v>4420181.33</v>
      </c>
      <c r="Z1195" s="246" t="s">
        <v>34</v>
      </c>
      <c r="AA1195" s="246" t="s">
        <v>2646</v>
      </c>
      <c r="AB1195" s="247">
        <v>3548859.0700000003</v>
      </c>
      <c r="AC1195" s="265">
        <v>302684.25000000006</v>
      </c>
    </row>
    <row r="1196" spans="1:29" s="90" customFormat="1" ht="15.75" x14ac:dyDescent="0.25">
      <c r="A1196" s="58">
        <v>1183</v>
      </c>
      <c r="B1196" s="58">
        <v>120723</v>
      </c>
      <c r="C1196" s="259" t="s">
        <v>2307</v>
      </c>
      <c r="D1196" s="260">
        <v>68</v>
      </c>
      <c r="E1196" s="260" t="s">
        <v>352</v>
      </c>
      <c r="F1196" s="236" t="s">
        <v>10520</v>
      </c>
      <c r="G1196" s="261">
        <v>295</v>
      </c>
      <c r="H1196" s="228">
        <v>120723</v>
      </c>
      <c r="I1196" s="236" t="s">
        <v>2647</v>
      </c>
      <c r="J1196" s="236" t="s">
        <v>11373</v>
      </c>
      <c r="K1196" s="236" t="s">
        <v>2638</v>
      </c>
      <c r="L1196" s="1">
        <v>43276</v>
      </c>
      <c r="M1196" s="1">
        <v>43640</v>
      </c>
      <c r="N1196" s="262">
        <v>0.42499597427415675</v>
      </c>
      <c r="O1196" s="236" t="s">
        <v>47</v>
      </c>
      <c r="P1196" s="235" t="s">
        <v>2648</v>
      </c>
      <c r="Q1196" s="235" t="s">
        <v>2649</v>
      </c>
      <c r="R1196" s="236" t="s">
        <v>2641</v>
      </c>
      <c r="S1196" s="260">
        <v>106</v>
      </c>
      <c r="T1196" s="247">
        <v>262869.36</v>
      </c>
      <c r="U1196" s="247">
        <v>46388.54</v>
      </c>
      <c r="V1196" s="247">
        <v>309264.09999999998</v>
      </c>
      <c r="W1196" s="247">
        <v>0</v>
      </c>
      <c r="X1196" s="247">
        <v>105158.08</v>
      </c>
      <c r="Y1196" s="247">
        <v>723680.08</v>
      </c>
      <c r="Z1196" s="246" t="s">
        <v>34</v>
      </c>
      <c r="AA1196" s="246" t="s">
        <v>2650</v>
      </c>
      <c r="AB1196" s="247">
        <v>164868.04</v>
      </c>
      <c r="AC1196" s="265">
        <v>29094.36</v>
      </c>
    </row>
    <row r="1197" spans="1:29" s="90" customFormat="1" ht="15.75" x14ac:dyDescent="0.25">
      <c r="A1197" s="58">
        <v>1184</v>
      </c>
      <c r="B1197" s="58">
        <v>121139</v>
      </c>
      <c r="C1197" s="259" t="s">
        <v>2307</v>
      </c>
      <c r="D1197" s="260">
        <v>69</v>
      </c>
      <c r="E1197" s="260" t="s">
        <v>352</v>
      </c>
      <c r="F1197" s="236" t="s">
        <v>10521</v>
      </c>
      <c r="G1197" s="261">
        <v>298</v>
      </c>
      <c r="H1197" s="228">
        <v>121139</v>
      </c>
      <c r="I1197" s="236" t="s">
        <v>2651</v>
      </c>
      <c r="J1197" s="236" t="s">
        <v>11374</v>
      </c>
      <c r="K1197" s="236" t="s">
        <v>2652</v>
      </c>
      <c r="L1197" s="1">
        <v>43283</v>
      </c>
      <c r="M1197" s="1">
        <v>43830</v>
      </c>
      <c r="N1197" s="262">
        <v>0.80750000577903969</v>
      </c>
      <c r="O1197" s="236" t="s">
        <v>1693</v>
      </c>
      <c r="P1197" s="235" t="s">
        <v>2653</v>
      </c>
      <c r="Q1197" s="235" t="s">
        <v>2654</v>
      </c>
      <c r="R1197" s="236" t="s">
        <v>2655</v>
      </c>
      <c r="S1197" s="260">
        <v>106</v>
      </c>
      <c r="T1197" s="247">
        <v>4335095.2170000002</v>
      </c>
      <c r="U1197" s="247">
        <v>765016.80299999996</v>
      </c>
      <c r="V1197" s="247">
        <v>268426.91000000003</v>
      </c>
      <c r="W1197" s="247">
        <v>0</v>
      </c>
      <c r="X1197" s="247">
        <v>0</v>
      </c>
      <c r="Y1197" s="247">
        <v>5368538.93</v>
      </c>
      <c r="Z1197" s="246" t="s">
        <v>34</v>
      </c>
      <c r="AA1197" s="246" t="s">
        <v>2656</v>
      </c>
      <c r="AB1197" s="247">
        <v>3412288.2999999993</v>
      </c>
      <c r="AC1197" s="265">
        <v>602168.52</v>
      </c>
    </row>
    <row r="1198" spans="1:29" s="90" customFormat="1" ht="15.75" x14ac:dyDescent="0.25">
      <c r="A1198" s="58">
        <v>1185</v>
      </c>
      <c r="B1198" s="58">
        <v>120509</v>
      </c>
      <c r="C1198" s="259" t="s">
        <v>2307</v>
      </c>
      <c r="D1198" s="260">
        <v>70</v>
      </c>
      <c r="E1198" s="260" t="s">
        <v>352</v>
      </c>
      <c r="F1198" s="236" t="s">
        <v>10520</v>
      </c>
      <c r="G1198" s="261">
        <v>295</v>
      </c>
      <c r="H1198" s="228">
        <v>120509</v>
      </c>
      <c r="I1198" s="236" t="s">
        <v>2657</v>
      </c>
      <c r="J1198" s="236" t="s">
        <v>11375</v>
      </c>
      <c r="K1198" s="236" t="s">
        <v>2658</v>
      </c>
      <c r="L1198" s="1">
        <v>43283</v>
      </c>
      <c r="M1198" s="1">
        <v>43647</v>
      </c>
      <c r="N1198" s="262">
        <v>0.42500009697778435</v>
      </c>
      <c r="O1198" s="236" t="s">
        <v>74</v>
      </c>
      <c r="P1198" s="235" t="s">
        <v>2659</v>
      </c>
      <c r="Q1198" s="235" t="s">
        <v>2660</v>
      </c>
      <c r="R1198" s="236" t="s">
        <v>2641</v>
      </c>
      <c r="S1198" s="260">
        <v>106</v>
      </c>
      <c r="T1198" s="247">
        <v>230078.52</v>
      </c>
      <c r="U1198" s="247">
        <v>40602.019999999997</v>
      </c>
      <c r="V1198" s="247">
        <v>270680.56</v>
      </c>
      <c r="W1198" s="247">
        <v>0</v>
      </c>
      <c r="X1198" s="247">
        <v>2500</v>
      </c>
      <c r="Y1198" s="247">
        <v>543861.1</v>
      </c>
      <c r="Z1198" s="246" t="s">
        <v>34</v>
      </c>
      <c r="AA1198" s="246" t="s">
        <v>2661</v>
      </c>
      <c r="AB1198" s="247">
        <v>119504.18</v>
      </c>
      <c r="AC1198" s="265">
        <v>26434.089999999997</v>
      </c>
    </row>
    <row r="1199" spans="1:29" s="90" customFormat="1" ht="15.75" x14ac:dyDescent="0.25">
      <c r="A1199" s="58">
        <v>1186</v>
      </c>
      <c r="B1199" s="58">
        <v>120667</v>
      </c>
      <c r="C1199" s="259" t="s">
        <v>2307</v>
      </c>
      <c r="D1199" s="260">
        <v>71</v>
      </c>
      <c r="E1199" s="260" t="s">
        <v>352</v>
      </c>
      <c r="F1199" s="236" t="s">
        <v>10521</v>
      </c>
      <c r="G1199" s="261">
        <v>298</v>
      </c>
      <c r="H1199" s="228">
        <v>120667</v>
      </c>
      <c r="I1199" s="236" t="s">
        <v>2662</v>
      </c>
      <c r="J1199" s="236" t="s">
        <v>11376</v>
      </c>
      <c r="K1199" s="236" t="s">
        <v>2663</v>
      </c>
      <c r="L1199" s="1">
        <v>43278</v>
      </c>
      <c r="M1199" s="1">
        <v>43825</v>
      </c>
      <c r="N1199" s="262">
        <v>0.83084227780559705</v>
      </c>
      <c r="O1199" s="236" t="s">
        <v>2664</v>
      </c>
      <c r="P1199" s="235" t="s">
        <v>2665</v>
      </c>
      <c r="Q1199" s="235" t="s">
        <v>2666</v>
      </c>
      <c r="R1199" s="236" t="s">
        <v>2667</v>
      </c>
      <c r="S1199" s="260">
        <v>106</v>
      </c>
      <c r="T1199" s="247">
        <v>4179171.91</v>
      </c>
      <c r="U1199" s="247">
        <v>737500.88</v>
      </c>
      <c r="V1199" s="247">
        <v>113369.64</v>
      </c>
      <c r="W1199" s="247">
        <v>0</v>
      </c>
      <c r="X1199" s="247">
        <v>0</v>
      </c>
      <c r="Y1199" s="247">
        <v>5030042.43</v>
      </c>
      <c r="Z1199" s="246" t="s">
        <v>34</v>
      </c>
      <c r="AA1199" s="246" t="s">
        <v>2668</v>
      </c>
      <c r="AB1199" s="247">
        <v>3615577.9900000016</v>
      </c>
      <c r="AC1199" s="265">
        <v>638043.16000000015</v>
      </c>
    </row>
    <row r="1200" spans="1:29" s="90" customFormat="1" ht="15.75" x14ac:dyDescent="0.25">
      <c r="A1200" s="58">
        <v>1187</v>
      </c>
      <c r="B1200" s="58">
        <v>121273</v>
      </c>
      <c r="C1200" s="259" t="s">
        <v>2307</v>
      </c>
      <c r="D1200" s="260">
        <v>72</v>
      </c>
      <c r="E1200" s="260" t="s">
        <v>352</v>
      </c>
      <c r="F1200" s="236" t="s">
        <v>10521</v>
      </c>
      <c r="G1200" s="261">
        <v>298</v>
      </c>
      <c r="H1200" s="228">
        <v>121273</v>
      </c>
      <c r="I1200" s="236" t="s">
        <v>2669</v>
      </c>
      <c r="J1200" s="236" t="s">
        <v>11377</v>
      </c>
      <c r="K1200" s="236" t="s">
        <v>2670</v>
      </c>
      <c r="L1200" s="1">
        <v>43322</v>
      </c>
      <c r="M1200" s="1">
        <v>43870</v>
      </c>
      <c r="N1200" s="262">
        <v>0.80727388509460274</v>
      </c>
      <c r="O1200" s="236" t="s">
        <v>1693</v>
      </c>
      <c r="P1200" s="235" t="s">
        <v>2671</v>
      </c>
      <c r="Q1200" s="235" t="s">
        <v>2672</v>
      </c>
      <c r="R1200" s="236" t="s">
        <v>2673</v>
      </c>
      <c r="S1200" s="260">
        <v>106</v>
      </c>
      <c r="T1200" s="247">
        <v>4048095.45</v>
      </c>
      <c r="U1200" s="247">
        <v>714369.74</v>
      </c>
      <c r="V1200" s="247">
        <v>252060.27</v>
      </c>
      <c r="W1200" s="247">
        <v>0</v>
      </c>
      <c r="X1200" s="247">
        <v>31600</v>
      </c>
      <c r="Y1200" s="247">
        <v>5046125.46</v>
      </c>
      <c r="Z1200" s="246" t="s">
        <v>34</v>
      </c>
      <c r="AA1200" s="246" t="s">
        <v>2674</v>
      </c>
      <c r="AB1200" s="247">
        <v>3877099.2800000007</v>
      </c>
      <c r="AC1200" s="265">
        <v>684363.47</v>
      </c>
    </row>
    <row r="1201" spans="1:29" s="90" customFormat="1" ht="15.75" x14ac:dyDescent="0.25">
      <c r="A1201" s="58">
        <v>1188</v>
      </c>
      <c r="B1201" s="58">
        <v>121628</v>
      </c>
      <c r="C1201" s="259" t="s">
        <v>2307</v>
      </c>
      <c r="D1201" s="260">
        <v>73</v>
      </c>
      <c r="E1201" s="260" t="s">
        <v>352</v>
      </c>
      <c r="F1201" s="236" t="s">
        <v>10521</v>
      </c>
      <c r="G1201" s="261">
        <v>298</v>
      </c>
      <c r="H1201" s="228">
        <v>121628</v>
      </c>
      <c r="I1201" s="236" t="s">
        <v>2675</v>
      </c>
      <c r="J1201" s="236" t="s">
        <v>11378</v>
      </c>
      <c r="K1201" s="236" t="s">
        <v>2676</v>
      </c>
      <c r="L1201" s="1">
        <v>43336</v>
      </c>
      <c r="M1201" s="1">
        <v>43884</v>
      </c>
      <c r="N1201" s="262">
        <v>0.81743338797970866</v>
      </c>
      <c r="O1201" s="236" t="s">
        <v>1693</v>
      </c>
      <c r="P1201" s="235" t="s">
        <v>2677</v>
      </c>
      <c r="Q1201" s="235" t="s">
        <v>2678</v>
      </c>
      <c r="R1201" s="236" t="s">
        <v>2679</v>
      </c>
      <c r="S1201" s="260">
        <v>106</v>
      </c>
      <c r="T1201" s="247">
        <v>4551463.84</v>
      </c>
      <c r="U1201" s="247">
        <v>803199.48</v>
      </c>
      <c r="V1201" s="247">
        <v>213330.24</v>
      </c>
      <c r="W1201" s="247">
        <v>0</v>
      </c>
      <c r="X1201" s="247">
        <v>56800</v>
      </c>
      <c r="Y1201" s="247">
        <v>5624793.5599999996</v>
      </c>
      <c r="Z1201" s="246" t="s">
        <v>34</v>
      </c>
      <c r="AA1201" s="246" t="s">
        <v>2680</v>
      </c>
      <c r="AB1201" s="247">
        <v>3755084.2300000004</v>
      </c>
      <c r="AC1201" s="265">
        <v>566790.87</v>
      </c>
    </row>
    <row r="1202" spans="1:29" s="90" customFormat="1" ht="15.75" x14ac:dyDescent="0.25">
      <c r="A1202" s="58">
        <v>1189</v>
      </c>
      <c r="B1202" s="58">
        <v>121662</v>
      </c>
      <c r="C1202" s="259" t="s">
        <v>2307</v>
      </c>
      <c r="D1202" s="260">
        <v>74</v>
      </c>
      <c r="E1202" s="260" t="s">
        <v>352</v>
      </c>
      <c r="F1202" s="236" t="s">
        <v>10521</v>
      </c>
      <c r="G1202" s="261">
        <v>298</v>
      </c>
      <c r="H1202" s="228">
        <v>121662</v>
      </c>
      <c r="I1202" s="236" t="s">
        <v>2681</v>
      </c>
      <c r="J1202" s="236" t="s">
        <v>11379</v>
      </c>
      <c r="K1202" s="236" t="s">
        <v>2682</v>
      </c>
      <c r="L1202" s="1">
        <v>43313</v>
      </c>
      <c r="M1202" s="1">
        <v>43861</v>
      </c>
      <c r="N1202" s="262">
        <v>0.80749991221457962</v>
      </c>
      <c r="O1202" s="236" t="s">
        <v>2683</v>
      </c>
      <c r="P1202" s="235" t="s">
        <v>2684</v>
      </c>
      <c r="Q1202" s="235" t="s">
        <v>2685</v>
      </c>
      <c r="R1202" s="236" t="s">
        <v>2686</v>
      </c>
      <c r="S1202" s="260">
        <v>106</v>
      </c>
      <c r="T1202" s="247">
        <v>4462453.9400000004</v>
      </c>
      <c r="U1202" s="247">
        <v>787491.83999999997</v>
      </c>
      <c r="V1202" s="247">
        <v>276313.57</v>
      </c>
      <c r="W1202" s="247">
        <v>0</v>
      </c>
      <c r="X1202" s="247">
        <v>0</v>
      </c>
      <c r="Y1202" s="247">
        <v>5526259.3499999996</v>
      </c>
      <c r="Z1202" s="246" t="s">
        <v>34</v>
      </c>
      <c r="AA1202" s="246" t="s">
        <v>2687</v>
      </c>
      <c r="AB1202" s="247">
        <v>3921943.94</v>
      </c>
      <c r="AC1202" s="265">
        <v>613991.74999999977</v>
      </c>
    </row>
    <row r="1203" spans="1:29" s="90" customFormat="1" ht="15.75" x14ac:dyDescent="0.25">
      <c r="A1203" s="58">
        <v>1190</v>
      </c>
      <c r="B1203" s="58">
        <v>123578</v>
      </c>
      <c r="C1203" s="259" t="s">
        <v>2307</v>
      </c>
      <c r="D1203" s="260">
        <v>75</v>
      </c>
      <c r="E1203" s="260" t="s">
        <v>330</v>
      </c>
      <c r="F1203" s="236" t="s">
        <v>10518</v>
      </c>
      <c r="G1203" s="261">
        <v>390</v>
      </c>
      <c r="H1203" s="228">
        <v>123578</v>
      </c>
      <c r="I1203" s="236" t="s">
        <v>2688</v>
      </c>
      <c r="J1203" s="236" t="s">
        <v>11380</v>
      </c>
      <c r="K1203" s="236" t="s">
        <v>2689</v>
      </c>
      <c r="L1203" s="1">
        <v>43350</v>
      </c>
      <c r="M1203" s="1">
        <v>45230</v>
      </c>
      <c r="N1203" s="262">
        <v>0.95000000486183134</v>
      </c>
      <c r="O1203" s="236" t="s">
        <v>1693</v>
      </c>
      <c r="P1203" s="235" t="s">
        <v>2690</v>
      </c>
      <c r="Q1203" s="235" t="s">
        <v>2691</v>
      </c>
      <c r="R1203" s="236" t="s">
        <v>2417</v>
      </c>
      <c r="S1203" s="260">
        <v>114</v>
      </c>
      <c r="T1203" s="247">
        <v>1856296.39</v>
      </c>
      <c r="U1203" s="247">
        <v>97699.8</v>
      </c>
      <c r="V1203" s="247">
        <v>0</v>
      </c>
      <c r="W1203" s="247">
        <v>0</v>
      </c>
      <c r="X1203" s="247">
        <v>0</v>
      </c>
      <c r="Y1203" s="247">
        <v>1953996.19</v>
      </c>
      <c r="Z1203" s="246" t="s">
        <v>44</v>
      </c>
      <c r="AA1203" s="246" t="s">
        <v>2692</v>
      </c>
      <c r="AB1203" s="247">
        <v>1488474.1400000001</v>
      </c>
      <c r="AC1203" s="265">
        <v>62814.45</v>
      </c>
    </row>
    <row r="1204" spans="1:29" s="90" customFormat="1" ht="15.75" x14ac:dyDescent="0.25">
      <c r="A1204" s="58">
        <v>1191</v>
      </c>
      <c r="B1204" s="58">
        <v>123680</v>
      </c>
      <c r="C1204" s="259" t="s">
        <v>2307</v>
      </c>
      <c r="D1204" s="260">
        <v>76</v>
      </c>
      <c r="E1204" s="260" t="s">
        <v>330</v>
      </c>
      <c r="F1204" s="236" t="s">
        <v>10518</v>
      </c>
      <c r="G1204" s="261">
        <v>390</v>
      </c>
      <c r="H1204" s="228">
        <v>123680</v>
      </c>
      <c r="I1204" s="236" t="s">
        <v>2693</v>
      </c>
      <c r="J1204" s="236" t="s">
        <v>11381</v>
      </c>
      <c r="K1204" s="236" t="s">
        <v>2694</v>
      </c>
      <c r="L1204" s="1">
        <v>43354</v>
      </c>
      <c r="M1204" s="1">
        <v>45179</v>
      </c>
      <c r="N1204" s="262">
        <v>0.94825737916582609</v>
      </c>
      <c r="O1204" s="236" t="s">
        <v>1693</v>
      </c>
      <c r="P1204" s="235" t="s">
        <v>2310</v>
      </c>
      <c r="Q1204" s="235" t="s">
        <v>2695</v>
      </c>
      <c r="R1204" s="236" t="s">
        <v>2417</v>
      </c>
      <c r="S1204" s="260">
        <v>114</v>
      </c>
      <c r="T1204" s="247">
        <v>1866177.16</v>
      </c>
      <c r="U1204" s="247">
        <v>98219.839999999997</v>
      </c>
      <c r="V1204" s="247">
        <v>3610</v>
      </c>
      <c r="W1204" s="247">
        <v>0</v>
      </c>
      <c r="X1204" s="247">
        <v>0</v>
      </c>
      <c r="Y1204" s="247">
        <v>1968007</v>
      </c>
      <c r="Z1204" s="246" t="s">
        <v>44</v>
      </c>
      <c r="AA1204" s="246" t="s">
        <v>2696</v>
      </c>
      <c r="AB1204" s="247">
        <v>1342181.49</v>
      </c>
      <c r="AC1204" s="265">
        <v>60283.200000000004</v>
      </c>
    </row>
    <row r="1205" spans="1:29" s="90" customFormat="1" ht="16.5" customHeight="1" x14ac:dyDescent="0.25">
      <c r="A1205" s="58">
        <v>1192</v>
      </c>
      <c r="B1205" s="58">
        <v>123727</v>
      </c>
      <c r="C1205" s="259" t="s">
        <v>2307</v>
      </c>
      <c r="D1205" s="260">
        <v>77</v>
      </c>
      <c r="E1205" s="260" t="s">
        <v>330</v>
      </c>
      <c r="F1205" s="236" t="s">
        <v>10518</v>
      </c>
      <c r="G1205" s="261">
        <v>390</v>
      </c>
      <c r="H1205" s="228">
        <v>123727</v>
      </c>
      <c r="I1205" s="236" t="s">
        <v>2697</v>
      </c>
      <c r="J1205" s="236" t="s">
        <v>14603</v>
      </c>
      <c r="K1205" s="236" t="s">
        <v>2698</v>
      </c>
      <c r="L1205" s="1">
        <v>43349</v>
      </c>
      <c r="M1205" s="1">
        <v>45230</v>
      </c>
      <c r="N1205" s="262">
        <v>0.95000000782917049</v>
      </c>
      <c r="O1205" s="236" t="s">
        <v>1693</v>
      </c>
      <c r="P1205" s="235" t="s">
        <v>2482</v>
      </c>
      <c r="Q1205" s="235" t="s">
        <v>2699</v>
      </c>
      <c r="R1205" s="236" t="s">
        <v>2417</v>
      </c>
      <c r="S1205" s="260">
        <v>114</v>
      </c>
      <c r="T1205" s="247">
        <v>1456093.01</v>
      </c>
      <c r="U1205" s="247">
        <v>76636.429999999993</v>
      </c>
      <c r="V1205" s="247">
        <v>0</v>
      </c>
      <c r="W1205" s="247"/>
      <c r="X1205" s="247">
        <v>0</v>
      </c>
      <c r="Y1205" s="247">
        <v>1532729.44</v>
      </c>
      <c r="Z1205" s="246" t="s">
        <v>44</v>
      </c>
      <c r="AA1205" s="246" t="s">
        <v>12568</v>
      </c>
      <c r="AB1205" s="247">
        <v>1161470.77</v>
      </c>
      <c r="AC1205" s="265">
        <v>53235.59</v>
      </c>
    </row>
    <row r="1206" spans="1:29" s="90" customFormat="1" ht="15.75" x14ac:dyDescent="0.25">
      <c r="A1206" s="58">
        <v>1193</v>
      </c>
      <c r="B1206" s="58">
        <v>123729</v>
      </c>
      <c r="C1206" s="259" t="s">
        <v>2307</v>
      </c>
      <c r="D1206" s="260">
        <v>78</v>
      </c>
      <c r="E1206" s="260" t="s">
        <v>330</v>
      </c>
      <c r="F1206" s="236" t="s">
        <v>10518</v>
      </c>
      <c r="G1206" s="261">
        <v>390</v>
      </c>
      <c r="H1206" s="228">
        <v>123729</v>
      </c>
      <c r="I1206" s="236" t="s">
        <v>2700</v>
      </c>
      <c r="J1206" s="236" t="s">
        <v>11382</v>
      </c>
      <c r="K1206" s="236" t="s">
        <v>2701</v>
      </c>
      <c r="L1206" s="1">
        <v>43346</v>
      </c>
      <c r="M1206" s="1">
        <v>45230</v>
      </c>
      <c r="N1206" s="262">
        <v>0.95</v>
      </c>
      <c r="O1206" s="236" t="s">
        <v>1693</v>
      </c>
      <c r="P1206" s="235" t="s">
        <v>2690</v>
      </c>
      <c r="Q1206" s="235" t="s">
        <v>2702</v>
      </c>
      <c r="R1206" s="236" t="s">
        <v>2417</v>
      </c>
      <c r="S1206" s="260">
        <v>114</v>
      </c>
      <c r="T1206" s="247">
        <v>1325962.5</v>
      </c>
      <c r="U1206" s="247">
        <v>69787.5</v>
      </c>
      <c r="V1206" s="247">
        <v>0</v>
      </c>
      <c r="W1206" s="247">
        <v>0</v>
      </c>
      <c r="X1206" s="247">
        <v>0</v>
      </c>
      <c r="Y1206" s="247">
        <v>1395750</v>
      </c>
      <c r="Z1206" s="246" t="s">
        <v>44</v>
      </c>
      <c r="AA1206" s="246" t="s">
        <v>2555</v>
      </c>
      <c r="AB1206" s="247">
        <v>832778.12</v>
      </c>
      <c r="AC1206" s="265">
        <v>36484.379999999997</v>
      </c>
    </row>
    <row r="1207" spans="1:29" s="90" customFormat="1" ht="15.75" x14ac:dyDescent="0.25">
      <c r="A1207" s="58">
        <v>1194</v>
      </c>
      <c r="B1207" s="58">
        <v>123328</v>
      </c>
      <c r="C1207" s="259" t="s">
        <v>2307</v>
      </c>
      <c r="D1207" s="260">
        <v>79</v>
      </c>
      <c r="E1207" s="260" t="s">
        <v>330</v>
      </c>
      <c r="F1207" s="236" t="s">
        <v>10518</v>
      </c>
      <c r="G1207" s="261">
        <v>390</v>
      </c>
      <c r="H1207" s="228">
        <v>123328</v>
      </c>
      <c r="I1207" s="236" t="s">
        <v>2703</v>
      </c>
      <c r="J1207" s="236" t="s">
        <v>11383</v>
      </c>
      <c r="K1207" s="236" t="s">
        <v>2704</v>
      </c>
      <c r="L1207" s="1">
        <v>43360</v>
      </c>
      <c r="M1207" s="1">
        <v>44577</v>
      </c>
      <c r="N1207" s="262">
        <v>0.94999998532996732</v>
      </c>
      <c r="O1207" s="236" t="s">
        <v>1693</v>
      </c>
      <c r="P1207" s="235" t="s">
        <v>2476</v>
      </c>
      <c r="Q1207" s="235" t="s">
        <v>2705</v>
      </c>
      <c r="R1207" s="236" t="s">
        <v>2417</v>
      </c>
      <c r="S1207" s="260">
        <v>114</v>
      </c>
      <c r="T1207" s="247">
        <v>1003746.89</v>
      </c>
      <c r="U1207" s="247">
        <v>52828.800000000003</v>
      </c>
      <c r="V1207" s="247">
        <v>0</v>
      </c>
      <c r="W1207" s="247">
        <v>0</v>
      </c>
      <c r="X1207" s="247">
        <v>25.44</v>
      </c>
      <c r="Y1207" s="247">
        <v>1056601.1299999999</v>
      </c>
      <c r="Z1207" s="246" t="s">
        <v>34</v>
      </c>
      <c r="AA1207" s="246" t="s">
        <v>9482</v>
      </c>
      <c r="AB1207" s="247">
        <v>1002306.5400000003</v>
      </c>
      <c r="AC1207" s="265">
        <v>52752.979999999996</v>
      </c>
    </row>
    <row r="1208" spans="1:29" s="93" customFormat="1" ht="16.5" customHeight="1" x14ac:dyDescent="0.25">
      <c r="A1208" s="91">
        <v>1195</v>
      </c>
      <c r="B1208" s="91">
        <v>102009</v>
      </c>
      <c r="C1208" s="266" t="s">
        <v>2307</v>
      </c>
      <c r="D1208" s="267">
        <v>80</v>
      </c>
      <c r="E1208" s="267" t="s">
        <v>312</v>
      </c>
      <c r="F1208" s="268" t="s">
        <v>10517</v>
      </c>
      <c r="G1208" s="269">
        <v>20</v>
      </c>
      <c r="H1208" s="270">
        <v>102009</v>
      </c>
      <c r="I1208" s="268" t="s">
        <v>2706</v>
      </c>
      <c r="J1208" s="268" t="s">
        <v>11384</v>
      </c>
      <c r="K1208" s="268" t="s">
        <v>2707</v>
      </c>
      <c r="L1208" s="60">
        <v>43374</v>
      </c>
      <c r="M1208" s="60">
        <v>44469</v>
      </c>
      <c r="N1208" s="271">
        <v>0.84589484115395097</v>
      </c>
      <c r="O1208" s="268" t="s">
        <v>1693</v>
      </c>
      <c r="P1208" s="277" t="s">
        <v>2482</v>
      </c>
      <c r="Q1208" s="277" t="s">
        <v>2708</v>
      </c>
      <c r="R1208" s="268" t="s">
        <v>2709</v>
      </c>
      <c r="S1208" s="267">
        <v>110</v>
      </c>
      <c r="T1208" s="274">
        <v>16565048.293500001</v>
      </c>
      <c r="U1208" s="274">
        <v>2757860.1065000002</v>
      </c>
      <c r="V1208" s="274">
        <v>259961.11</v>
      </c>
      <c r="W1208" s="274">
        <v>0</v>
      </c>
      <c r="X1208" s="274">
        <v>0</v>
      </c>
      <c r="Y1208" s="274">
        <v>19582869.510000002</v>
      </c>
      <c r="Z1208" s="225" t="s">
        <v>145</v>
      </c>
      <c r="AA1208" s="225" t="s">
        <v>2710</v>
      </c>
      <c r="AB1208" s="274">
        <v>0</v>
      </c>
      <c r="AC1208" s="275">
        <v>0</v>
      </c>
    </row>
    <row r="1209" spans="1:29" s="90" customFormat="1" ht="15.75" x14ac:dyDescent="0.25">
      <c r="A1209" s="58">
        <v>1196</v>
      </c>
      <c r="B1209" s="58">
        <v>127303</v>
      </c>
      <c r="C1209" s="259" t="s">
        <v>2307</v>
      </c>
      <c r="D1209" s="260">
        <v>81</v>
      </c>
      <c r="E1209" s="260" t="s">
        <v>312</v>
      </c>
      <c r="F1209" s="236" t="s">
        <v>10522</v>
      </c>
      <c r="G1209" s="261">
        <v>449</v>
      </c>
      <c r="H1209" s="228">
        <v>127303</v>
      </c>
      <c r="I1209" s="236" t="s">
        <v>2711</v>
      </c>
      <c r="J1209" s="236" t="s">
        <v>11385</v>
      </c>
      <c r="K1209" s="236" t="s">
        <v>2712</v>
      </c>
      <c r="L1209" s="1">
        <v>43578</v>
      </c>
      <c r="M1209" s="1">
        <v>44872</v>
      </c>
      <c r="N1209" s="262">
        <v>0.83992460889887044</v>
      </c>
      <c r="O1209" s="236" t="s">
        <v>2713</v>
      </c>
      <c r="P1209" s="235" t="s">
        <v>2714</v>
      </c>
      <c r="Q1209" s="235" t="s">
        <v>2715</v>
      </c>
      <c r="R1209" s="236" t="s">
        <v>2716</v>
      </c>
      <c r="S1209" s="260">
        <v>73</v>
      </c>
      <c r="T1209" s="247">
        <v>11600705.67</v>
      </c>
      <c r="U1209" s="247">
        <v>2047183.03</v>
      </c>
      <c r="V1209" s="247">
        <v>163714.85</v>
      </c>
      <c r="W1209" s="247">
        <v>0</v>
      </c>
      <c r="X1209" s="247">
        <v>0</v>
      </c>
      <c r="Y1209" s="247">
        <v>13811603.550000001</v>
      </c>
      <c r="Z1209" s="246" t="s">
        <v>34</v>
      </c>
      <c r="AA1209" s="246" t="s">
        <v>12737</v>
      </c>
      <c r="AB1209" s="247">
        <v>10415703.080000002</v>
      </c>
      <c r="AC1209" s="265">
        <v>1765712.14</v>
      </c>
    </row>
    <row r="1210" spans="1:29" s="90" customFormat="1" ht="15.75" x14ac:dyDescent="0.25">
      <c r="A1210" s="58">
        <v>1197</v>
      </c>
      <c r="B1210" s="58">
        <v>127390</v>
      </c>
      <c r="C1210" s="259" t="s">
        <v>2307</v>
      </c>
      <c r="D1210" s="260">
        <v>82</v>
      </c>
      <c r="E1210" s="260" t="s">
        <v>312</v>
      </c>
      <c r="F1210" s="236" t="s">
        <v>10523</v>
      </c>
      <c r="G1210" s="261">
        <v>467</v>
      </c>
      <c r="H1210" s="228">
        <v>127390</v>
      </c>
      <c r="I1210" s="236" t="s">
        <v>2717</v>
      </c>
      <c r="J1210" s="236" t="s">
        <v>11386</v>
      </c>
      <c r="K1210" s="236" t="s">
        <v>2718</v>
      </c>
      <c r="L1210" s="1">
        <v>43587</v>
      </c>
      <c r="M1210" s="1">
        <v>44843</v>
      </c>
      <c r="N1210" s="262">
        <v>0.85000002101978289</v>
      </c>
      <c r="O1210" s="236" t="s">
        <v>1693</v>
      </c>
      <c r="P1210" s="235" t="s">
        <v>61</v>
      </c>
      <c r="Q1210" s="235" t="s">
        <v>2719</v>
      </c>
      <c r="R1210" s="236" t="s">
        <v>2720</v>
      </c>
      <c r="S1210" s="260">
        <v>110</v>
      </c>
      <c r="T1210" s="247">
        <v>1516428.64</v>
      </c>
      <c r="U1210" s="247">
        <v>231924.34</v>
      </c>
      <c r="V1210" s="247">
        <v>35680.67</v>
      </c>
      <c r="W1210" s="247">
        <v>0</v>
      </c>
      <c r="X1210" s="247">
        <v>0</v>
      </c>
      <c r="Y1210" s="247">
        <v>1784033.65</v>
      </c>
      <c r="Z1210" s="246" t="s">
        <v>34</v>
      </c>
      <c r="AA1210" s="246" t="s">
        <v>13362</v>
      </c>
      <c r="AB1210" s="247">
        <v>1139145.1500000001</v>
      </c>
      <c r="AC1210" s="265">
        <v>174222.13999999998</v>
      </c>
    </row>
    <row r="1211" spans="1:29" s="90" customFormat="1" ht="15.75" x14ac:dyDescent="0.25">
      <c r="A1211" s="58">
        <v>1198</v>
      </c>
      <c r="B1211" s="58">
        <v>127883</v>
      </c>
      <c r="C1211" s="259" t="s">
        <v>2307</v>
      </c>
      <c r="D1211" s="260">
        <v>83</v>
      </c>
      <c r="E1211" s="260" t="s">
        <v>312</v>
      </c>
      <c r="F1211" s="236" t="s">
        <v>10523</v>
      </c>
      <c r="G1211" s="261">
        <v>467</v>
      </c>
      <c r="H1211" s="228">
        <v>127883</v>
      </c>
      <c r="I1211" s="236" t="s">
        <v>2721</v>
      </c>
      <c r="J1211" s="236" t="s">
        <v>11357</v>
      </c>
      <c r="K1211" s="236" t="s">
        <v>2722</v>
      </c>
      <c r="L1211" s="1">
        <v>43563</v>
      </c>
      <c r="M1211" s="1">
        <v>44476</v>
      </c>
      <c r="N1211" s="262">
        <v>0.85000000190009373</v>
      </c>
      <c r="O1211" s="236" t="s">
        <v>1693</v>
      </c>
      <c r="P1211" s="235" t="s">
        <v>2723</v>
      </c>
      <c r="Q1211" s="235" t="s">
        <v>2724</v>
      </c>
      <c r="R1211" s="236" t="s">
        <v>2417</v>
      </c>
      <c r="S1211" s="260">
        <v>112</v>
      </c>
      <c r="T1211" s="247">
        <v>1565712.15</v>
      </c>
      <c r="U1211" s="247">
        <v>276302.14</v>
      </c>
      <c r="V1211" s="247">
        <v>0</v>
      </c>
      <c r="W1211" s="247">
        <v>0</v>
      </c>
      <c r="X1211" s="247">
        <v>0</v>
      </c>
      <c r="Y1211" s="247">
        <v>1842014.29</v>
      </c>
      <c r="Z1211" s="246" t="s">
        <v>34</v>
      </c>
      <c r="AA1211" s="246" t="s">
        <v>2725</v>
      </c>
      <c r="AB1211" s="247">
        <v>1556768.98</v>
      </c>
      <c r="AC1211" s="265">
        <v>274723.93999999994</v>
      </c>
    </row>
    <row r="1212" spans="1:29" s="90" customFormat="1" ht="15.75" x14ac:dyDescent="0.25">
      <c r="A1212" s="58">
        <v>1199</v>
      </c>
      <c r="B1212" s="58">
        <v>126496</v>
      </c>
      <c r="C1212" s="259" t="s">
        <v>2307</v>
      </c>
      <c r="D1212" s="260">
        <v>84</v>
      </c>
      <c r="E1212" s="260" t="s">
        <v>312</v>
      </c>
      <c r="F1212" s="236" t="s">
        <v>10523</v>
      </c>
      <c r="G1212" s="261">
        <v>436</v>
      </c>
      <c r="H1212" s="228">
        <v>126496</v>
      </c>
      <c r="I1212" s="236" t="s">
        <v>2726</v>
      </c>
      <c r="J1212" s="236" t="s">
        <v>14604</v>
      </c>
      <c r="K1212" s="236" t="s">
        <v>2727</v>
      </c>
      <c r="L1212" s="1">
        <v>43616</v>
      </c>
      <c r="M1212" s="1">
        <v>44895</v>
      </c>
      <c r="N1212" s="262">
        <v>0.84999995393824779</v>
      </c>
      <c r="O1212" s="236" t="s">
        <v>1693</v>
      </c>
      <c r="P1212" s="235" t="s">
        <v>2374</v>
      </c>
      <c r="Q1212" s="235" t="s">
        <v>2728</v>
      </c>
      <c r="R1212" s="236" t="s">
        <v>2729</v>
      </c>
      <c r="S1212" s="260">
        <v>110</v>
      </c>
      <c r="T1212" s="247">
        <v>2371273.25</v>
      </c>
      <c r="U1212" s="247">
        <v>397319.96</v>
      </c>
      <c r="V1212" s="247">
        <v>21140</v>
      </c>
      <c r="W1212" s="247"/>
      <c r="X1212" s="247">
        <v>0</v>
      </c>
      <c r="Y1212" s="247">
        <v>2789733.21</v>
      </c>
      <c r="Z1212" s="246" t="s">
        <v>34</v>
      </c>
      <c r="AA1212" s="246" t="s">
        <v>13363</v>
      </c>
      <c r="AB1212" s="247">
        <v>1794114.9500000002</v>
      </c>
      <c r="AC1212" s="265">
        <v>297350.07</v>
      </c>
    </row>
    <row r="1213" spans="1:29" s="90" customFormat="1" ht="15.75" x14ac:dyDescent="0.25">
      <c r="A1213" s="58">
        <v>1200</v>
      </c>
      <c r="B1213" s="58">
        <v>127740</v>
      </c>
      <c r="C1213" s="259" t="s">
        <v>2307</v>
      </c>
      <c r="D1213" s="260">
        <v>85</v>
      </c>
      <c r="E1213" s="260" t="s">
        <v>312</v>
      </c>
      <c r="F1213" s="236" t="s">
        <v>10523</v>
      </c>
      <c r="G1213" s="261">
        <v>436</v>
      </c>
      <c r="H1213" s="228">
        <v>127740</v>
      </c>
      <c r="I1213" s="236" t="s">
        <v>2730</v>
      </c>
      <c r="J1213" s="236" t="s">
        <v>11329</v>
      </c>
      <c r="K1213" s="236" t="s">
        <v>2731</v>
      </c>
      <c r="L1213" s="1">
        <v>43616</v>
      </c>
      <c r="M1213" s="1">
        <v>44651</v>
      </c>
      <c r="N1213" s="262">
        <v>0.8500000050623564</v>
      </c>
      <c r="O1213" s="236" t="s">
        <v>1693</v>
      </c>
      <c r="P1213" s="235" t="s">
        <v>2732</v>
      </c>
      <c r="Q1213" s="235" t="s">
        <v>2733</v>
      </c>
      <c r="R1213" s="236" t="s">
        <v>2734</v>
      </c>
      <c r="S1213" s="260">
        <v>107</v>
      </c>
      <c r="T1213" s="247">
        <v>2350683.9900000002</v>
      </c>
      <c r="U1213" s="247">
        <v>414826.57</v>
      </c>
      <c r="V1213" s="247">
        <v>0</v>
      </c>
      <c r="W1213" s="247">
        <v>0</v>
      </c>
      <c r="X1213" s="247">
        <v>0</v>
      </c>
      <c r="Y1213" s="247">
        <v>2765510.56</v>
      </c>
      <c r="Z1213" s="246" t="s">
        <v>34</v>
      </c>
      <c r="AA1213" s="246" t="s">
        <v>9182</v>
      </c>
      <c r="AB1213" s="247">
        <v>2329868.2200000002</v>
      </c>
      <c r="AC1213" s="265">
        <v>411153.20999999996</v>
      </c>
    </row>
    <row r="1214" spans="1:29" s="90" customFormat="1" ht="15.75" x14ac:dyDescent="0.25">
      <c r="A1214" s="58">
        <v>1201</v>
      </c>
      <c r="B1214" s="58">
        <v>126331</v>
      </c>
      <c r="C1214" s="259" t="s">
        <v>2307</v>
      </c>
      <c r="D1214" s="260">
        <v>86</v>
      </c>
      <c r="E1214" s="260" t="s">
        <v>312</v>
      </c>
      <c r="F1214" s="236" t="s">
        <v>10523</v>
      </c>
      <c r="G1214" s="261">
        <v>436</v>
      </c>
      <c r="H1214" s="228">
        <v>126331</v>
      </c>
      <c r="I1214" s="236" t="s">
        <v>2735</v>
      </c>
      <c r="J1214" s="236" t="s">
        <v>11387</v>
      </c>
      <c r="K1214" s="236" t="s">
        <v>2736</v>
      </c>
      <c r="L1214" s="1">
        <v>43647</v>
      </c>
      <c r="M1214" s="1">
        <v>45291</v>
      </c>
      <c r="N1214" s="262">
        <v>0.84999999838985996</v>
      </c>
      <c r="O1214" s="236" t="s">
        <v>1693</v>
      </c>
      <c r="P1214" s="235" t="s">
        <v>2677</v>
      </c>
      <c r="Q1214" s="235" t="s">
        <v>2737</v>
      </c>
      <c r="R1214" s="236" t="s">
        <v>2738</v>
      </c>
      <c r="S1214" s="260">
        <v>107</v>
      </c>
      <c r="T1214" s="247">
        <v>2375569.77</v>
      </c>
      <c r="U1214" s="247">
        <v>414661.95</v>
      </c>
      <c r="V1214" s="247">
        <v>4556.25</v>
      </c>
      <c r="W1214" s="247">
        <v>0</v>
      </c>
      <c r="X1214" s="247">
        <v>0</v>
      </c>
      <c r="Y1214" s="247">
        <v>2794787.97</v>
      </c>
      <c r="Z1214" s="246" t="s">
        <v>44</v>
      </c>
      <c r="AA1214" s="246" t="s">
        <v>14866</v>
      </c>
      <c r="AB1214" s="247">
        <v>1338052.8800000004</v>
      </c>
      <c r="AC1214" s="265">
        <v>184461.45</v>
      </c>
    </row>
    <row r="1215" spans="1:29" s="90" customFormat="1" ht="15.75" x14ac:dyDescent="0.25">
      <c r="A1215" s="58">
        <v>1202</v>
      </c>
      <c r="B1215" s="58">
        <v>126723</v>
      </c>
      <c r="C1215" s="259" t="s">
        <v>2307</v>
      </c>
      <c r="D1215" s="260">
        <v>87</v>
      </c>
      <c r="E1215" s="260" t="s">
        <v>312</v>
      </c>
      <c r="F1215" s="236" t="s">
        <v>10523</v>
      </c>
      <c r="G1215" s="261">
        <v>436</v>
      </c>
      <c r="H1215" s="228">
        <v>126723</v>
      </c>
      <c r="I1215" s="236" t="s">
        <v>2739</v>
      </c>
      <c r="J1215" s="236" t="s">
        <v>11359</v>
      </c>
      <c r="K1215" s="236" t="s">
        <v>2740</v>
      </c>
      <c r="L1215" s="1">
        <v>43641</v>
      </c>
      <c r="M1215" s="1">
        <v>44432</v>
      </c>
      <c r="N1215" s="262">
        <v>0.85000000035778733</v>
      </c>
      <c r="O1215" s="236" t="s">
        <v>1693</v>
      </c>
      <c r="P1215" s="235" t="s">
        <v>2690</v>
      </c>
      <c r="Q1215" s="235" t="s">
        <v>2702</v>
      </c>
      <c r="R1215" s="236" t="s">
        <v>2741</v>
      </c>
      <c r="S1215" s="260">
        <v>112</v>
      </c>
      <c r="T1215" s="247">
        <v>2375713.06</v>
      </c>
      <c r="U1215" s="247">
        <v>419243.48</v>
      </c>
      <c r="V1215" s="247">
        <v>0</v>
      </c>
      <c r="W1215" s="247">
        <v>0</v>
      </c>
      <c r="X1215" s="247">
        <v>0</v>
      </c>
      <c r="Y1215" s="247">
        <v>2794956.54</v>
      </c>
      <c r="Z1215" s="246" t="s">
        <v>34</v>
      </c>
      <c r="AA1215" s="246" t="s">
        <v>8862</v>
      </c>
      <c r="AB1215" s="247">
        <v>2308861.23</v>
      </c>
      <c r="AC1215" s="265">
        <v>407446.1</v>
      </c>
    </row>
    <row r="1216" spans="1:29" s="90" customFormat="1" ht="15.75" x14ac:dyDescent="0.25">
      <c r="A1216" s="58">
        <v>1203</v>
      </c>
      <c r="B1216" s="58">
        <v>126988</v>
      </c>
      <c r="C1216" s="259" t="s">
        <v>2307</v>
      </c>
      <c r="D1216" s="260">
        <v>88</v>
      </c>
      <c r="E1216" s="260" t="s">
        <v>312</v>
      </c>
      <c r="F1216" s="236" t="s">
        <v>10523</v>
      </c>
      <c r="G1216" s="261">
        <v>436</v>
      </c>
      <c r="H1216" s="228">
        <v>126988</v>
      </c>
      <c r="I1216" s="236" t="s">
        <v>2742</v>
      </c>
      <c r="J1216" s="236" t="s">
        <v>11388</v>
      </c>
      <c r="K1216" s="236" t="s">
        <v>2743</v>
      </c>
      <c r="L1216" s="1">
        <v>43626</v>
      </c>
      <c r="M1216" s="1">
        <v>44478</v>
      </c>
      <c r="N1216" s="262">
        <v>0.85000000804997433</v>
      </c>
      <c r="O1216" s="236" t="s">
        <v>1693</v>
      </c>
      <c r="P1216" s="235" t="s">
        <v>2744</v>
      </c>
      <c r="Q1216" s="235" t="s">
        <v>2745</v>
      </c>
      <c r="R1216" s="236" t="s">
        <v>2746</v>
      </c>
      <c r="S1216" s="260">
        <v>106</v>
      </c>
      <c r="T1216" s="247">
        <v>2375783.98</v>
      </c>
      <c r="U1216" s="247">
        <v>419255.97</v>
      </c>
      <c r="V1216" s="247">
        <v>0</v>
      </c>
      <c r="W1216" s="247">
        <v>0</v>
      </c>
      <c r="X1216" s="247">
        <v>0</v>
      </c>
      <c r="Y1216" s="247">
        <v>2795039.95</v>
      </c>
      <c r="Z1216" s="246" t="s">
        <v>34</v>
      </c>
      <c r="AA1216" s="246" t="s">
        <v>2747</v>
      </c>
      <c r="AB1216" s="247">
        <v>2240421.84</v>
      </c>
      <c r="AC1216" s="265">
        <v>391839.15</v>
      </c>
    </row>
    <row r="1217" spans="1:29" s="90" customFormat="1" ht="15.75" x14ac:dyDescent="0.25">
      <c r="A1217" s="58">
        <v>1204</v>
      </c>
      <c r="B1217" s="58">
        <v>127223</v>
      </c>
      <c r="C1217" s="259" t="s">
        <v>2307</v>
      </c>
      <c r="D1217" s="260">
        <v>89</v>
      </c>
      <c r="E1217" s="260" t="s">
        <v>312</v>
      </c>
      <c r="F1217" s="236" t="s">
        <v>10523</v>
      </c>
      <c r="G1217" s="261">
        <v>436</v>
      </c>
      <c r="H1217" s="228">
        <v>127223</v>
      </c>
      <c r="I1217" s="236" t="s">
        <v>2748</v>
      </c>
      <c r="J1217" s="236" t="s">
        <v>11389</v>
      </c>
      <c r="K1217" s="236" t="s">
        <v>2749</v>
      </c>
      <c r="L1217" s="1">
        <v>43621</v>
      </c>
      <c r="M1217" s="1">
        <v>44442</v>
      </c>
      <c r="N1217" s="262">
        <v>0.83299980635789028</v>
      </c>
      <c r="O1217" s="236" t="s">
        <v>1693</v>
      </c>
      <c r="P1217" s="235" t="s">
        <v>2326</v>
      </c>
      <c r="Q1217" s="235" t="s">
        <v>2750</v>
      </c>
      <c r="R1217" s="236" t="s">
        <v>2741</v>
      </c>
      <c r="S1217" s="260">
        <v>106</v>
      </c>
      <c r="T1217" s="247">
        <v>2326041.87</v>
      </c>
      <c r="U1217" s="247">
        <v>410477.96</v>
      </c>
      <c r="V1217" s="247">
        <v>55848.01</v>
      </c>
      <c r="W1217" s="247">
        <v>0</v>
      </c>
      <c r="X1217" s="247">
        <v>0</v>
      </c>
      <c r="Y1217" s="247">
        <v>2792367.84</v>
      </c>
      <c r="Z1217" s="246" t="s">
        <v>34</v>
      </c>
      <c r="AA1217" s="246" t="s">
        <v>9183</v>
      </c>
      <c r="AB1217" s="247">
        <v>2235806.15</v>
      </c>
      <c r="AC1217" s="265">
        <v>394554.02999999997</v>
      </c>
    </row>
    <row r="1218" spans="1:29" s="90" customFormat="1" ht="15.75" x14ac:dyDescent="0.25">
      <c r="A1218" s="58">
        <v>1205</v>
      </c>
      <c r="B1218" s="58">
        <v>127389</v>
      </c>
      <c r="C1218" s="259" t="s">
        <v>2307</v>
      </c>
      <c r="D1218" s="260">
        <v>90</v>
      </c>
      <c r="E1218" s="260" t="s">
        <v>312</v>
      </c>
      <c r="F1218" s="236" t="s">
        <v>10523</v>
      </c>
      <c r="G1218" s="261">
        <v>436</v>
      </c>
      <c r="H1218" s="228">
        <v>127389</v>
      </c>
      <c r="I1218" s="236" t="s">
        <v>2751</v>
      </c>
      <c r="J1218" s="236" t="s">
        <v>11390</v>
      </c>
      <c r="K1218" s="236" t="s">
        <v>2752</v>
      </c>
      <c r="L1218" s="1">
        <v>43647</v>
      </c>
      <c r="M1218" s="1">
        <v>45248</v>
      </c>
      <c r="N1218" s="262">
        <v>0.8500000009013543</v>
      </c>
      <c r="O1218" s="236" t="s">
        <v>1693</v>
      </c>
      <c r="P1218" s="235" t="s">
        <v>2320</v>
      </c>
      <c r="Q1218" s="235" t="s">
        <v>2719</v>
      </c>
      <c r="R1218" s="236" t="s">
        <v>2753</v>
      </c>
      <c r="S1218" s="260">
        <v>110</v>
      </c>
      <c r="T1218" s="247">
        <v>2357563.7000000002</v>
      </c>
      <c r="U1218" s="247">
        <v>360568.56</v>
      </c>
      <c r="V1218" s="247">
        <v>55472.09</v>
      </c>
      <c r="W1218" s="247">
        <v>0</v>
      </c>
      <c r="X1218" s="247">
        <v>0</v>
      </c>
      <c r="Y1218" s="247">
        <v>2773604.35</v>
      </c>
      <c r="Z1218" s="246" t="s">
        <v>44</v>
      </c>
      <c r="AA1218" s="246" t="s">
        <v>9881</v>
      </c>
      <c r="AB1218" s="247">
        <v>379133.93999999994</v>
      </c>
      <c r="AC1218" s="265">
        <v>31993.09</v>
      </c>
    </row>
    <row r="1219" spans="1:29" s="90" customFormat="1" ht="15.75" x14ac:dyDescent="0.25">
      <c r="A1219" s="58">
        <v>1206</v>
      </c>
      <c r="B1219" s="58">
        <v>127531</v>
      </c>
      <c r="C1219" s="259" t="s">
        <v>2307</v>
      </c>
      <c r="D1219" s="260">
        <v>91</v>
      </c>
      <c r="E1219" s="260" t="s">
        <v>312</v>
      </c>
      <c r="F1219" s="236" t="s">
        <v>10523</v>
      </c>
      <c r="G1219" s="261">
        <v>436</v>
      </c>
      <c r="H1219" s="228">
        <v>127531</v>
      </c>
      <c r="I1219" s="236" t="s">
        <v>2754</v>
      </c>
      <c r="J1219" s="236" t="s">
        <v>11391</v>
      </c>
      <c r="K1219" s="236" t="s">
        <v>2755</v>
      </c>
      <c r="L1219" s="1">
        <v>43636</v>
      </c>
      <c r="M1219" s="1">
        <v>44884</v>
      </c>
      <c r="N1219" s="262">
        <v>0.84928486178138685</v>
      </c>
      <c r="O1219" s="236" t="s">
        <v>1693</v>
      </c>
      <c r="P1219" s="235" t="s">
        <v>2016</v>
      </c>
      <c r="Q1219" s="235" t="s">
        <v>2756</v>
      </c>
      <c r="R1219" s="236" t="s">
        <v>2757</v>
      </c>
      <c r="S1219" s="260">
        <v>107</v>
      </c>
      <c r="T1219" s="247">
        <v>2364216.31</v>
      </c>
      <c r="U1219" s="247">
        <v>387394.5</v>
      </c>
      <c r="V1219" s="247">
        <v>32162.240000000002</v>
      </c>
      <c r="W1219" s="247">
        <v>0</v>
      </c>
      <c r="X1219" s="247">
        <v>0</v>
      </c>
      <c r="Y1219" s="247">
        <v>2783773.05</v>
      </c>
      <c r="Z1219" s="246" t="s">
        <v>34</v>
      </c>
      <c r="AA1219" s="246" t="s">
        <v>13364</v>
      </c>
      <c r="AB1219" s="247">
        <v>2255906.5199999996</v>
      </c>
      <c r="AC1219" s="265">
        <v>325003.34000000003</v>
      </c>
    </row>
    <row r="1220" spans="1:29" s="90" customFormat="1" ht="15.75" x14ac:dyDescent="0.25">
      <c r="A1220" s="58">
        <v>1207</v>
      </c>
      <c r="B1220" s="58">
        <v>127694</v>
      </c>
      <c r="C1220" s="259" t="s">
        <v>2307</v>
      </c>
      <c r="D1220" s="260">
        <v>92</v>
      </c>
      <c r="E1220" s="260" t="s">
        <v>312</v>
      </c>
      <c r="F1220" s="236" t="s">
        <v>10523</v>
      </c>
      <c r="G1220" s="261">
        <v>436</v>
      </c>
      <c r="H1220" s="228">
        <v>127694</v>
      </c>
      <c r="I1220" s="236" t="s">
        <v>2758</v>
      </c>
      <c r="J1220" s="236" t="s">
        <v>11392</v>
      </c>
      <c r="K1220" s="236" t="s">
        <v>2759</v>
      </c>
      <c r="L1220" s="1">
        <v>43620</v>
      </c>
      <c r="M1220" s="1">
        <v>44477</v>
      </c>
      <c r="N1220" s="262">
        <v>0.8499999830425421</v>
      </c>
      <c r="O1220" s="236" t="s">
        <v>1693</v>
      </c>
      <c r="P1220" s="235" t="s">
        <v>2016</v>
      </c>
      <c r="Q1220" s="235" t="s">
        <v>2760</v>
      </c>
      <c r="R1220" s="236" t="s">
        <v>2761</v>
      </c>
      <c r="S1220" s="260">
        <v>110</v>
      </c>
      <c r="T1220" s="247">
        <v>927320.58</v>
      </c>
      <c r="U1220" s="247">
        <v>163644.82999999999</v>
      </c>
      <c r="V1220" s="247">
        <v>0</v>
      </c>
      <c r="W1220" s="247">
        <v>0</v>
      </c>
      <c r="X1220" s="247">
        <v>0</v>
      </c>
      <c r="Y1220" s="247">
        <v>1090965.4099999999</v>
      </c>
      <c r="Z1220" s="246" t="s">
        <v>34</v>
      </c>
      <c r="AA1220" s="246" t="s">
        <v>2762</v>
      </c>
      <c r="AB1220" s="247">
        <v>910061.25</v>
      </c>
      <c r="AC1220" s="265">
        <v>159422.56999999995</v>
      </c>
    </row>
    <row r="1221" spans="1:29" s="90" customFormat="1" ht="15.75" x14ac:dyDescent="0.25">
      <c r="A1221" s="58">
        <v>1208</v>
      </c>
      <c r="B1221" s="58">
        <v>128067</v>
      </c>
      <c r="C1221" s="259" t="s">
        <v>2307</v>
      </c>
      <c r="D1221" s="260">
        <v>93</v>
      </c>
      <c r="E1221" s="260" t="s">
        <v>312</v>
      </c>
      <c r="F1221" s="236" t="s">
        <v>10522</v>
      </c>
      <c r="G1221" s="261">
        <v>449</v>
      </c>
      <c r="H1221" s="228">
        <v>128067</v>
      </c>
      <c r="I1221" s="236" t="s">
        <v>2763</v>
      </c>
      <c r="J1221" s="236" t="s">
        <v>11393</v>
      </c>
      <c r="K1221" s="236" t="s">
        <v>2764</v>
      </c>
      <c r="L1221" s="1">
        <v>43628</v>
      </c>
      <c r="M1221" s="1">
        <v>44876</v>
      </c>
      <c r="N1221" s="262">
        <v>0.84633874909032147</v>
      </c>
      <c r="O1221" s="236" t="s">
        <v>2765</v>
      </c>
      <c r="P1221" s="235" t="s">
        <v>2766</v>
      </c>
      <c r="Q1221" s="235" t="s">
        <v>2767</v>
      </c>
      <c r="R1221" s="236" t="s">
        <v>2768</v>
      </c>
      <c r="S1221" s="260">
        <v>110</v>
      </c>
      <c r="T1221" s="247">
        <v>11726772.460000001</v>
      </c>
      <c r="U1221" s="247">
        <v>2069430.35</v>
      </c>
      <c r="V1221" s="247">
        <v>59682.31</v>
      </c>
      <c r="W1221" s="247">
        <v>0</v>
      </c>
      <c r="X1221" s="247">
        <v>0</v>
      </c>
      <c r="Y1221" s="247">
        <v>13855885.119999999</v>
      </c>
      <c r="Z1221" s="246" t="s">
        <v>34</v>
      </c>
      <c r="AA1221" s="246" t="s">
        <v>10428</v>
      </c>
      <c r="AB1221" s="247">
        <v>11640552.060000001</v>
      </c>
      <c r="AC1221" s="265">
        <v>1941363.5799999996</v>
      </c>
    </row>
    <row r="1222" spans="1:29" s="90" customFormat="1" ht="15.75" x14ac:dyDescent="0.25">
      <c r="A1222" s="58">
        <v>1209</v>
      </c>
      <c r="B1222" s="58">
        <v>125977</v>
      </c>
      <c r="C1222" s="259" t="s">
        <v>2307</v>
      </c>
      <c r="D1222" s="260">
        <v>94</v>
      </c>
      <c r="E1222" s="260" t="s">
        <v>312</v>
      </c>
      <c r="F1222" s="236" t="s">
        <v>10523</v>
      </c>
      <c r="G1222" s="261">
        <v>436</v>
      </c>
      <c r="H1222" s="228">
        <v>125977</v>
      </c>
      <c r="I1222" s="236" t="s">
        <v>2769</v>
      </c>
      <c r="J1222" s="236" t="s">
        <v>11394</v>
      </c>
      <c r="K1222" s="236" t="s">
        <v>2770</v>
      </c>
      <c r="L1222" s="1">
        <v>43650</v>
      </c>
      <c r="M1222" s="1">
        <v>44442</v>
      </c>
      <c r="N1222" s="262">
        <v>0.85</v>
      </c>
      <c r="O1222" s="236" t="s">
        <v>1693</v>
      </c>
      <c r="P1222" s="235" t="s">
        <v>2326</v>
      </c>
      <c r="Q1222" s="235" t="s">
        <v>2771</v>
      </c>
      <c r="R1222" s="236" t="s">
        <v>2772</v>
      </c>
      <c r="S1222" s="260">
        <v>107</v>
      </c>
      <c r="T1222" s="247">
        <v>2374189.91</v>
      </c>
      <c r="U1222" s="247">
        <v>418974.69</v>
      </c>
      <c r="V1222" s="247">
        <v>0</v>
      </c>
      <c r="W1222" s="247">
        <v>0</v>
      </c>
      <c r="X1222" s="247">
        <v>0</v>
      </c>
      <c r="Y1222" s="247">
        <v>2793164.6</v>
      </c>
      <c r="Z1222" s="246" t="s">
        <v>34</v>
      </c>
      <c r="AA1222" s="246" t="s">
        <v>8973</v>
      </c>
      <c r="AB1222" s="247">
        <v>2330768.7300000004</v>
      </c>
      <c r="AC1222" s="265">
        <v>411312.11999999994</v>
      </c>
    </row>
    <row r="1223" spans="1:29" s="90" customFormat="1" ht="16.5" customHeight="1" x14ac:dyDescent="0.25">
      <c r="A1223" s="58">
        <v>1210</v>
      </c>
      <c r="B1223" s="58">
        <v>126684</v>
      </c>
      <c r="C1223" s="259" t="s">
        <v>2307</v>
      </c>
      <c r="D1223" s="260">
        <v>95</v>
      </c>
      <c r="E1223" s="260" t="s">
        <v>312</v>
      </c>
      <c r="F1223" s="236" t="s">
        <v>10523</v>
      </c>
      <c r="G1223" s="261">
        <v>436</v>
      </c>
      <c r="H1223" s="228">
        <v>126684</v>
      </c>
      <c r="I1223" s="236" t="s">
        <v>2773</v>
      </c>
      <c r="J1223" s="236" t="s">
        <v>11395</v>
      </c>
      <c r="K1223" s="236" t="s">
        <v>2774</v>
      </c>
      <c r="L1223" s="1">
        <v>43650</v>
      </c>
      <c r="M1223" s="1">
        <v>45080</v>
      </c>
      <c r="N1223" s="262">
        <v>0.85000000212076976</v>
      </c>
      <c r="O1223" s="236" t="s">
        <v>1693</v>
      </c>
      <c r="P1223" s="235" t="s">
        <v>2332</v>
      </c>
      <c r="Q1223" s="235" t="s">
        <v>2775</v>
      </c>
      <c r="R1223" s="236" t="s">
        <v>2776</v>
      </c>
      <c r="S1223" s="260">
        <v>107</v>
      </c>
      <c r="T1223" s="247">
        <v>2204388.2799999998</v>
      </c>
      <c r="U1223" s="247">
        <v>337141.68</v>
      </c>
      <c r="V1223" s="247">
        <v>51868.01</v>
      </c>
      <c r="W1223" s="247">
        <v>0</v>
      </c>
      <c r="X1223" s="247">
        <v>0</v>
      </c>
      <c r="Y1223" s="247">
        <v>2593397.9700000002</v>
      </c>
      <c r="Z1223" s="246" t="s">
        <v>44</v>
      </c>
      <c r="AA1223" s="246" t="s">
        <v>13826</v>
      </c>
      <c r="AB1223" s="247">
        <v>1100711.0999999999</v>
      </c>
      <c r="AC1223" s="265">
        <v>128680.31999999999</v>
      </c>
    </row>
    <row r="1224" spans="1:29" s="90" customFormat="1" ht="15.75" x14ac:dyDescent="0.25">
      <c r="A1224" s="58">
        <v>1211</v>
      </c>
      <c r="B1224" s="58">
        <v>127384</v>
      </c>
      <c r="C1224" s="259" t="s">
        <v>2307</v>
      </c>
      <c r="D1224" s="260">
        <v>96</v>
      </c>
      <c r="E1224" s="260" t="s">
        <v>312</v>
      </c>
      <c r="F1224" s="236" t="s">
        <v>10522</v>
      </c>
      <c r="G1224" s="261">
        <v>449</v>
      </c>
      <c r="H1224" s="228">
        <v>127384</v>
      </c>
      <c r="I1224" s="236" t="s">
        <v>2777</v>
      </c>
      <c r="J1224" s="236" t="s">
        <v>11396</v>
      </c>
      <c r="K1224" s="236" t="s">
        <v>2778</v>
      </c>
      <c r="L1224" s="1">
        <v>43672</v>
      </c>
      <c r="M1224" s="1">
        <v>44865</v>
      </c>
      <c r="N1224" s="262">
        <v>0.84877732201325684</v>
      </c>
      <c r="O1224" s="236" t="s">
        <v>2779</v>
      </c>
      <c r="P1224" s="235" t="s">
        <v>2780</v>
      </c>
      <c r="Q1224" s="235" t="s">
        <v>2781</v>
      </c>
      <c r="R1224" s="236" t="s">
        <v>2782</v>
      </c>
      <c r="S1224" s="260">
        <v>113</v>
      </c>
      <c r="T1224" s="247">
        <v>11680856.529999999</v>
      </c>
      <c r="U1224" s="247">
        <v>2061327.62</v>
      </c>
      <c r="V1224" s="247">
        <v>19795.849999999999</v>
      </c>
      <c r="W1224" s="247">
        <v>0</v>
      </c>
      <c r="X1224" s="247">
        <v>0</v>
      </c>
      <c r="Y1224" s="247">
        <v>13761980</v>
      </c>
      <c r="Z1224" s="246" t="s">
        <v>34</v>
      </c>
      <c r="AA1224" s="246" t="s">
        <v>12569</v>
      </c>
      <c r="AB1224" s="247">
        <v>11107509.429999998</v>
      </c>
      <c r="AC1224" s="265">
        <v>1892018.83</v>
      </c>
    </row>
    <row r="1225" spans="1:29" s="90" customFormat="1" ht="15.75" x14ac:dyDescent="0.25">
      <c r="A1225" s="58">
        <v>1212</v>
      </c>
      <c r="B1225" s="58">
        <v>128525</v>
      </c>
      <c r="C1225" s="259" t="s">
        <v>2307</v>
      </c>
      <c r="D1225" s="260">
        <v>97</v>
      </c>
      <c r="E1225" s="260" t="s">
        <v>312</v>
      </c>
      <c r="F1225" s="236" t="s">
        <v>10522</v>
      </c>
      <c r="G1225" s="261">
        <v>449</v>
      </c>
      <c r="H1225" s="228">
        <v>128525</v>
      </c>
      <c r="I1225" s="236" t="s">
        <v>2783</v>
      </c>
      <c r="J1225" s="236" t="s">
        <v>11363</v>
      </c>
      <c r="K1225" s="236" t="s">
        <v>2784</v>
      </c>
      <c r="L1225" s="1">
        <v>43672</v>
      </c>
      <c r="M1225" s="1">
        <v>44834</v>
      </c>
      <c r="N1225" s="262">
        <v>0.85000000079867799</v>
      </c>
      <c r="O1225" s="236" t="s">
        <v>1693</v>
      </c>
      <c r="P1225" s="235" t="s">
        <v>2410</v>
      </c>
      <c r="Q1225" s="235" t="s">
        <v>2411</v>
      </c>
      <c r="R1225" s="236" t="s">
        <v>2785</v>
      </c>
      <c r="S1225" s="260">
        <v>113</v>
      </c>
      <c r="T1225" s="247">
        <v>11706846.279999999</v>
      </c>
      <c r="U1225" s="247">
        <v>2065914.06</v>
      </c>
      <c r="V1225" s="247">
        <v>0</v>
      </c>
      <c r="W1225" s="247">
        <v>0</v>
      </c>
      <c r="X1225" s="247">
        <v>0</v>
      </c>
      <c r="Y1225" s="247">
        <v>13772760.34</v>
      </c>
      <c r="Z1225" s="246" t="s">
        <v>34</v>
      </c>
      <c r="AA1225" s="246" t="s">
        <v>2786</v>
      </c>
      <c r="AB1225" s="247">
        <v>11528159.390000001</v>
      </c>
      <c r="AC1225" s="265">
        <v>1973307.7300000002</v>
      </c>
    </row>
    <row r="1226" spans="1:29" s="93" customFormat="1" ht="16.5" customHeight="1" x14ac:dyDescent="0.25">
      <c r="A1226" s="91">
        <v>1213</v>
      </c>
      <c r="B1226" s="91">
        <v>106714</v>
      </c>
      <c r="C1226" s="266" t="s">
        <v>2307</v>
      </c>
      <c r="D1226" s="267">
        <v>98</v>
      </c>
      <c r="E1226" s="267" t="s">
        <v>330</v>
      </c>
      <c r="F1226" s="268" t="s">
        <v>10518</v>
      </c>
      <c r="G1226" s="269">
        <v>85</v>
      </c>
      <c r="H1226" s="270">
        <v>106714</v>
      </c>
      <c r="I1226" s="268" t="s">
        <v>2787</v>
      </c>
      <c r="J1226" s="268" t="s">
        <v>11397</v>
      </c>
      <c r="K1226" s="268" t="s">
        <v>2788</v>
      </c>
      <c r="L1226" s="60">
        <v>42961</v>
      </c>
      <c r="M1226" s="60">
        <v>43073</v>
      </c>
      <c r="N1226" s="271">
        <v>0.9340603121018346</v>
      </c>
      <c r="O1226" s="268" t="s">
        <v>1693</v>
      </c>
      <c r="P1226" s="277" t="s">
        <v>2482</v>
      </c>
      <c r="Q1226" s="277" t="s">
        <v>2789</v>
      </c>
      <c r="R1226" s="268" t="s">
        <v>2790</v>
      </c>
      <c r="S1226" s="267">
        <v>104</v>
      </c>
      <c r="T1226" s="274">
        <v>206769.989</v>
      </c>
      <c r="U1226" s="274">
        <v>9368.0509999999995</v>
      </c>
      <c r="V1226" s="274">
        <v>5228.8100000000004</v>
      </c>
      <c r="W1226" s="274">
        <v>0</v>
      </c>
      <c r="X1226" s="274">
        <v>0</v>
      </c>
      <c r="Y1226" s="274">
        <v>221366.85</v>
      </c>
      <c r="Z1226" s="225" t="s">
        <v>145</v>
      </c>
      <c r="AA1226" s="225"/>
      <c r="AB1226" s="274">
        <v>0</v>
      </c>
      <c r="AC1226" s="275">
        <v>0</v>
      </c>
    </row>
    <row r="1227" spans="1:29" s="90" customFormat="1" ht="15.75" x14ac:dyDescent="0.25">
      <c r="A1227" s="58">
        <v>1214</v>
      </c>
      <c r="B1227" s="58">
        <v>126679</v>
      </c>
      <c r="C1227" s="259" t="s">
        <v>2307</v>
      </c>
      <c r="D1227" s="260">
        <v>99</v>
      </c>
      <c r="E1227" s="260" t="s">
        <v>312</v>
      </c>
      <c r="F1227" s="236" t="s">
        <v>10523</v>
      </c>
      <c r="G1227" s="261">
        <v>436</v>
      </c>
      <c r="H1227" s="228">
        <v>126679</v>
      </c>
      <c r="I1227" s="236" t="s">
        <v>2791</v>
      </c>
      <c r="J1227" s="236" t="s">
        <v>11398</v>
      </c>
      <c r="K1227" s="236" t="s">
        <v>2792</v>
      </c>
      <c r="L1227" s="1">
        <v>43698</v>
      </c>
      <c r="M1227" s="1">
        <v>45026</v>
      </c>
      <c r="N1227" s="262">
        <v>0.85000000180171631</v>
      </c>
      <c r="O1227" s="236" t="s">
        <v>1693</v>
      </c>
      <c r="P1227" s="235" t="s">
        <v>2476</v>
      </c>
      <c r="Q1227" s="235" t="s">
        <v>2793</v>
      </c>
      <c r="R1227" s="236" t="s">
        <v>2776</v>
      </c>
      <c r="S1227" s="260">
        <v>107</v>
      </c>
      <c r="T1227" s="247">
        <v>2358861.7799999998</v>
      </c>
      <c r="U1227" s="247">
        <v>360767.04</v>
      </c>
      <c r="V1227" s="247">
        <v>55502.68</v>
      </c>
      <c r="W1227" s="247">
        <v>0</v>
      </c>
      <c r="X1227" s="247">
        <v>0</v>
      </c>
      <c r="Y1227" s="247">
        <v>2775131.5</v>
      </c>
      <c r="Z1227" s="246" t="s">
        <v>44</v>
      </c>
      <c r="AA1227" s="246" t="s">
        <v>14357</v>
      </c>
      <c r="AB1227" s="247">
        <v>1162133.8099999998</v>
      </c>
      <c r="AC1227" s="265">
        <v>135294.93</v>
      </c>
    </row>
    <row r="1228" spans="1:29" s="90" customFormat="1" ht="15.75" x14ac:dyDescent="0.25">
      <c r="A1228" s="58">
        <v>1215</v>
      </c>
      <c r="B1228" s="58">
        <v>126681</v>
      </c>
      <c r="C1228" s="259" t="s">
        <v>2307</v>
      </c>
      <c r="D1228" s="260">
        <v>100</v>
      </c>
      <c r="E1228" s="260" t="s">
        <v>312</v>
      </c>
      <c r="F1228" s="236" t="s">
        <v>10523</v>
      </c>
      <c r="G1228" s="261">
        <v>436</v>
      </c>
      <c r="H1228" s="228">
        <v>126681</v>
      </c>
      <c r="I1228" s="236" t="s">
        <v>2794</v>
      </c>
      <c r="J1228" s="236" t="s">
        <v>11399</v>
      </c>
      <c r="K1228" s="236" t="s">
        <v>2795</v>
      </c>
      <c r="L1228" s="1">
        <v>43704</v>
      </c>
      <c r="M1228" s="1">
        <v>45286</v>
      </c>
      <c r="N1228" s="262">
        <v>0.85000000202461712</v>
      </c>
      <c r="O1228" s="236" t="s">
        <v>1693</v>
      </c>
      <c r="P1228" s="235" t="s">
        <v>2476</v>
      </c>
      <c r="Q1228" s="235" t="s">
        <v>2796</v>
      </c>
      <c r="R1228" s="236" t="s">
        <v>2797</v>
      </c>
      <c r="S1228" s="260">
        <v>107</v>
      </c>
      <c r="T1228" s="247">
        <v>2309078.5299999998</v>
      </c>
      <c r="U1228" s="247">
        <v>353153.13</v>
      </c>
      <c r="V1228" s="247">
        <v>54331.31</v>
      </c>
      <c r="W1228" s="247">
        <v>0</v>
      </c>
      <c r="X1228" s="247">
        <v>0</v>
      </c>
      <c r="Y1228" s="247">
        <v>2716562.97</v>
      </c>
      <c r="Z1228" s="246" t="s">
        <v>44</v>
      </c>
      <c r="AA1228" s="246" t="s">
        <v>13827</v>
      </c>
      <c r="AB1228" s="247">
        <v>769516.64</v>
      </c>
      <c r="AC1228" s="265">
        <v>76143.27</v>
      </c>
    </row>
    <row r="1229" spans="1:29" s="90" customFormat="1" ht="16.5" customHeight="1" x14ac:dyDescent="0.25">
      <c r="A1229" s="58">
        <v>1216</v>
      </c>
      <c r="B1229" s="58">
        <v>126682</v>
      </c>
      <c r="C1229" s="259" t="s">
        <v>2307</v>
      </c>
      <c r="D1229" s="260">
        <v>101</v>
      </c>
      <c r="E1229" s="260" t="s">
        <v>312</v>
      </c>
      <c r="F1229" s="236" t="s">
        <v>10523</v>
      </c>
      <c r="G1229" s="261">
        <v>436</v>
      </c>
      <c r="H1229" s="228">
        <v>126682</v>
      </c>
      <c r="I1229" s="236" t="s">
        <v>2798</v>
      </c>
      <c r="J1229" s="236" t="s">
        <v>11400</v>
      </c>
      <c r="K1229" s="236" t="s">
        <v>2799</v>
      </c>
      <c r="L1229" s="1">
        <v>43698</v>
      </c>
      <c r="M1229" s="1">
        <v>45280</v>
      </c>
      <c r="N1229" s="262">
        <v>0.85000000212264382</v>
      </c>
      <c r="O1229" s="236" t="s">
        <v>1693</v>
      </c>
      <c r="P1229" s="235" t="s">
        <v>2476</v>
      </c>
      <c r="Q1229" s="235" t="s">
        <v>2800</v>
      </c>
      <c r="R1229" s="236" t="s">
        <v>2797</v>
      </c>
      <c r="S1229" s="260">
        <v>107</v>
      </c>
      <c r="T1229" s="247">
        <v>2202441.9500000002</v>
      </c>
      <c r="U1229" s="247">
        <v>336844</v>
      </c>
      <c r="V1229" s="247">
        <v>51822.22</v>
      </c>
      <c r="W1229" s="247">
        <v>0</v>
      </c>
      <c r="X1229" s="247">
        <v>0</v>
      </c>
      <c r="Y1229" s="247">
        <v>2591108.17</v>
      </c>
      <c r="Z1229" s="246" t="s">
        <v>44</v>
      </c>
      <c r="AA1229" s="246" t="s">
        <v>8974</v>
      </c>
      <c r="AB1229" s="247">
        <v>120235.45</v>
      </c>
      <c r="AC1229" s="265">
        <v>9319.9600000000009</v>
      </c>
    </row>
    <row r="1230" spans="1:29" s="90" customFormat="1" ht="15.75" x14ac:dyDescent="0.25">
      <c r="A1230" s="58">
        <v>1217</v>
      </c>
      <c r="B1230" s="58">
        <v>127479</v>
      </c>
      <c r="C1230" s="259" t="s">
        <v>2307</v>
      </c>
      <c r="D1230" s="260">
        <v>102</v>
      </c>
      <c r="E1230" s="260" t="s">
        <v>312</v>
      </c>
      <c r="F1230" s="236" t="s">
        <v>10523</v>
      </c>
      <c r="G1230" s="261">
        <v>436</v>
      </c>
      <c r="H1230" s="228">
        <v>127479</v>
      </c>
      <c r="I1230" s="236" t="s">
        <v>2801</v>
      </c>
      <c r="J1230" s="236" t="s">
        <v>11401</v>
      </c>
      <c r="K1230" s="236" t="s">
        <v>2802</v>
      </c>
      <c r="L1230" s="1">
        <v>43699</v>
      </c>
      <c r="M1230" s="1">
        <v>44612</v>
      </c>
      <c r="N1230" s="262">
        <v>0.85000003166355387</v>
      </c>
      <c r="O1230" s="236" t="s">
        <v>1693</v>
      </c>
      <c r="P1230" s="235" t="s">
        <v>2803</v>
      </c>
      <c r="Q1230" s="235" t="s">
        <v>2804</v>
      </c>
      <c r="R1230" s="236" t="s">
        <v>2805</v>
      </c>
      <c r="S1230" s="260">
        <v>106</v>
      </c>
      <c r="T1230" s="247">
        <v>2375759.94</v>
      </c>
      <c r="U1230" s="247">
        <v>419251.65</v>
      </c>
      <c r="V1230" s="247">
        <v>0</v>
      </c>
      <c r="W1230" s="247">
        <v>0</v>
      </c>
      <c r="X1230" s="247">
        <v>0</v>
      </c>
      <c r="Y1230" s="247">
        <v>2795011.59</v>
      </c>
      <c r="Z1230" s="246" t="s">
        <v>34</v>
      </c>
      <c r="AA1230" s="246" t="s">
        <v>9470</v>
      </c>
      <c r="AB1230" s="247">
        <v>2210143.8999999994</v>
      </c>
      <c r="AC1230" s="265">
        <v>395120.73</v>
      </c>
    </row>
    <row r="1231" spans="1:29" s="90" customFormat="1" ht="15.75" x14ac:dyDescent="0.25">
      <c r="A1231" s="58">
        <v>1218</v>
      </c>
      <c r="B1231" s="58">
        <v>127765</v>
      </c>
      <c r="C1231" s="259" t="s">
        <v>2307</v>
      </c>
      <c r="D1231" s="260">
        <v>103</v>
      </c>
      <c r="E1231" s="260" t="s">
        <v>312</v>
      </c>
      <c r="F1231" s="236" t="s">
        <v>10523</v>
      </c>
      <c r="G1231" s="261">
        <v>436</v>
      </c>
      <c r="H1231" s="228">
        <v>127765</v>
      </c>
      <c r="I1231" s="236" t="s">
        <v>2806</v>
      </c>
      <c r="J1231" s="236" t="s">
        <v>11402</v>
      </c>
      <c r="K1231" s="236" t="s">
        <v>2807</v>
      </c>
      <c r="L1231" s="1">
        <v>43699</v>
      </c>
      <c r="M1231" s="1">
        <v>44640</v>
      </c>
      <c r="N1231" s="262">
        <v>0.85000001974887129</v>
      </c>
      <c r="O1231" s="236" t="s">
        <v>1693</v>
      </c>
      <c r="P1231" s="235" t="s">
        <v>2552</v>
      </c>
      <c r="Q1231" s="235" t="s">
        <v>2808</v>
      </c>
      <c r="R1231" s="236" t="s">
        <v>2809</v>
      </c>
      <c r="S1231" s="260">
        <v>116</v>
      </c>
      <c r="T1231" s="247">
        <v>2367223.96</v>
      </c>
      <c r="U1231" s="247">
        <v>417745.34</v>
      </c>
      <c r="V1231" s="247">
        <v>0</v>
      </c>
      <c r="W1231" s="247">
        <v>0</v>
      </c>
      <c r="X1231" s="247">
        <v>0</v>
      </c>
      <c r="Y1231" s="247">
        <v>2784969.3</v>
      </c>
      <c r="Z1231" s="246" t="s">
        <v>34</v>
      </c>
      <c r="AA1231" s="246" t="s">
        <v>9918</v>
      </c>
      <c r="AB1231" s="247">
        <v>2228463.13</v>
      </c>
      <c r="AC1231" s="265">
        <v>393258.19999999995</v>
      </c>
    </row>
    <row r="1232" spans="1:29" s="90" customFormat="1" ht="15.75" x14ac:dyDescent="0.25">
      <c r="A1232" s="58">
        <v>1219</v>
      </c>
      <c r="B1232" s="58">
        <v>128185</v>
      </c>
      <c r="C1232" s="259" t="s">
        <v>2307</v>
      </c>
      <c r="D1232" s="260">
        <v>104</v>
      </c>
      <c r="E1232" s="260" t="s">
        <v>312</v>
      </c>
      <c r="F1232" s="236" t="s">
        <v>10522</v>
      </c>
      <c r="G1232" s="261">
        <v>449</v>
      </c>
      <c r="H1232" s="228">
        <v>128185</v>
      </c>
      <c r="I1232" s="236" t="s">
        <v>2810</v>
      </c>
      <c r="J1232" s="236" t="s">
        <v>11403</v>
      </c>
      <c r="K1232" s="236" t="s">
        <v>2811</v>
      </c>
      <c r="L1232" s="1">
        <v>43705</v>
      </c>
      <c r="M1232" s="1">
        <v>45012</v>
      </c>
      <c r="N1232" s="262">
        <v>0.84222885161400318</v>
      </c>
      <c r="O1232" s="236" t="s">
        <v>2812</v>
      </c>
      <c r="P1232" s="235" t="s">
        <v>2813</v>
      </c>
      <c r="Q1232" s="235" t="s">
        <v>2814</v>
      </c>
      <c r="R1232" s="236" t="s">
        <v>2815</v>
      </c>
      <c r="S1232" s="260">
        <v>73</v>
      </c>
      <c r="T1232" s="247">
        <v>11681643.93</v>
      </c>
      <c r="U1232" s="247">
        <v>2061466.56</v>
      </c>
      <c r="V1232" s="247">
        <v>126806.11</v>
      </c>
      <c r="W1232" s="247">
        <v>0</v>
      </c>
      <c r="X1232" s="247">
        <v>0</v>
      </c>
      <c r="Y1232" s="247">
        <v>13869916.6</v>
      </c>
      <c r="Z1232" s="246" t="s">
        <v>34</v>
      </c>
      <c r="AA1232" s="246" t="s">
        <v>14358</v>
      </c>
      <c r="AB1232" s="247">
        <v>10336349.040000003</v>
      </c>
      <c r="AC1232" s="265">
        <v>1705491.1199999999</v>
      </c>
    </row>
    <row r="1233" spans="1:29" s="90" customFormat="1" ht="15.75" x14ac:dyDescent="0.25">
      <c r="A1233" s="58">
        <v>1220</v>
      </c>
      <c r="B1233" s="58">
        <v>127158</v>
      </c>
      <c r="C1233" s="259" t="s">
        <v>2307</v>
      </c>
      <c r="D1233" s="260">
        <v>105</v>
      </c>
      <c r="E1233" s="260" t="s">
        <v>312</v>
      </c>
      <c r="F1233" s="236" t="s">
        <v>10522</v>
      </c>
      <c r="G1233" s="261">
        <v>449</v>
      </c>
      <c r="H1233" s="228">
        <v>127158</v>
      </c>
      <c r="I1233" s="236" t="s">
        <v>2816</v>
      </c>
      <c r="J1233" s="236" t="s">
        <v>11345</v>
      </c>
      <c r="K1233" s="236" t="s">
        <v>2817</v>
      </c>
      <c r="L1233" s="1">
        <v>43717</v>
      </c>
      <c r="M1233" s="1">
        <v>44812</v>
      </c>
      <c r="N1233" s="262">
        <v>0.84254457552416662</v>
      </c>
      <c r="O1233" s="236" t="s">
        <v>1693</v>
      </c>
      <c r="P1233" s="235" t="s">
        <v>2818</v>
      </c>
      <c r="Q1233" s="235" t="s">
        <v>2819</v>
      </c>
      <c r="R1233" s="236" t="s">
        <v>2820</v>
      </c>
      <c r="S1233" s="260">
        <v>104</v>
      </c>
      <c r="T1233" s="247">
        <v>11682569.640000001</v>
      </c>
      <c r="U1233" s="247">
        <v>2061629.87</v>
      </c>
      <c r="V1233" s="247">
        <v>121618.37</v>
      </c>
      <c r="W1233" s="247">
        <v>0</v>
      </c>
      <c r="X1233" s="247">
        <v>0</v>
      </c>
      <c r="Y1233" s="247">
        <v>13865817.880000001</v>
      </c>
      <c r="Z1233" s="246" t="s">
        <v>34</v>
      </c>
      <c r="AA1233" s="246" t="s">
        <v>12570</v>
      </c>
      <c r="AB1233" s="247">
        <v>11485338.039999995</v>
      </c>
      <c r="AC1233" s="265">
        <v>1980835.98</v>
      </c>
    </row>
    <row r="1234" spans="1:29" s="90" customFormat="1" ht="15.75" x14ac:dyDescent="0.25">
      <c r="A1234" s="58">
        <v>1221</v>
      </c>
      <c r="B1234" s="58">
        <v>128512</v>
      </c>
      <c r="C1234" s="259" t="s">
        <v>2307</v>
      </c>
      <c r="D1234" s="260">
        <v>106</v>
      </c>
      <c r="E1234" s="260" t="s">
        <v>312</v>
      </c>
      <c r="F1234" s="236" t="s">
        <v>10522</v>
      </c>
      <c r="G1234" s="261">
        <v>449</v>
      </c>
      <c r="H1234" s="228">
        <v>128512</v>
      </c>
      <c r="I1234" s="236" t="s">
        <v>2821</v>
      </c>
      <c r="J1234" s="236" t="s">
        <v>11404</v>
      </c>
      <c r="K1234" s="236" t="s">
        <v>2822</v>
      </c>
      <c r="L1234" s="1">
        <v>43719</v>
      </c>
      <c r="M1234" s="1">
        <v>45087</v>
      </c>
      <c r="N1234" s="262">
        <v>0.8499999989248086</v>
      </c>
      <c r="O1234" s="236" t="s">
        <v>1693</v>
      </c>
      <c r="P1234" s="235" t="s">
        <v>2823</v>
      </c>
      <c r="Q1234" s="235" t="s">
        <v>2824</v>
      </c>
      <c r="R1234" s="236" t="s">
        <v>2825</v>
      </c>
      <c r="S1234" s="260">
        <v>110</v>
      </c>
      <c r="T1234" s="247">
        <v>11463076.18</v>
      </c>
      <c r="U1234" s="247">
        <v>2010101.17</v>
      </c>
      <c r="V1234" s="247">
        <v>12794.62</v>
      </c>
      <c r="W1234" s="247">
        <v>0</v>
      </c>
      <c r="X1234" s="247">
        <v>0</v>
      </c>
      <c r="Y1234" s="247">
        <v>13485971.970000001</v>
      </c>
      <c r="Z1234" s="246" t="s">
        <v>44</v>
      </c>
      <c r="AA1234" s="246" t="s">
        <v>14909</v>
      </c>
      <c r="AB1234" s="247">
        <v>10718346.720000001</v>
      </c>
      <c r="AC1234" s="265">
        <v>1831391.25</v>
      </c>
    </row>
    <row r="1235" spans="1:29" s="90" customFormat="1" ht="15.75" x14ac:dyDescent="0.25">
      <c r="A1235" s="58">
        <v>1222</v>
      </c>
      <c r="B1235" s="58">
        <v>128044</v>
      </c>
      <c r="C1235" s="259" t="s">
        <v>2307</v>
      </c>
      <c r="D1235" s="260">
        <v>107</v>
      </c>
      <c r="E1235" s="260" t="s">
        <v>352</v>
      </c>
      <c r="F1235" s="236" t="s">
        <v>10524</v>
      </c>
      <c r="G1235" s="261">
        <v>464</v>
      </c>
      <c r="H1235" s="228">
        <v>128044</v>
      </c>
      <c r="I1235" s="236" t="s">
        <v>2826</v>
      </c>
      <c r="J1235" s="236" t="s">
        <v>11405</v>
      </c>
      <c r="K1235" s="236" t="s">
        <v>2827</v>
      </c>
      <c r="L1235" s="1">
        <v>43763</v>
      </c>
      <c r="M1235" s="1">
        <v>44463</v>
      </c>
      <c r="N1235" s="262">
        <v>0.84999999739058185</v>
      </c>
      <c r="O1235" s="236" t="s">
        <v>1693</v>
      </c>
      <c r="P1235" s="235" t="s">
        <v>2828</v>
      </c>
      <c r="Q1235" s="235" t="s">
        <v>2829</v>
      </c>
      <c r="R1235" s="236" t="s">
        <v>2830</v>
      </c>
      <c r="S1235" s="260">
        <v>106</v>
      </c>
      <c r="T1235" s="247">
        <v>2605944.85</v>
      </c>
      <c r="U1235" s="247">
        <v>459872.63</v>
      </c>
      <c r="V1235" s="247">
        <v>0</v>
      </c>
      <c r="W1235" s="247">
        <v>0</v>
      </c>
      <c r="X1235" s="247">
        <v>0</v>
      </c>
      <c r="Y1235" s="247">
        <v>3065817.48</v>
      </c>
      <c r="Z1235" s="246" t="s">
        <v>34</v>
      </c>
      <c r="AA1235" s="246" t="s">
        <v>8064</v>
      </c>
      <c r="AB1235" s="247">
        <v>2349206.12</v>
      </c>
      <c r="AC1235" s="265">
        <v>414565.78</v>
      </c>
    </row>
    <row r="1236" spans="1:29" s="90" customFormat="1" ht="15.75" x14ac:dyDescent="0.25">
      <c r="A1236" s="58">
        <v>1223</v>
      </c>
      <c r="B1236" s="58">
        <v>128130</v>
      </c>
      <c r="C1236" s="259" t="s">
        <v>2307</v>
      </c>
      <c r="D1236" s="260">
        <v>108</v>
      </c>
      <c r="E1236" s="260" t="s">
        <v>352</v>
      </c>
      <c r="F1236" s="236" t="s">
        <v>10524</v>
      </c>
      <c r="G1236" s="261">
        <v>464</v>
      </c>
      <c r="H1236" s="228">
        <v>128130</v>
      </c>
      <c r="I1236" s="236" t="s">
        <v>2831</v>
      </c>
      <c r="J1236" s="236" t="s">
        <v>11406</v>
      </c>
      <c r="K1236" s="236" t="s">
        <v>2827</v>
      </c>
      <c r="L1236" s="1">
        <v>43763</v>
      </c>
      <c r="M1236" s="1">
        <v>44418</v>
      </c>
      <c r="N1236" s="262">
        <v>0.85000002154001397</v>
      </c>
      <c r="O1236" s="236" t="s">
        <v>1693</v>
      </c>
      <c r="P1236" s="235" t="s">
        <v>2832</v>
      </c>
      <c r="Q1236" s="235" t="s">
        <v>2833</v>
      </c>
      <c r="R1236" s="236" t="s">
        <v>2834</v>
      </c>
      <c r="S1236" s="260">
        <v>106</v>
      </c>
      <c r="T1236" s="247">
        <v>2407147.9900000002</v>
      </c>
      <c r="U1236" s="247">
        <v>424790.75</v>
      </c>
      <c r="V1236" s="247">
        <v>0</v>
      </c>
      <c r="W1236" s="247">
        <v>0</v>
      </c>
      <c r="X1236" s="247">
        <v>0</v>
      </c>
      <c r="Y1236" s="247">
        <v>2831938.74</v>
      </c>
      <c r="Z1236" s="246" t="s">
        <v>34</v>
      </c>
      <c r="AA1236" s="246" t="s">
        <v>8975</v>
      </c>
      <c r="AB1236" s="247">
        <v>2190791.9</v>
      </c>
      <c r="AC1236" s="265">
        <v>386610.32999999996</v>
      </c>
    </row>
    <row r="1237" spans="1:29" s="90" customFormat="1" ht="15.75" x14ac:dyDescent="0.25">
      <c r="A1237" s="58">
        <v>1224</v>
      </c>
      <c r="B1237" s="58">
        <v>128218</v>
      </c>
      <c r="C1237" s="259" t="s">
        <v>2307</v>
      </c>
      <c r="D1237" s="260">
        <v>109</v>
      </c>
      <c r="E1237" s="260" t="s">
        <v>352</v>
      </c>
      <c r="F1237" s="236" t="s">
        <v>10524</v>
      </c>
      <c r="G1237" s="261">
        <v>464</v>
      </c>
      <c r="H1237" s="228">
        <v>128218</v>
      </c>
      <c r="I1237" s="236" t="s">
        <v>2835</v>
      </c>
      <c r="J1237" s="236" t="s">
        <v>11407</v>
      </c>
      <c r="K1237" s="236" t="s">
        <v>2836</v>
      </c>
      <c r="L1237" s="1">
        <v>43759</v>
      </c>
      <c r="M1237" s="1">
        <v>44758</v>
      </c>
      <c r="N1237" s="262">
        <v>0.82914353289398846</v>
      </c>
      <c r="O1237" s="236" t="s">
        <v>1693</v>
      </c>
      <c r="P1237" s="235" t="s">
        <v>2837</v>
      </c>
      <c r="Q1237" s="235" t="s">
        <v>2690</v>
      </c>
      <c r="R1237" s="236" t="s">
        <v>2838</v>
      </c>
      <c r="S1237" s="260">
        <v>106</v>
      </c>
      <c r="T1237" s="247">
        <v>3806111.67</v>
      </c>
      <c r="U1237" s="247">
        <v>671666.65</v>
      </c>
      <c r="V1237" s="247">
        <v>112635.22</v>
      </c>
      <c r="W1237" s="247">
        <v>0</v>
      </c>
      <c r="X1237" s="247">
        <v>0</v>
      </c>
      <c r="Y1237" s="247">
        <v>4590413.54</v>
      </c>
      <c r="Z1237" s="246" t="s">
        <v>34</v>
      </c>
      <c r="AA1237" s="246" t="s">
        <v>8976</v>
      </c>
      <c r="AB1237" s="247">
        <v>3031299.32</v>
      </c>
      <c r="AC1237" s="265">
        <v>404383.95999999996</v>
      </c>
    </row>
    <row r="1238" spans="1:29" s="90" customFormat="1" ht="15.75" x14ac:dyDescent="0.25">
      <c r="A1238" s="58">
        <v>1225</v>
      </c>
      <c r="B1238" s="58">
        <v>128520</v>
      </c>
      <c r="C1238" s="259" t="s">
        <v>2307</v>
      </c>
      <c r="D1238" s="260">
        <v>110</v>
      </c>
      <c r="E1238" s="260" t="s">
        <v>312</v>
      </c>
      <c r="F1238" s="236" t="s">
        <v>10522</v>
      </c>
      <c r="G1238" s="261">
        <v>449</v>
      </c>
      <c r="H1238" s="228">
        <v>128520</v>
      </c>
      <c r="I1238" s="236" t="s">
        <v>8490</v>
      </c>
      <c r="J1238" s="236" t="s">
        <v>11408</v>
      </c>
      <c r="K1238" s="236" t="s">
        <v>2839</v>
      </c>
      <c r="L1238" s="1">
        <v>43739</v>
      </c>
      <c r="M1238" s="1">
        <v>45077</v>
      </c>
      <c r="N1238" s="262">
        <v>0.84583413779703776</v>
      </c>
      <c r="O1238" s="236" t="s">
        <v>1693</v>
      </c>
      <c r="P1238" s="235" t="s">
        <v>2840</v>
      </c>
      <c r="Q1238" s="235" t="s">
        <v>2840</v>
      </c>
      <c r="R1238" s="236" t="s">
        <v>2841</v>
      </c>
      <c r="S1238" s="260">
        <v>113</v>
      </c>
      <c r="T1238" s="247">
        <v>11729373.82</v>
      </c>
      <c r="U1238" s="247">
        <v>2051902.88</v>
      </c>
      <c r="V1238" s="247">
        <v>87745.53</v>
      </c>
      <c r="W1238" s="247">
        <v>0</v>
      </c>
      <c r="X1238" s="247">
        <v>0</v>
      </c>
      <c r="Y1238" s="247">
        <v>13869022.23</v>
      </c>
      <c r="Z1238" s="246" t="s">
        <v>44</v>
      </c>
      <c r="AA1238" s="246" t="s">
        <v>14867</v>
      </c>
      <c r="AB1238" s="247">
        <v>10945224.129999999</v>
      </c>
      <c r="AC1238" s="265">
        <v>1849746.9500000002</v>
      </c>
    </row>
    <row r="1239" spans="1:29" s="90" customFormat="1" ht="15.75" x14ac:dyDescent="0.25">
      <c r="A1239" s="58">
        <v>1226</v>
      </c>
      <c r="B1239" s="58">
        <v>128132</v>
      </c>
      <c r="C1239" s="259" t="s">
        <v>2307</v>
      </c>
      <c r="D1239" s="260">
        <v>111</v>
      </c>
      <c r="E1239" s="260" t="s">
        <v>352</v>
      </c>
      <c r="F1239" s="236" t="s">
        <v>10524</v>
      </c>
      <c r="G1239" s="261">
        <v>464</v>
      </c>
      <c r="H1239" s="228">
        <v>128132</v>
      </c>
      <c r="I1239" s="236" t="s">
        <v>2842</v>
      </c>
      <c r="J1239" s="236" t="s">
        <v>10719</v>
      </c>
      <c r="K1239" s="236" t="s">
        <v>2843</v>
      </c>
      <c r="L1239" s="1">
        <v>43784</v>
      </c>
      <c r="M1239" s="1">
        <v>44868</v>
      </c>
      <c r="N1239" s="262">
        <v>0.85000000032514023</v>
      </c>
      <c r="O1239" s="236" t="s">
        <v>2844</v>
      </c>
      <c r="P1239" s="235" t="s">
        <v>2845</v>
      </c>
      <c r="Q1239" s="235" t="s">
        <v>2846</v>
      </c>
      <c r="R1239" s="236" t="s">
        <v>2615</v>
      </c>
      <c r="S1239" s="260">
        <v>106</v>
      </c>
      <c r="T1239" s="247">
        <v>3921384.4</v>
      </c>
      <c r="U1239" s="247">
        <v>692009.01</v>
      </c>
      <c r="V1239" s="247">
        <v>0</v>
      </c>
      <c r="W1239" s="247">
        <v>0</v>
      </c>
      <c r="X1239" s="247">
        <v>0</v>
      </c>
      <c r="Y1239" s="247">
        <v>4613393.41</v>
      </c>
      <c r="Z1239" s="246" t="s">
        <v>34</v>
      </c>
      <c r="AA1239" s="246" t="s">
        <v>10206</v>
      </c>
      <c r="AB1239" s="247">
        <v>2140513.4400000004</v>
      </c>
      <c r="AC1239" s="265">
        <v>349770.47000000003</v>
      </c>
    </row>
    <row r="1240" spans="1:29" s="90" customFormat="1" ht="15.75" x14ac:dyDescent="0.25">
      <c r="A1240" s="58">
        <v>1227</v>
      </c>
      <c r="B1240" s="58">
        <v>128831</v>
      </c>
      <c r="C1240" s="259" t="s">
        <v>2307</v>
      </c>
      <c r="D1240" s="260">
        <v>112</v>
      </c>
      <c r="E1240" s="260" t="s">
        <v>352</v>
      </c>
      <c r="F1240" s="236" t="s">
        <v>10524</v>
      </c>
      <c r="G1240" s="261">
        <v>464</v>
      </c>
      <c r="H1240" s="228">
        <v>128831</v>
      </c>
      <c r="I1240" s="236" t="s">
        <v>2847</v>
      </c>
      <c r="J1240" s="236" t="s">
        <v>11360</v>
      </c>
      <c r="K1240" s="236" t="s">
        <v>2848</v>
      </c>
      <c r="L1240" s="1">
        <v>43795</v>
      </c>
      <c r="M1240" s="1">
        <v>44494</v>
      </c>
      <c r="N1240" s="262">
        <v>0.85000000325476444</v>
      </c>
      <c r="O1240" s="236" t="s">
        <v>2849</v>
      </c>
      <c r="P1240" s="235" t="s">
        <v>2850</v>
      </c>
      <c r="Q1240" s="235" t="s">
        <v>2851</v>
      </c>
      <c r="R1240" s="236" t="s">
        <v>2615</v>
      </c>
      <c r="S1240" s="260">
        <v>106</v>
      </c>
      <c r="T1240" s="247">
        <v>2611556.16</v>
      </c>
      <c r="U1240" s="247">
        <v>460862.84</v>
      </c>
      <c r="V1240" s="247">
        <v>0</v>
      </c>
      <c r="W1240" s="247">
        <v>0</v>
      </c>
      <c r="X1240" s="247">
        <v>0</v>
      </c>
      <c r="Y1240" s="247">
        <v>3072419</v>
      </c>
      <c r="Z1240" s="246" t="s">
        <v>34</v>
      </c>
      <c r="AA1240" s="246" t="s">
        <v>7722</v>
      </c>
      <c r="AB1240" s="247">
        <v>2219101.0399999996</v>
      </c>
      <c r="AC1240" s="265">
        <v>391606.05999999994</v>
      </c>
    </row>
    <row r="1241" spans="1:29" s="90" customFormat="1" ht="15.75" x14ac:dyDescent="0.25">
      <c r="A1241" s="58">
        <v>1228</v>
      </c>
      <c r="B1241" s="58">
        <v>128685</v>
      </c>
      <c r="C1241" s="259" t="s">
        <v>2307</v>
      </c>
      <c r="D1241" s="260">
        <v>113</v>
      </c>
      <c r="E1241" s="260" t="s">
        <v>312</v>
      </c>
      <c r="F1241" s="236" t="s">
        <v>10522</v>
      </c>
      <c r="G1241" s="261">
        <v>449</v>
      </c>
      <c r="H1241" s="228">
        <v>128685</v>
      </c>
      <c r="I1241" s="236" t="s">
        <v>2852</v>
      </c>
      <c r="J1241" s="236" t="s">
        <v>11409</v>
      </c>
      <c r="K1241" s="236" t="s">
        <v>2853</v>
      </c>
      <c r="L1241" s="1">
        <v>43739</v>
      </c>
      <c r="M1241" s="1">
        <v>45046</v>
      </c>
      <c r="N1241" s="262">
        <v>0.83735236325508644</v>
      </c>
      <c r="O1241" s="236" t="s">
        <v>1693</v>
      </c>
      <c r="P1241" s="235" t="s">
        <v>2840</v>
      </c>
      <c r="Q1241" s="235" t="s">
        <v>2840</v>
      </c>
      <c r="R1241" s="236" t="s">
        <v>2854</v>
      </c>
      <c r="S1241" s="260">
        <v>110</v>
      </c>
      <c r="T1241" s="247">
        <v>11589268.369999999</v>
      </c>
      <c r="U1241" s="247">
        <v>2045164.87</v>
      </c>
      <c r="V1241" s="247">
        <v>205938.96</v>
      </c>
      <c r="W1241" s="247">
        <v>0</v>
      </c>
      <c r="X1241" s="247">
        <v>0</v>
      </c>
      <c r="Y1241" s="247">
        <v>13840372.199999999</v>
      </c>
      <c r="Z1241" s="246" t="s">
        <v>44</v>
      </c>
      <c r="AA1241" s="246" t="s">
        <v>2855</v>
      </c>
      <c r="AB1241" s="247">
        <v>9038288.3900000006</v>
      </c>
      <c r="AC1241" s="265">
        <v>1506611.8000000003</v>
      </c>
    </row>
    <row r="1242" spans="1:29" s="90" customFormat="1" ht="15.75" x14ac:dyDescent="0.25">
      <c r="A1242" s="58">
        <v>1229</v>
      </c>
      <c r="B1242" s="58">
        <v>128125</v>
      </c>
      <c r="C1242" s="259" t="s">
        <v>2307</v>
      </c>
      <c r="D1242" s="260">
        <v>114</v>
      </c>
      <c r="E1242" s="260" t="s">
        <v>352</v>
      </c>
      <c r="F1242" s="236" t="s">
        <v>10524</v>
      </c>
      <c r="G1242" s="261">
        <v>464</v>
      </c>
      <c r="H1242" s="228">
        <v>128125</v>
      </c>
      <c r="I1242" s="236" t="s">
        <v>2856</v>
      </c>
      <c r="J1242" s="236" t="s">
        <v>11360</v>
      </c>
      <c r="K1242" s="236" t="s">
        <v>2827</v>
      </c>
      <c r="L1242" s="1">
        <v>43802</v>
      </c>
      <c r="M1242" s="1">
        <v>44441</v>
      </c>
      <c r="N1242" s="262">
        <v>0.85000000615478544</v>
      </c>
      <c r="O1242" s="236" t="s">
        <v>2857</v>
      </c>
      <c r="P1242" s="235" t="s">
        <v>2858</v>
      </c>
      <c r="Q1242" s="235" t="s">
        <v>2859</v>
      </c>
      <c r="R1242" s="236" t="s">
        <v>2860</v>
      </c>
      <c r="S1242" s="260">
        <v>106</v>
      </c>
      <c r="T1242" s="247">
        <v>2762078.42</v>
      </c>
      <c r="U1242" s="247">
        <v>487425.58</v>
      </c>
      <c r="V1242" s="247">
        <v>0</v>
      </c>
      <c r="W1242" s="247">
        <v>0</v>
      </c>
      <c r="X1242" s="247">
        <v>0</v>
      </c>
      <c r="Y1242" s="247">
        <v>3249504</v>
      </c>
      <c r="Z1242" s="246" t="s">
        <v>34</v>
      </c>
      <c r="AA1242" s="246" t="s">
        <v>7723</v>
      </c>
      <c r="AB1242" s="247">
        <v>2437063.8100000005</v>
      </c>
      <c r="AC1242" s="265">
        <v>430070.07999999996</v>
      </c>
    </row>
    <row r="1243" spans="1:29" s="90" customFormat="1" ht="15.75" x14ac:dyDescent="0.25">
      <c r="A1243" s="58">
        <v>1230</v>
      </c>
      <c r="B1243" s="58">
        <v>126479</v>
      </c>
      <c r="C1243" s="259" t="s">
        <v>2307</v>
      </c>
      <c r="D1243" s="260">
        <v>115</v>
      </c>
      <c r="E1243" s="260" t="s">
        <v>312</v>
      </c>
      <c r="F1243" s="236" t="s">
        <v>10525</v>
      </c>
      <c r="G1243" s="261">
        <v>462</v>
      </c>
      <c r="H1243" s="228">
        <v>126479</v>
      </c>
      <c r="I1243" s="236" t="s">
        <v>2861</v>
      </c>
      <c r="J1243" s="236" t="s">
        <v>11410</v>
      </c>
      <c r="K1243" s="236" t="s">
        <v>2862</v>
      </c>
      <c r="L1243" s="1">
        <v>43928</v>
      </c>
      <c r="M1243" s="1">
        <v>45022</v>
      </c>
      <c r="N1243" s="262">
        <v>0.85000000354899252</v>
      </c>
      <c r="O1243" s="236" t="s">
        <v>1693</v>
      </c>
      <c r="P1243" s="235" t="s">
        <v>2326</v>
      </c>
      <c r="Q1243" s="235" t="s">
        <v>2327</v>
      </c>
      <c r="R1243" s="236" t="s">
        <v>2863</v>
      </c>
      <c r="S1243" s="260">
        <v>112</v>
      </c>
      <c r="T1243" s="247">
        <v>6706128.5099999998</v>
      </c>
      <c r="U1243" s="247">
        <v>1025566.93</v>
      </c>
      <c r="V1243" s="247">
        <v>157867.48000000001</v>
      </c>
      <c r="W1243" s="247">
        <v>0</v>
      </c>
      <c r="X1243" s="247">
        <v>0</v>
      </c>
      <c r="Y1243" s="247">
        <v>7889562.9199999999</v>
      </c>
      <c r="Z1243" s="246" t="s">
        <v>44</v>
      </c>
      <c r="AA1243" s="246"/>
      <c r="AB1243" s="247">
        <v>2109676.3199999994</v>
      </c>
      <c r="AC1243" s="265">
        <v>204422.86</v>
      </c>
    </row>
    <row r="1244" spans="1:29" s="90" customFormat="1" ht="15.75" x14ac:dyDescent="0.25">
      <c r="A1244" s="58">
        <v>1231</v>
      </c>
      <c r="B1244" s="58">
        <v>130289</v>
      </c>
      <c r="C1244" s="259" t="s">
        <v>2307</v>
      </c>
      <c r="D1244" s="260">
        <v>116</v>
      </c>
      <c r="E1244" s="260" t="s">
        <v>312</v>
      </c>
      <c r="F1244" s="236" t="s">
        <v>10525</v>
      </c>
      <c r="G1244" s="261">
        <v>462</v>
      </c>
      <c r="H1244" s="228">
        <v>130289</v>
      </c>
      <c r="I1244" s="236" t="s">
        <v>2864</v>
      </c>
      <c r="J1244" s="236" t="s">
        <v>11411</v>
      </c>
      <c r="K1244" s="236" t="s">
        <v>2865</v>
      </c>
      <c r="L1244" s="1">
        <v>43928</v>
      </c>
      <c r="M1244" s="1">
        <v>45266</v>
      </c>
      <c r="N1244" s="262">
        <v>0.85000000065398429</v>
      </c>
      <c r="O1244" s="236" t="s">
        <v>1693</v>
      </c>
      <c r="P1244" s="235" t="s">
        <v>2310</v>
      </c>
      <c r="Q1244" s="235" t="s">
        <v>2866</v>
      </c>
      <c r="R1244" s="236" t="s">
        <v>2867</v>
      </c>
      <c r="S1244" s="260">
        <v>106</v>
      </c>
      <c r="T1244" s="247">
        <v>6498626.2999999998</v>
      </c>
      <c r="U1244" s="247">
        <v>993652.03</v>
      </c>
      <c r="V1244" s="247">
        <v>153164.37</v>
      </c>
      <c r="W1244" s="247">
        <v>0</v>
      </c>
      <c r="X1244" s="247">
        <v>0</v>
      </c>
      <c r="Y1244" s="247">
        <v>7645442.7000000002</v>
      </c>
      <c r="Z1244" s="246" t="s">
        <v>44</v>
      </c>
      <c r="AA1244" s="246" t="s">
        <v>13365</v>
      </c>
      <c r="AB1244" s="247">
        <v>0</v>
      </c>
      <c r="AC1244" s="265">
        <v>0</v>
      </c>
    </row>
    <row r="1245" spans="1:29" s="90" customFormat="1" ht="15.75" x14ac:dyDescent="0.25">
      <c r="A1245" s="58">
        <v>1232</v>
      </c>
      <c r="B1245" s="58">
        <v>130548</v>
      </c>
      <c r="C1245" s="259" t="s">
        <v>2307</v>
      </c>
      <c r="D1245" s="260">
        <v>117</v>
      </c>
      <c r="E1245" s="260" t="s">
        <v>312</v>
      </c>
      <c r="F1245" s="236" t="s">
        <v>10525</v>
      </c>
      <c r="G1245" s="261">
        <v>462</v>
      </c>
      <c r="H1245" s="228">
        <v>130548</v>
      </c>
      <c r="I1245" s="236" t="s">
        <v>2868</v>
      </c>
      <c r="J1245" s="236" t="s">
        <v>11412</v>
      </c>
      <c r="K1245" s="236" t="s">
        <v>2869</v>
      </c>
      <c r="L1245" s="1">
        <v>43928</v>
      </c>
      <c r="M1245" s="1">
        <v>45205</v>
      </c>
      <c r="N1245" s="262">
        <v>0.85000000244376805</v>
      </c>
      <c r="O1245" s="236" t="s">
        <v>1693</v>
      </c>
      <c r="P1245" s="235" t="s">
        <v>2326</v>
      </c>
      <c r="Q1245" s="235" t="s">
        <v>2870</v>
      </c>
      <c r="R1245" s="236" t="s">
        <v>2863</v>
      </c>
      <c r="S1245" s="260">
        <v>112</v>
      </c>
      <c r="T1245" s="247">
        <v>6608646.5599999996</v>
      </c>
      <c r="U1245" s="247">
        <v>1010669.01</v>
      </c>
      <c r="V1245" s="247">
        <v>155562.69</v>
      </c>
      <c r="W1245" s="247"/>
      <c r="X1245" s="247">
        <v>0</v>
      </c>
      <c r="Y1245" s="247">
        <v>7774878.2599999998</v>
      </c>
      <c r="Z1245" s="246" t="s">
        <v>44</v>
      </c>
      <c r="AA1245" s="246" t="s">
        <v>14910</v>
      </c>
      <c r="AB1245" s="247">
        <v>1622565.8000000005</v>
      </c>
      <c r="AC1245" s="265">
        <v>129223.38999999998</v>
      </c>
    </row>
    <row r="1246" spans="1:29" s="90" customFormat="1" ht="16.5" customHeight="1" x14ac:dyDescent="0.25">
      <c r="A1246" s="58">
        <v>1233</v>
      </c>
      <c r="B1246" s="58">
        <v>130549</v>
      </c>
      <c r="C1246" s="259" t="s">
        <v>2307</v>
      </c>
      <c r="D1246" s="260">
        <v>118</v>
      </c>
      <c r="E1246" s="260" t="s">
        <v>312</v>
      </c>
      <c r="F1246" s="236" t="s">
        <v>10525</v>
      </c>
      <c r="G1246" s="261">
        <v>462</v>
      </c>
      <c r="H1246" s="228">
        <v>130549</v>
      </c>
      <c r="I1246" s="236" t="s">
        <v>2871</v>
      </c>
      <c r="J1246" s="236" t="s">
        <v>11413</v>
      </c>
      <c r="K1246" s="236" t="s">
        <v>2872</v>
      </c>
      <c r="L1246" s="1">
        <v>43928</v>
      </c>
      <c r="M1246" s="1">
        <v>45022</v>
      </c>
      <c r="N1246" s="262">
        <v>0.85000000152121735</v>
      </c>
      <c r="O1246" s="236" t="s">
        <v>1693</v>
      </c>
      <c r="P1246" s="235" t="s">
        <v>2326</v>
      </c>
      <c r="Q1246" s="235" t="s">
        <v>2873</v>
      </c>
      <c r="R1246" s="236" t="s">
        <v>2867</v>
      </c>
      <c r="S1246" s="260">
        <v>112</v>
      </c>
      <c r="T1246" s="247">
        <v>6705156.2300000004</v>
      </c>
      <c r="U1246" s="247">
        <v>1025484.83</v>
      </c>
      <c r="V1246" s="247">
        <v>157778.01999999999</v>
      </c>
      <c r="W1246" s="247">
        <v>0</v>
      </c>
      <c r="X1246" s="247">
        <v>0</v>
      </c>
      <c r="Y1246" s="247">
        <v>7888419.0800000001</v>
      </c>
      <c r="Z1246" s="246" t="s">
        <v>44</v>
      </c>
      <c r="AA1246" s="246"/>
      <c r="AB1246" s="247">
        <v>1607581.7000000002</v>
      </c>
      <c r="AC1246" s="265">
        <v>125211.9</v>
      </c>
    </row>
    <row r="1247" spans="1:29" s="90" customFormat="1" ht="15.75" x14ac:dyDescent="0.25">
      <c r="A1247" s="58">
        <v>1234</v>
      </c>
      <c r="B1247" s="58">
        <v>130550</v>
      </c>
      <c r="C1247" s="259" t="s">
        <v>2307</v>
      </c>
      <c r="D1247" s="260">
        <v>119</v>
      </c>
      <c r="E1247" s="260" t="s">
        <v>312</v>
      </c>
      <c r="F1247" s="236" t="s">
        <v>10525</v>
      </c>
      <c r="G1247" s="261">
        <v>462</v>
      </c>
      <c r="H1247" s="228">
        <v>130550</v>
      </c>
      <c r="I1247" s="236" t="s">
        <v>2874</v>
      </c>
      <c r="J1247" s="236" t="s">
        <v>11413</v>
      </c>
      <c r="K1247" s="236" t="s">
        <v>2875</v>
      </c>
      <c r="L1247" s="1">
        <v>43928</v>
      </c>
      <c r="M1247" s="1">
        <v>45205</v>
      </c>
      <c r="N1247" s="262">
        <v>0.85000000373691342</v>
      </c>
      <c r="O1247" s="236" t="s">
        <v>1693</v>
      </c>
      <c r="P1247" s="235" t="s">
        <v>2326</v>
      </c>
      <c r="Q1247" s="235" t="s">
        <v>2876</v>
      </c>
      <c r="R1247" s="236" t="s">
        <v>2867</v>
      </c>
      <c r="S1247" s="260">
        <v>112</v>
      </c>
      <c r="T1247" s="247">
        <v>6710083.2300000004</v>
      </c>
      <c r="U1247" s="247">
        <v>1026147.67</v>
      </c>
      <c r="V1247" s="247">
        <v>157984.63</v>
      </c>
      <c r="W1247" s="247">
        <v>0</v>
      </c>
      <c r="X1247" s="247">
        <v>0</v>
      </c>
      <c r="Y1247" s="247">
        <v>7894215.5300000003</v>
      </c>
      <c r="Z1247" s="246" t="s">
        <v>44</v>
      </c>
      <c r="AA1247" s="246" t="s">
        <v>14910</v>
      </c>
      <c r="AB1247" s="247">
        <v>1582092.5199999998</v>
      </c>
      <c r="AC1247" s="265">
        <v>84152.680000000008</v>
      </c>
    </row>
    <row r="1248" spans="1:29" s="90" customFormat="1" ht="15.75" x14ac:dyDescent="0.25">
      <c r="A1248" s="58">
        <v>1235</v>
      </c>
      <c r="B1248" s="58">
        <v>130561</v>
      </c>
      <c r="C1248" s="259" t="s">
        <v>2307</v>
      </c>
      <c r="D1248" s="260">
        <v>120</v>
      </c>
      <c r="E1248" s="260" t="s">
        <v>312</v>
      </c>
      <c r="F1248" s="236" t="s">
        <v>10525</v>
      </c>
      <c r="G1248" s="261">
        <v>462</v>
      </c>
      <c r="H1248" s="228">
        <v>130561</v>
      </c>
      <c r="I1248" s="236" t="s">
        <v>2877</v>
      </c>
      <c r="J1248" s="236" t="s">
        <v>11411</v>
      </c>
      <c r="K1248" s="236" t="s">
        <v>2878</v>
      </c>
      <c r="L1248" s="1">
        <v>43928</v>
      </c>
      <c r="M1248" s="1">
        <v>45083</v>
      </c>
      <c r="N1248" s="262">
        <v>0.84999999973841867</v>
      </c>
      <c r="O1248" s="236" t="s">
        <v>1693</v>
      </c>
      <c r="P1248" s="235" t="s">
        <v>2310</v>
      </c>
      <c r="Q1248" s="235" t="s">
        <v>2879</v>
      </c>
      <c r="R1248" s="236" t="s">
        <v>2867</v>
      </c>
      <c r="S1248" s="260">
        <v>106</v>
      </c>
      <c r="T1248" s="247">
        <v>6498935.3700000001</v>
      </c>
      <c r="U1248" s="247">
        <v>993136.58</v>
      </c>
      <c r="V1248" s="247">
        <v>153734.37</v>
      </c>
      <c r="W1248" s="247">
        <v>0</v>
      </c>
      <c r="X1248" s="247">
        <v>0</v>
      </c>
      <c r="Y1248" s="247">
        <v>7645806.3200000003</v>
      </c>
      <c r="Z1248" s="246" t="s">
        <v>44</v>
      </c>
      <c r="AA1248" s="246" t="s">
        <v>13366</v>
      </c>
      <c r="AB1248" s="247">
        <v>0</v>
      </c>
      <c r="AC1248" s="265">
        <v>0</v>
      </c>
    </row>
    <row r="1249" spans="1:29" s="90" customFormat="1" ht="15.75" x14ac:dyDescent="0.25">
      <c r="A1249" s="58">
        <v>1236</v>
      </c>
      <c r="B1249" s="58">
        <v>130562</v>
      </c>
      <c r="C1249" s="259" t="s">
        <v>2307</v>
      </c>
      <c r="D1249" s="260">
        <v>121</v>
      </c>
      <c r="E1249" s="260" t="s">
        <v>312</v>
      </c>
      <c r="F1249" s="236" t="s">
        <v>10525</v>
      </c>
      <c r="G1249" s="261">
        <v>462</v>
      </c>
      <c r="H1249" s="228">
        <v>130562</v>
      </c>
      <c r="I1249" s="236" t="s">
        <v>2880</v>
      </c>
      <c r="J1249" s="236" t="s">
        <v>11411</v>
      </c>
      <c r="K1249" s="236" t="s">
        <v>2881</v>
      </c>
      <c r="L1249" s="1">
        <v>43928</v>
      </c>
      <c r="M1249" s="1">
        <v>45083</v>
      </c>
      <c r="N1249" s="262">
        <v>0.85000000052316937</v>
      </c>
      <c r="O1249" s="236" t="s">
        <v>1693</v>
      </c>
      <c r="P1249" s="235" t="s">
        <v>2310</v>
      </c>
      <c r="Q1249" s="235" t="s">
        <v>2882</v>
      </c>
      <c r="R1249" s="236" t="s">
        <v>2867</v>
      </c>
      <c r="S1249" s="260">
        <v>106</v>
      </c>
      <c r="T1249" s="247">
        <v>6498851.9400000004</v>
      </c>
      <c r="U1249" s="247">
        <v>993121.85</v>
      </c>
      <c r="V1249" s="247">
        <v>153734.37</v>
      </c>
      <c r="W1249" s="247">
        <v>0</v>
      </c>
      <c r="X1249" s="247">
        <v>0</v>
      </c>
      <c r="Y1249" s="247">
        <v>7645708.1600000001</v>
      </c>
      <c r="Z1249" s="246" t="s">
        <v>44</v>
      </c>
      <c r="AA1249" s="246" t="s">
        <v>14911</v>
      </c>
      <c r="AB1249" s="247">
        <v>0</v>
      </c>
      <c r="AC1249" s="265">
        <v>0</v>
      </c>
    </row>
    <row r="1250" spans="1:29" s="90" customFormat="1" ht="15.75" x14ac:dyDescent="0.25">
      <c r="A1250" s="58">
        <v>1237</v>
      </c>
      <c r="B1250" s="58">
        <v>131403</v>
      </c>
      <c r="C1250" s="259" t="s">
        <v>2307</v>
      </c>
      <c r="D1250" s="260">
        <v>122</v>
      </c>
      <c r="E1250" s="260" t="s">
        <v>312</v>
      </c>
      <c r="F1250" s="236" t="s">
        <v>10525</v>
      </c>
      <c r="G1250" s="261">
        <v>462</v>
      </c>
      <c r="H1250" s="228">
        <v>131403</v>
      </c>
      <c r="I1250" s="236" t="s">
        <v>2883</v>
      </c>
      <c r="J1250" s="236" t="s">
        <v>11411</v>
      </c>
      <c r="K1250" s="236" t="s">
        <v>2884</v>
      </c>
      <c r="L1250" s="1">
        <v>43928</v>
      </c>
      <c r="M1250" s="1">
        <v>45266</v>
      </c>
      <c r="N1250" s="262">
        <v>0.85000000035300272</v>
      </c>
      <c r="O1250" s="236" t="s">
        <v>1693</v>
      </c>
      <c r="P1250" s="235" t="s">
        <v>2310</v>
      </c>
      <c r="Q1250" s="235" t="s">
        <v>2885</v>
      </c>
      <c r="R1250" s="236" t="s">
        <v>2867</v>
      </c>
      <c r="S1250" s="260">
        <v>106</v>
      </c>
      <c r="T1250" s="247">
        <v>6019783.2599999998</v>
      </c>
      <c r="U1250" s="247">
        <v>920672.73</v>
      </c>
      <c r="V1250" s="247">
        <v>141641.96</v>
      </c>
      <c r="W1250" s="247">
        <v>0</v>
      </c>
      <c r="X1250" s="247">
        <v>0</v>
      </c>
      <c r="Y1250" s="247">
        <v>7082097.9500000002</v>
      </c>
      <c r="Z1250" s="246" t="s">
        <v>44</v>
      </c>
      <c r="AA1250" s="246" t="s">
        <v>14912</v>
      </c>
      <c r="AB1250" s="247">
        <v>0</v>
      </c>
      <c r="AC1250" s="265">
        <v>0</v>
      </c>
    </row>
    <row r="1251" spans="1:29" s="90" customFormat="1" ht="15.75" x14ac:dyDescent="0.25">
      <c r="A1251" s="58">
        <v>1238</v>
      </c>
      <c r="B1251" s="58">
        <v>127825</v>
      </c>
      <c r="C1251" s="259" t="s">
        <v>2307</v>
      </c>
      <c r="D1251" s="260">
        <v>123</v>
      </c>
      <c r="E1251" s="260" t="s">
        <v>312</v>
      </c>
      <c r="F1251" s="236" t="s">
        <v>10522</v>
      </c>
      <c r="G1251" s="261">
        <v>449</v>
      </c>
      <c r="H1251" s="228">
        <v>127825</v>
      </c>
      <c r="I1251" s="236" t="s">
        <v>2886</v>
      </c>
      <c r="J1251" s="236" t="s">
        <v>11414</v>
      </c>
      <c r="K1251" s="236" t="s">
        <v>2887</v>
      </c>
      <c r="L1251" s="1">
        <v>43955</v>
      </c>
      <c r="M1251" s="1">
        <v>44895</v>
      </c>
      <c r="N1251" s="262">
        <v>0.83888377786294754</v>
      </c>
      <c r="O1251" s="236" t="s">
        <v>1693</v>
      </c>
      <c r="P1251" s="235" t="s">
        <v>2410</v>
      </c>
      <c r="Q1251" s="235" t="s">
        <v>2410</v>
      </c>
      <c r="R1251" s="236" t="s">
        <v>2888</v>
      </c>
      <c r="S1251" s="260">
        <v>110</v>
      </c>
      <c r="T1251" s="247">
        <v>8929610.6999999993</v>
      </c>
      <c r="U1251" s="247">
        <v>1575813.63</v>
      </c>
      <c r="V1251" s="247">
        <v>139209.57</v>
      </c>
      <c r="W1251" s="247">
        <v>0</v>
      </c>
      <c r="X1251" s="247">
        <v>0</v>
      </c>
      <c r="Y1251" s="247">
        <v>10644633.9</v>
      </c>
      <c r="Z1251" s="246" t="s">
        <v>34</v>
      </c>
      <c r="AA1251" s="246" t="s">
        <v>9882</v>
      </c>
      <c r="AB1251" s="247">
        <v>8845733.370000001</v>
      </c>
      <c r="AC1251" s="265">
        <v>1484213.09</v>
      </c>
    </row>
    <row r="1252" spans="1:29" s="90" customFormat="1" ht="15.75" x14ac:dyDescent="0.25">
      <c r="A1252" s="58">
        <v>1239</v>
      </c>
      <c r="B1252" s="58">
        <v>129032</v>
      </c>
      <c r="C1252" s="259" t="s">
        <v>2307</v>
      </c>
      <c r="D1252" s="260">
        <v>124</v>
      </c>
      <c r="E1252" s="260" t="s">
        <v>312</v>
      </c>
      <c r="F1252" s="236" t="s">
        <v>10525</v>
      </c>
      <c r="G1252" s="261">
        <v>462</v>
      </c>
      <c r="H1252" s="228">
        <v>129032</v>
      </c>
      <c r="I1252" s="236" t="s">
        <v>2889</v>
      </c>
      <c r="J1252" s="236" t="s">
        <v>11415</v>
      </c>
      <c r="K1252" s="236" t="s">
        <v>2890</v>
      </c>
      <c r="L1252" s="1">
        <v>43963</v>
      </c>
      <c r="M1252" s="1">
        <v>45057</v>
      </c>
      <c r="N1252" s="262">
        <v>0.85000001672095771</v>
      </c>
      <c r="O1252" s="236" t="s">
        <v>1693</v>
      </c>
      <c r="P1252" s="235" t="s">
        <v>61</v>
      </c>
      <c r="Q1252" s="235" t="s">
        <v>2891</v>
      </c>
      <c r="R1252" s="236" t="s">
        <v>2892</v>
      </c>
      <c r="S1252" s="260">
        <v>106</v>
      </c>
      <c r="T1252" s="247">
        <v>6710141.9400000004</v>
      </c>
      <c r="U1252" s="247">
        <v>1026257.03</v>
      </c>
      <c r="V1252" s="247">
        <v>157885.71</v>
      </c>
      <c r="W1252" s="247"/>
      <c r="X1252" s="247">
        <v>0</v>
      </c>
      <c r="Y1252" s="247">
        <v>7894284.6799999997</v>
      </c>
      <c r="Z1252" s="246" t="s">
        <v>44</v>
      </c>
      <c r="AA1252" s="246" t="s">
        <v>13367</v>
      </c>
      <c r="AB1252" s="247">
        <v>334434.62000000005</v>
      </c>
      <c r="AC1252" s="265">
        <v>51148.83</v>
      </c>
    </row>
    <row r="1253" spans="1:29" s="90" customFormat="1" ht="15.75" x14ac:dyDescent="0.25">
      <c r="A1253" s="58">
        <v>1240</v>
      </c>
      <c r="B1253" s="58">
        <v>129792</v>
      </c>
      <c r="C1253" s="259" t="s">
        <v>2307</v>
      </c>
      <c r="D1253" s="260">
        <v>125</v>
      </c>
      <c r="E1253" s="260" t="s">
        <v>312</v>
      </c>
      <c r="F1253" s="236" t="s">
        <v>10526</v>
      </c>
      <c r="G1253" s="261">
        <v>476</v>
      </c>
      <c r="H1253" s="228">
        <v>129792</v>
      </c>
      <c r="I1253" s="236" t="s">
        <v>2893</v>
      </c>
      <c r="J1253" s="236" t="s">
        <v>11416</v>
      </c>
      <c r="K1253" s="236" t="s">
        <v>2894</v>
      </c>
      <c r="L1253" s="1">
        <v>43976</v>
      </c>
      <c r="M1253" s="1">
        <v>45162</v>
      </c>
      <c r="N1253" s="262">
        <v>0.850000003055572</v>
      </c>
      <c r="O1253" s="236" t="s">
        <v>1693</v>
      </c>
      <c r="P1253" s="235" t="s">
        <v>2320</v>
      </c>
      <c r="Q1253" s="235" t="s">
        <v>2895</v>
      </c>
      <c r="R1253" s="236" t="s">
        <v>2896</v>
      </c>
      <c r="S1253" s="260">
        <v>106</v>
      </c>
      <c r="T1253" s="247">
        <v>3616344.24</v>
      </c>
      <c r="U1253" s="247">
        <v>553088.62</v>
      </c>
      <c r="V1253" s="247">
        <v>85089.76</v>
      </c>
      <c r="W1253" s="247">
        <v>0</v>
      </c>
      <c r="X1253" s="247">
        <v>0</v>
      </c>
      <c r="Y1253" s="247">
        <v>4254522.62</v>
      </c>
      <c r="Z1253" s="246" t="s">
        <v>44</v>
      </c>
      <c r="AA1253" s="246" t="s">
        <v>14913</v>
      </c>
      <c r="AB1253" s="247">
        <v>2470842.6099999994</v>
      </c>
      <c r="AC1253" s="265">
        <v>377894.07000000007</v>
      </c>
    </row>
    <row r="1254" spans="1:29" s="90" customFormat="1" ht="15.75" x14ac:dyDescent="0.25">
      <c r="A1254" s="58">
        <v>1241</v>
      </c>
      <c r="B1254" s="58">
        <v>130376</v>
      </c>
      <c r="C1254" s="259" t="s">
        <v>2307</v>
      </c>
      <c r="D1254" s="260">
        <v>126</v>
      </c>
      <c r="E1254" s="260" t="s">
        <v>312</v>
      </c>
      <c r="F1254" s="236" t="s">
        <v>10526</v>
      </c>
      <c r="G1254" s="261">
        <v>476</v>
      </c>
      <c r="H1254" s="228">
        <v>130376</v>
      </c>
      <c r="I1254" s="236" t="s">
        <v>2897</v>
      </c>
      <c r="J1254" s="236" t="s">
        <v>11415</v>
      </c>
      <c r="K1254" s="236" t="s">
        <v>2898</v>
      </c>
      <c r="L1254" s="1">
        <v>43979</v>
      </c>
      <c r="M1254" s="1">
        <v>45257</v>
      </c>
      <c r="N1254" s="262">
        <v>0.84999999676729088</v>
      </c>
      <c r="O1254" s="236" t="s">
        <v>1693</v>
      </c>
      <c r="P1254" s="235" t="s">
        <v>2320</v>
      </c>
      <c r="Q1254" s="235" t="s">
        <v>2899</v>
      </c>
      <c r="R1254" s="236" t="s">
        <v>2892</v>
      </c>
      <c r="S1254" s="260">
        <v>112</v>
      </c>
      <c r="T1254" s="247">
        <v>4350828.0599999996</v>
      </c>
      <c r="U1254" s="247">
        <v>665421.75</v>
      </c>
      <c r="V1254" s="247">
        <v>102371.42</v>
      </c>
      <c r="W1254" s="247">
        <v>0</v>
      </c>
      <c r="X1254" s="247">
        <v>0</v>
      </c>
      <c r="Y1254" s="247">
        <v>5118621.2300000004</v>
      </c>
      <c r="Z1254" s="246" t="s">
        <v>44</v>
      </c>
      <c r="AA1254" s="246" t="s">
        <v>14868</v>
      </c>
      <c r="AB1254" s="247">
        <v>417205.77</v>
      </c>
      <c r="AC1254" s="265">
        <v>63807.950000000004</v>
      </c>
    </row>
    <row r="1255" spans="1:29" s="90" customFormat="1" ht="15.75" x14ac:dyDescent="0.25">
      <c r="A1255" s="58">
        <v>1242</v>
      </c>
      <c r="B1255" s="58">
        <v>130469</v>
      </c>
      <c r="C1255" s="259" t="s">
        <v>2307</v>
      </c>
      <c r="D1255" s="260">
        <v>127</v>
      </c>
      <c r="E1255" s="260" t="s">
        <v>312</v>
      </c>
      <c r="F1255" s="236" t="s">
        <v>10526</v>
      </c>
      <c r="G1255" s="261">
        <v>476</v>
      </c>
      <c r="H1255" s="228">
        <v>130469</v>
      </c>
      <c r="I1255" s="236" t="s">
        <v>2900</v>
      </c>
      <c r="J1255" s="236" t="s">
        <v>11417</v>
      </c>
      <c r="K1255" s="236" t="s">
        <v>2901</v>
      </c>
      <c r="L1255" s="1">
        <v>43965</v>
      </c>
      <c r="M1255" s="1">
        <v>45059</v>
      </c>
      <c r="N1255" s="262">
        <v>0.8500000003393543</v>
      </c>
      <c r="O1255" s="236" t="s">
        <v>1693</v>
      </c>
      <c r="P1255" s="235" t="s">
        <v>2476</v>
      </c>
      <c r="Q1255" s="235" t="s">
        <v>2902</v>
      </c>
      <c r="R1255" s="236" t="s">
        <v>2903</v>
      </c>
      <c r="S1255" s="260">
        <v>106</v>
      </c>
      <c r="T1255" s="247">
        <v>3757136.52</v>
      </c>
      <c r="U1255" s="247">
        <v>574620.87</v>
      </c>
      <c r="V1255" s="247">
        <v>88403.22</v>
      </c>
      <c r="W1255" s="247">
        <v>0</v>
      </c>
      <c r="X1255" s="247">
        <v>0</v>
      </c>
      <c r="Y1255" s="247">
        <v>4420160.6100000003</v>
      </c>
      <c r="Z1255" s="246" t="s">
        <v>44</v>
      </c>
      <c r="AA1255" s="246" t="s">
        <v>14359</v>
      </c>
      <c r="AB1255" s="247">
        <v>1544119.35</v>
      </c>
      <c r="AC1255" s="265">
        <v>211119.95</v>
      </c>
    </row>
    <row r="1256" spans="1:29" s="90" customFormat="1" ht="15.75" x14ac:dyDescent="0.25">
      <c r="A1256" s="58">
        <v>1243</v>
      </c>
      <c r="B1256" s="58">
        <v>130470</v>
      </c>
      <c r="C1256" s="259" t="s">
        <v>2307</v>
      </c>
      <c r="D1256" s="260">
        <v>128</v>
      </c>
      <c r="E1256" s="260" t="s">
        <v>312</v>
      </c>
      <c r="F1256" s="236" t="s">
        <v>10526</v>
      </c>
      <c r="G1256" s="261">
        <v>476</v>
      </c>
      <c r="H1256" s="228">
        <v>130470</v>
      </c>
      <c r="I1256" s="236" t="s">
        <v>2904</v>
      </c>
      <c r="J1256" s="236" t="s">
        <v>11418</v>
      </c>
      <c r="K1256" s="236" t="s">
        <v>2905</v>
      </c>
      <c r="L1256" s="1">
        <v>43965</v>
      </c>
      <c r="M1256" s="1">
        <v>45059</v>
      </c>
      <c r="N1256" s="262">
        <v>0.84999999784831781</v>
      </c>
      <c r="O1256" s="236" t="s">
        <v>1693</v>
      </c>
      <c r="P1256" s="235" t="s">
        <v>2476</v>
      </c>
      <c r="Q1256" s="235" t="s">
        <v>2906</v>
      </c>
      <c r="R1256" s="236" t="s">
        <v>2903</v>
      </c>
      <c r="S1256" s="260">
        <v>106</v>
      </c>
      <c r="T1256" s="247">
        <v>3555357.84</v>
      </c>
      <c r="U1256" s="247">
        <v>543760.62</v>
      </c>
      <c r="V1256" s="247">
        <v>83655.48</v>
      </c>
      <c r="W1256" s="247">
        <v>0</v>
      </c>
      <c r="X1256" s="247">
        <v>0</v>
      </c>
      <c r="Y1256" s="247">
        <v>4182773.94</v>
      </c>
      <c r="Z1256" s="246" t="s">
        <v>44</v>
      </c>
      <c r="AA1256" s="246" t="s">
        <v>14360</v>
      </c>
      <c r="AB1256" s="247">
        <v>2757493.5100000002</v>
      </c>
      <c r="AC1256" s="265">
        <v>301616.45</v>
      </c>
    </row>
    <row r="1257" spans="1:29" s="90" customFormat="1" ht="15.75" x14ac:dyDescent="0.25">
      <c r="A1257" s="58">
        <v>1244</v>
      </c>
      <c r="B1257" s="58">
        <v>134945</v>
      </c>
      <c r="C1257" s="259" t="s">
        <v>2307</v>
      </c>
      <c r="D1257" s="260">
        <v>129</v>
      </c>
      <c r="E1257" s="260" t="s">
        <v>352</v>
      </c>
      <c r="F1257" s="236" t="s">
        <v>10520</v>
      </c>
      <c r="G1257" s="261">
        <v>685</v>
      </c>
      <c r="H1257" s="228">
        <v>134945</v>
      </c>
      <c r="I1257" s="236" t="s">
        <v>2907</v>
      </c>
      <c r="J1257" s="236" t="s">
        <v>11419</v>
      </c>
      <c r="K1257" s="236" t="s">
        <v>2908</v>
      </c>
      <c r="L1257" s="1">
        <v>44006</v>
      </c>
      <c r="M1257" s="1">
        <v>44553</v>
      </c>
      <c r="N1257" s="262">
        <v>0.42499998965168378</v>
      </c>
      <c r="O1257" s="236" t="s">
        <v>1693</v>
      </c>
      <c r="P1257" s="235" t="s">
        <v>2016</v>
      </c>
      <c r="Q1257" s="235" t="s">
        <v>2016</v>
      </c>
      <c r="R1257" s="236" t="s">
        <v>2909</v>
      </c>
      <c r="S1257" s="260">
        <v>106</v>
      </c>
      <c r="T1257" s="247">
        <v>975400.2</v>
      </c>
      <c r="U1257" s="247">
        <v>172129.41</v>
      </c>
      <c r="V1257" s="247">
        <v>1147529.74</v>
      </c>
      <c r="W1257" s="247">
        <v>0</v>
      </c>
      <c r="X1257" s="247">
        <v>399816.76</v>
      </c>
      <c r="Y1257" s="247">
        <v>2694876.11</v>
      </c>
      <c r="Z1257" s="246" t="s">
        <v>34</v>
      </c>
      <c r="AA1257" s="246" t="s">
        <v>10102</v>
      </c>
      <c r="AB1257" s="247">
        <v>800172.41999999993</v>
      </c>
      <c r="AC1257" s="265">
        <v>141206.90000000002</v>
      </c>
    </row>
    <row r="1258" spans="1:29" s="90" customFormat="1" ht="15.75" x14ac:dyDescent="0.25">
      <c r="A1258" s="58">
        <v>1245</v>
      </c>
      <c r="B1258" s="58">
        <v>128943</v>
      </c>
      <c r="C1258" s="259" t="s">
        <v>2307</v>
      </c>
      <c r="D1258" s="260">
        <v>130</v>
      </c>
      <c r="E1258" s="260" t="s">
        <v>330</v>
      </c>
      <c r="F1258" s="236" t="s">
        <v>10530</v>
      </c>
      <c r="G1258" s="261">
        <v>303</v>
      </c>
      <c r="H1258" s="228">
        <v>128943</v>
      </c>
      <c r="I1258" s="236" t="s">
        <v>2910</v>
      </c>
      <c r="J1258" s="236" t="s">
        <v>11420</v>
      </c>
      <c r="K1258" s="236" t="s">
        <v>2911</v>
      </c>
      <c r="L1258" s="1">
        <v>44034</v>
      </c>
      <c r="M1258" s="1">
        <v>45025</v>
      </c>
      <c r="N1258" s="262">
        <v>0.95000000086432601</v>
      </c>
      <c r="O1258" s="236" t="s">
        <v>1693</v>
      </c>
      <c r="P1258" s="235" t="s">
        <v>2320</v>
      </c>
      <c r="Q1258" s="235" t="s">
        <v>2912</v>
      </c>
      <c r="R1258" s="236" t="s">
        <v>2913</v>
      </c>
      <c r="S1258" s="260">
        <v>114</v>
      </c>
      <c r="T1258" s="247">
        <v>4396489.88</v>
      </c>
      <c r="U1258" s="247">
        <v>179242.52</v>
      </c>
      <c r="V1258" s="247">
        <v>52151.68</v>
      </c>
      <c r="W1258" s="247">
        <v>0</v>
      </c>
      <c r="X1258" s="247">
        <v>0</v>
      </c>
      <c r="Y1258" s="247">
        <v>4627884.08</v>
      </c>
      <c r="Z1258" s="246" t="s">
        <v>44</v>
      </c>
      <c r="AA1258" s="246" t="s">
        <v>14361</v>
      </c>
      <c r="AB1258" s="247">
        <v>1580891.5899999999</v>
      </c>
      <c r="AC1258" s="265">
        <v>56673.51</v>
      </c>
    </row>
    <row r="1259" spans="1:29" s="90" customFormat="1" ht="15.75" x14ac:dyDescent="0.25">
      <c r="A1259" s="58">
        <v>1246</v>
      </c>
      <c r="B1259" s="58">
        <v>130179</v>
      </c>
      <c r="C1259" s="259" t="s">
        <v>2307</v>
      </c>
      <c r="D1259" s="260">
        <v>131</v>
      </c>
      <c r="E1259" s="260" t="s">
        <v>330</v>
      </c>
      <c r="F1259" s="236" t="s">
        <v>10530</v>
      </c>
      <c r="G1259" s="261">
        <v>303</v>
      </c>
      <c r="H1259" s="228">
        <v>130179</v>
      </c>
      <c r="I1259" s="236" t="s">
        <v>2914</v>
      </c>
      <c r="J1259" s="236" t="s">
        <v>11421</v>
      </c>
      <c r="K1259" s="236" t="s">
        <v>2915</v>
      </c>
      <c r="L1259" s="1">
        <v>44034</v>
      </c>
      <c r="M1259" s="1">
        <v>45098</v>
      </c>
      <c r="N1259" s="262">
        <v>0.93462505213329528</v>
      </c>
      <c r="O1259" s="236" t="s">
        <v>1693</v>
      </c>
      <c r="P1259" s="235" t="s">
        <v>2310</v>
      </c>
      <c r="Q1259" s="235" t="s">
        <v>2916</v>
      </c>
      <c r="R1259" s="236" t="s">
        <v>2917</v>
      </c>
      <c r="S1259" s="260">
        <v>110</v>
      </c>
      <c r="T1259" s="247">
        <v>3496734.26</v>
      </c>
      <c r="U1259" s="247">
        <v>146583.45000000001</v>
      </c>
      <c r="V1259" s="247">
        <v>98005.35</v>
      </c>
      <c r="W1259" s="247">
        <v>0</v>
      </c>
      <c r="X1259" s="247">
        <v>0</v>
      </c>
      <c r="Y1259" s="247">
        <v>3741323.06</v>
      </c>
      <c r="Z1259" s="246" t="s">
        <v>44</v>
      </c>
      <c r="AA1259" s="246" t="s">
        <v>14362</v>
      </c>
      <c r="AB1259" s="247">
        <v>1965329.9499999997</v>
      </c>
      <c r="AC1259" s="265">
        <v>72186.86</v>
      </c>
    </row>
    <row r="1260" spans="1:29" s="90" customFormat="1" ht="15.75" x14ac:dyDescent="0.25">
      <c r="A1260" s="58">
        <v>1247</v>
      </c>
      <c r="B1260" s="58">
        <v>130201</v>
      </c>
      <c r="C1260" s="259" t="s">
        <v>2307</v>
      </c>
      <c r="D1260" s="260">
        <v>132</v>
      </c>
      <c r="E1260" s="260" t="s">
        <v>330</v>
      </c>
      <c r="F1260" s="236" t="s">
        <v>10530</v>
      </c>
      <c r="G1260" s="261">
        <v>303</v>
      </c>
      <c r="H1260" s="228">
        <v>130201</v>
      </c>
      <c r="I1260" s="236" t="s">
        <v>2918</v>
      </c>
      <c r="J1260" s="236" t="s">
        <v>11422</v>
      </c>
      <c r="K1260" s="236" t="s">
        <v>2919</v>
      </c>
      <c r="L1260" s="1">
        <v>44035</v>
      </c>
      <c r="M1260" s="1">
        <v>45077</v>
      </c>
      <c r="N1260" s="262">
        <v>0.94915277058967662</v>
      </c>
      <c r="O1260" s="236" t="s">
        <v>1693</v>
      </c>
      <c r="P1260" s="235" t="s">
        <v>2310</v>
      </c>
      <c r="Q1260" s="235" t="s">
        <v>2920</v>
      </c>
      <c r="R1260" s="236" t="s">
        <v>2921</v>
      </c>
      <c r="S1260" s="260">
        <v>110</v>
      </c>
      <c r="T1260" s="247">
        <v>4131504.47</v>
      </c>
      <c r="U1260" s="247">
        <v>199777.8</v>
      </c>
      <c r="V1260" s="247">
        <v>21551.75</v>
      </c>
      <c r="W1260" s="247">
        <v>0</v>
      </c>
      <c r="X1260" s="247">
        <v>0</v>
      </c>
      <c r="Y1260" s="247">
        <v>4352834.0199999996</v>
      </c>
      <c r="Z1260" s="246" t="s">
        <v>44</v>
      </c>
      <c r="AA1260" s="246" t="s">
        <v>13368</v>
      </c>
      <c r="AB1260" s="247">
        <v>2634174.69</v>
      </c>
      <c r="AC1260" s="265">
        <v>107536.88</v>
      </c>
    </row>
    <row r="1261" spans="1:29" s="90" customFormat="1" ht="15.75" x14ac:dyDescent="0.25">
      <c r="A1261" s="58">
        <v>1248</v>
      </c>
      <c r="B1261" s="58">
        <v>130239</v>
      </c>
      <c r="C1261" s="259" t="s">
        <v>2307</v>
      </c>
      <c r="D1261" s="260">
        <v>133</v>
      </c>
      <c r="E1261" s="260" t="s">
        <v>330</v>
      </c>
      <c r="F1261" s="236" t="s">
        <v>10530</v>
      </c>
      <c r="G1261" s="261">
        <v>303</v>
      </c>
      <c r="H1261" s="228">
        <v>130239</v>
      </c>
      <c r="I1261" s="236" t="s">
        <v>2922</v>
      </c>
      <c r="J1261" s="236" t="s">
        <v>11423</v>
      </c>
      <c r="K1261" s="236" t="s">
        <v>2923</v>
      </c>
      <c r="L1261" s="1">
        <v>44021</v>
      </c>
      <c r="M1261" s="1">
        <v>45115</v>
      </c>
      <c r="N1261" s="262">
        <v>0.95000000107868421</v>
      </c>
      <c r="O1261" s="236" t="s">
        <v>1693</v>
      </c>
      <c r="P1261" s="235" t="s">
        <v>2476</v>
      </c>
      <c r="Q1261" s="235" t="s">
        <v>2924</v>
      </c>
      <c r="R1261" s="236" t="s">
        <v>2925</v>
      </c>
      <c r="S1261" s="260">
        <v>114</v>
      </c>
      <c r="T1261" s="247">
        <v>4403512.87</v>
      </c>
      <c r="U1261" s="247">
        <v>177774.7</v>
      </c>
      <c r="V1261" s="247">
        <v>53989.13</v>
      </c>
      <c r="W1261" s="247">
        <v>0</v>
      </c>
      <c r="X1261" s="247">
        <v>0</v>
      </c>
      <c r="Y1261" s="247">
        <v>4635276.7</v>
      </c>
      <c r="Z1261" s="246" t="s">
        <v>44</v>
      </c>
      <c r="AA1261" s="246" t="s">
        <v>13369</v>
      </c>
      <c r="AB1261" s="247">
        <v>2761289.3599999994</v>
      </c>
      <c r="AC1261" s="265">
        <v>114676.15000000001</v>
      </c>
    </row>
    <row r="1262" spans="1:29" s="90" customFormat="1" ht="15.75" x14ac:dyDescent="0.25">
      <c r="A1262" s="58">
        <v>1249</v>
      </c>
      <c r="B1262" s="58">
        <v>130261</v>
      </c>
      <c r="C1262" s="259" t="s">
        <v>2307</v>
      </c>
      <c r="D1262" s="260">
        <v>134</v>
      </c>
      <c r="E1262" s="260" t="s">
        <v>330</v>
      </c>
      <c r="F1262" s="236" t="s">
        <v>10530</v>
      </c>
      <c r="G1262" s="261">
        <v>303</v>
      </c>
      <c r="H1262" s="228">
        <v>130261</v>
      </c>
      <c r="I1262" s="236" t="s">
        <v>2926</v>
      </c>
      <c r="J1262" s="236" t="s">
        <v>11424</v>
      </c>
      <c r="K1262" s="236" t="s">
        <v>2927</v>
      </c>
      <c r="L1262" s="1">
        <v>44022</v>
      </c>
      <c r="M1262" s="1">
        <v>45116</v>
      </c>
      <c r="N1262" s="262">
        <v>0.95000000488808201</v>
      </c>
      <c r="O1262" s="236" t="s">
        <v>1693</v>
      </c>
      <c r="P1262" s="235" t="s">
        <v>2482</v>
      </c>
      <c r="Q1262" s="235" t="s">
        <v>2928</v>
      </c>
      <c r="R1262" s="236" t="s">
        <v>2929</v>
      </c>
      <c r="S1262" s="260">
        <v>114</v>
      </c>
      <c r="T1262" s="247">
        <v>4081355.46</v>
      </c>
      <c r="U1262" s="247">
        <v>209868.32</v>
      </c>
      <c r="V1262" s="247">
        <v>4939.84</v>
      </c>
      <c r="W1262" s="247">
        <v>0</v>
      </c>
      <c r="X1262" s="247">
        <v>0</v>
      </c>
      <c r="Y1262" s="247">
        <v>4296163.62</v>
      </c>
      <c r="Z1262" s="246" t="s">
        <v>44</v>
      </c>
      <c r="AA1262" s="246" t="s">
        <v>13370</v>
      </c>
      <c r="AB1262" s="247">
        <v>2747626.4799999991</v>
      </c>
      <c r="AC1262" s="265">
        <v>131023.34</v>
      </c>
    </row>
    <row r="1263" spans="1:29" s="90" customFormat="1" ht="15.75" x14ac:dyDescent="0.25">
      <c r="A1263" s="58">
        <v>1250</v>
      </c>
      <c r="B1263" s="58">
        <v>130314</v>
      </c>
      <c r="C1263" s="259" t="s">
        <v>2307</v>
      </c>
      <c r="D1263" s="260">
        <v>135</v>
      </c>
      <c r="E1263" s="260" t="s">
        <v>330</v>
      </c>
      <c r="F1263" s="236" t="s">
        <v>10530</v>
      </c>
      <c r="G1263" s="261">
        <v>303</v>
      </c>
      <c r="H1263" s="228">
        <v>130314</v>
      </c>
      <c r="I1263" s="236" t="s">
        <v>2930</v>
      </c>
      <c r="J1263" s="236" t="s">
        <v>11425</v>
      </c>
      <c r="K1263" s="236" t="s">
        <v>2930</v>
      </c>
      <c r="L1263" s="1">
        <v>44040</v>
      </c>
      <c r="M1263" s="1">
        <v>45134</v>
      </c>
      <c r="N1263" s="262">
        <v>0.94999999589722084</v>
      </c>
      <c r="O1263" s="236" t="s">
        <v>1693</v>
      </c>
      <c r="P1263" s="235" t="s">
        <v>2320</v>
      </c>
      <c r="Q1263" s="235" t="s">
        <v>2931</v>
      </c>
      <c r="R1263" s="236" t="s">
        <v>2932</v>
      </c>
      <c r="S1263" s="260">
        <v>110</v>
      </c>
      <c r="T1263" s="247">
        <v>4167906.52</v>
      </c>
      <c r="U1263" s="247">
        <v>171386.77</v>
      </c>
      <c r="V1263" s="247">
        <v>47976.75</v>
      </c>
      <c r="W1263" s="247">
        <v>0</v>
      </c>
      <c r="X1263" s="247">
        <v>0</v>
      </c>
      <c r="Y1263" s="247">
        <v>4387270.04</v>
      </c>
      <c r="Z1263" s="246" t="s">
        <v>44</v>
      </c>
      <c r="AA1263" s="246" t="s">
        <v>14524</v>
      </c>
      <c r="AB1263" s="247">
        <v>1089813.4800000002</v>
      </c>
      <c r="AC1263" s="265">
        <v>29081.230000000003</v>
      </c>
    </row>
    <row r="1264" spans="1:29" s="90" customFormat="1" ht="16.5" customHeight="1" x14ac:dyDescent="0.25">
      <c r="A1264" s="58">
        <v>1251</v>
      </c>
      <c r="B1264" s="58">
        <v>130639</v>
      </c>
      <c r="C1264" s="259" t="s">
        <v>2307</v>
      </c>
      <c r="D1264" s="260">
        <v>136</v>
      </c>
      <c r="E1264" s="260" t="s">
        <v>854</v>
      </c>
      <c r="F1264" s="236" t="s">
        <v>10527</v>
      </c>
      <c r="G1264" s="261">
        <v>633</v>
      </c>
      <c r="H1264" s="228">
        <v>130639</v>
      </c>
      <c r="I1264" s="236" t="s">
        <v>2933</v>
      </c>
      <c r="J1264" s="236" t="s">
        <v>11426</v>
      </c>
      <c r="K1264" s="236" t="s">
        <v>1506</v>
      </c>
      <c r="L1264" s="1">
        <v>44027</v>
      </c>
      <c r="M1264" s="1">
        <v>44803</v>
      </c>
      <c r="N1264" s="262">
        <v>0.85000001115392665</v>
      </c>
      <c r="O1264" s="236" t="s">
        <v>1693</v>
      </c>
      <c r="P1264" s="235" t="s">
        <v>2310</v>
      </c>
      <c r="Q1264" s="235" t="s">
        <v>2934</v>
      </c>
      <c r="R1264" s="236" t="s">
        <v>2935</v>
      </c>
      <c r="S1264" s="260">
        <v>118</v>
      </c>
      <c r="T1264" s="247">
        <v>2019468.2</v>
      </c>
      <c r="U1264" s="247">
        <v>0</v>
      </c>
      <c r="V1264" s="247">
        <v>356376.71</v>
      </c>
      <c r="W1264" s="247">
        <v>0</v>
      </c>
      <c r="X1264" s="247">
        <v>0</v>
      </c>
      <c r="Y1264" s="247">
        <v>2375844.91</v>
      </c>
      <c r="Z1264" s="246" t="s">
        <v>34</v>
      </c>
      <c r="AA1264" s="246" t="s">
        <v>12443</v>
      </c>
      <c r="AB1264" s="247">
        <v>1894612.2699999998</v>
      </c>
      <c r="AC1264" s="265">
        <v>0</v>
      </c>
    </row>
    <row r="1265" spans="1:29" s="90" customFormat="1" ht="15.75" x14ac:dyDescent="0.25">
      <c r="A1265" s="58">
        <v>1252</v>
      </c>
      <c r="B1265" s="58">
        <v>130871</v>
      </c>
      <c r="C1265" s="259" t="s">
        <v>2307</v>
      </c>
      <c r="D1265" s="260">
        <v>137</v>
      </c>
      <c r="E1265" s="260" t="s">
        <v>854</v>
      </c>
      <c r="F1265" s="236" t="s">
        <v>10527</v>
      </c>
      <c r="G1265" s="261">
        <v>633</v>
      </c>
      <c r="H1265" s="228">
        <v>130871</v>
      </c>
      <c r="I1265" s="236" t="s">
        <v>2936</v>
      </c>
      <c r="J1265" s="236" t="s">
        <v>11427</v>
      </c>
      <c r="K1265" s="236" t="s">
        <v>2937</v>
      </c>
      <c r="L1265" s="1">
        <v>44021</v>
      </c>
      <c r="M1265" s="1">
        <v>44900</v>
      </c>
      <c r="N1265" s="262">
        <v>0.85000000000000009</v>
      </c>
      <c r="O1265" s="236" t="s">
        <v>1693</v>
      </c>
      <c r="P1265" s="235" t="s">
        <v>2552</v>
      </c>
      <c r="Q1265" s="235" t="s">
        <v>2938</v>
      </c>
      <c r="R1265" s="236" t="s">
        <v>2939</v>
      </c>
      <c r="S1265" s="260">
        <v>118</v>
      </c>
      <c r="T1265" s="247">
        <v>2019427.28</v>
      </c>
      <c r="U1265" s="247">
        <v>356369.52</v>
      </c>
      <c r="V1265" s="247">
        <v>0</v>
      </c>
      <c r="W1265" s="247">
        <v>0</v>
      </c>
      <c r="X1265" s="247">
        <v>0</v>
      </c>
      <c r="Y1265" s="247">
        <v>2375796.7999999998</v>
      </c>
      <c r="Z1265" s="246" t="s">
        <v>34</v>
      </c>
      <c r="AA1265" s="246" t="s">
        <v>12738</v>
      </c>
      <c r="AB1265" s="247">
        <v>1972108.6899999997</v>
      </c>
      <c r="AC1265" s="265">
        <v>348019.12999999995</v>
      </c>
    </row>
    <row r="1266" spans="1:29" s="90" customFormat="1" ht="15.75" x14ac:dyDescent="0.25">
      <c r="A1266" s="58">
        <v>1253</v>
      </c>
      <c r="B1266" s="58">
        <v>131172</v>
      </c>
      <c r="C1266" s="259" t="s">
        <v>2307</v>
      </c>
      <c r="D1266" s="260">
        <v>138</v>
      </c>
      <c r="E1266" s="260" t="s">
        <v>854</v>
      </c>
      <c r="F1266" s="236" t="s">
        <v>10527</v>
      </c>
      <c r="G1266" s="261">
        <v>633</v>
      </c>
      <c r="H1266" s="228">
        <v>131172</v>
      </c>
      <c r="I1266" s="236" t="s">
        <v>2940</v>
      </c>
      <c r="J1266" s="236" t="s">
        <v>11428</v>
      </c>
      <c r="K1266" s="236" t="s">
        <v>2941</v>
      </c>
      <c r="L1266" s="1">
        <v>44025</v>
      </c>
      <c r="M1266" s="1">
        <v>44865</v>
      </c>
      <c r="N1266" s="262">
        <v>0.81255582600030829</v>
      </c>
      <c r="O1266" s="236" t="s">
        <v>1693</v>
      </c>
      <c r="P1266" s="235" t="s">
        <v>2552</v>
      </c>
      <c r="Q1266" s="235" t="s">
        <v>2938</v>
      </c>
      <c r="R1266" s="236" t="s">
        <v>2942</v>
      </c>
      <c r="S1266" s="260">
        <v>118</v>
      </c>
      <c r="T1266" s="247">
        <v>1930258.55</v>
      </c>
      <c r="U1266" s="247">
        <v>340633.85</v>
      </c>
      <c r="V1266" s="247">
        <v>104647.21</v>
      </c>
      <c r="W1266" s="247">
        <v>0</v>
      </c>
      <c r="X1266" s="247">
        <v>0</v>
      </c>
      <c r="Y1266" s="247">
        <v>2375539.61</v>
      </c>
      <c r="Z1266" s="246" t="s">
        <v>34</v>
      </c>
      <c r="AA1266" s="246" t="s">
        <v>12571</v>
      </c>
      <c r="AB1266" s="247">
        <v>1796141.2000000002</v>
      </c>
      <c r="AC1266" s="265">
        <v>303310.8</v>
      </c>
    </row>
    <row r="1267" spans="1:29" s="93" customFormat="1" ht="16.5" customHeight="1" x14ac:dyDescent="0.25">
      <c r="A1267" s="91">
        <v>1254</v>
      </c>
      <c r="B1267" s="91">
        <v>131454</v>
      </c>
      <c r="C1267" s="266" t="s">
        <v>2307</v>
      </c>
      <c r="D1267" s="267">
        <v>139</v>
      </c>
      <c r="E1267" s="267" t="s">
        <v>854</v>
      </c>
      <c r="F1267" s="268" t="s">
        <v>10527</v>
      </c>
      <c r="G1267" s="269">
        <v>633</v>
      </c>
      <c r="H1267" s="270">
        <v>131454</v>
      </c>
      <c r="I1267" s="268" t="s">
        <v>2943</v>
      </c>
      <c r="J1267" s="268" t="s">
        <v>11429</v>
      </c>
      <c r="K1267" s="268" t="s">
        <v>2944</v>
      </c>
      <c r="L1267" s="60">
        <v>44036</v>
      </c>
      <c r="M1267" s="60">
        <v>44765</v>
      </c>
      <c r="N1267" s="271">
        <v>0.85000000276688625</v>
      </c>
      <c r="O1267" s="268" t="s">
        <v>1693</v>
      </c>
      <c r="P1267" s="277" t="s">
        <v>2945</v>
      </c>
      <c r="Q1267" s="277" t="s">
        <v>2946</v>
      </c>
      <c r="R1267" s="268" t="s">
        <v>2615</v>
      </c>
      <c r="S1267" s="267">
        <v>116</v>
      </c>
      <c r="T1267" s="274">
        <v>1536022.68</v>
      </c>
      <c r="U1267" s="274">
        <v>271062.82</v>
      </c>
      <c r="V1267" s="274">
        <v>0</v>
      </c>
      <c r="W1267" s="274">
        <v>0</v>
      </c>
      <c r="X1267" s="274">
        <v>105706.5</v>
      </c>
      <c r="Y1267" s="274">
        <v>1912792</v>
      </c>
      <c r="Z1267" s="225" t="s">
        <v>145</v>
      </c>
      <c r="AA1267" s="225"/>
      <c r="AB1267" s="274">
        <v>0</v>
      </c>
      <c r="AC1267" s="275">
        <v>0</v>
      </c>
    </row>
    <row r="1268" spans="1:29" s="90" customFormat="1" ht="15.75" x14ac:dyDescent="0.25">
      <c r="A1268" s="58">
        <v>1255</v>
      </c>
      <c r="B1268" s="58">
        <v>131526</v>
      </c>
      <c r="C1268" s="259" t="s">
        <v>2307</v>
      </c>
      <c r="D1268" s="260">
        <v>140</v>
      </c>
      <c r="E1268" s="260" t="s">
        <v>854</v>
      </c>
      <c r="F1268" s="236" t="s">
        <v>10527</v>
      </c>
      <c r="G1268" s="261">
        <v>633</v>
      </c>
      <c r="H1268" s="228">
        <v>131526</v>
      </c>
      <c r="I1268" s="236" t="s">
        <v>2947</v>
      </c>
      <c r="J1268" s="236" t="s">
        <v>11430</v>
      </c>
      <c r="K1268" s="236" t="s">
        <v>2948</v>
      </c>
      <c r="L1268" s="1">
        <v>44034</v>
      </c>
      <c r="M1268" s="1">
        <v>44816</v>
      </c>
      <c r="N1268" s="262">
        <v>0.85000002023849275</v>
      </c>
      <c r="O1268" s="236" t="s">
        <v>1693</v>
      </c>
      <c r="P1268" s="235" t="s">
        <v>2482</v>
      </c>
      <c r="Q1268" s="235" t="s">
        <v>2928</v>
      </c>
      <c r="R1268" s="236" t="s">
        <v>2949</v>
      </c>
      <c r="S1268" s="260">
        <v>118</v>
      </c>
      <c r="T1268" s="247">
        <v>2015960.45</v>
      </c>
      <c r="U1268" s="247">
        <v>308323.3</v>
      </c>
      <c r="V1268" s="247">
        <v>47434.37</v>
      </c>
      <c r="W1268" s="247">
        <v>0</v>
      </c>
      <c r="X1268" s="247">
        <v>0</v>
      </c>
      <c r="Y1268" s="247">
        <v>2371718.12</v>
      </c>
      <c r="Z1268" s="246" t="s">
        <v>34</v>
      </c>
      <c r="AA1268" s="246" t="s">
        <v>9919</v>
      </c>
      <c r="AB1268" s="247">
        <v>1767531.6599999995</v>
      </c>
      <c r="AC1268" s="265">
        <v>255122.8</v>
      </c>
    </row>
    <row r="1269" spans="1:29" s="90" customFormat="1" ht="15.75" x14ac:dyDescent="0.25">
      <c r="A1269" s="58">
        <v>1256</v>
      </c>
      <c r="B1269" s="58">
        <v>131577</v>
      </c>
      <c r="C1269" s="259" t="s">
        <v>2307</v>
      </c>
      <c r="D1269" s="260">
        <v>141</v>
      </c>
      <c r="E1269" s="260" t="s">
        <v>854</v>
      </c>
      <c r="F1269" s="236" t="s">
        <v>10527</v>
      </c>
      <c r="G1269" s="261">
        <v>633</v>
      </c>
      <c r="H1269" s="228">
        <v>131577</v>
      </c>
      <c r="I1269" s="236" t="s">
        <v>2950</v>
      </c>
      <c r="J1269" s="236" t="s">
        <v>11431</v>
      </c>
      <c r="K1269" s="236" t="s">
        <v>2951</v>
      </c>
      <c r="L1269" s="1">
        <v>44036</v>
      </c>
      <c r="M1269" s="1">
        <v>44918</v>
      </c>
      <c r="N1269" s="262">
        <v>0.85000000084659644</v>
      </c>
      <c r="O1269" s="236" t="s">
        <v>1693</v>
      </c>
      <c r="P1269" s="235" t="s">
        <v>2482</v>
      </c>
      <c r="Q1269" s="235" t="s">
        <v>2928</v>
      </c>
      <c r="R1269" s="236" t="s">
        <v>2867</v>
      </c>
      <c r="S1269" s="260">
        <v>118</v>
      </c>
      <c r="T1269" s="247">
        <v>2008040.48</v>
      </c>
      <c r="U1269" s="247">
        <v>307112.18</v>
      </c>
      <c r="V1269" s="247">
        <v>47248.02</v>
      </c>
      <c r="W1269" s="247">
        <v>0</v>
      </c>
      <c r="X1269" s="247">
        <v>0</v>
      </c>
      <c r="Y1269" s="247">
        <v>2362400.6800000002</v>
      </c>
      <c r="Z1269" s="246" t="s">
        <v>34</v>
      </c>
      <c r="AA1269" s="246" t="s">
        <v>13073</v>
      </c>
      <c r="AB1269" s="247">
        <v>1478190.34</v>
      </c>
      <c r="AC1269" s="265">
        <v>189945.35</v>
      </c>
    </row>
    <row r="1270" spans="1:29" s="90" customFormat="1" ht="15.75" x14ac:dyDescent="0.25">
      <c r="A1270" s="58">
        <v>1257</v>
      </c>
      <c r="B1270" s="58">
        <v>131616</v>
      </c>
      <c r="C1270" s="259" t="s">
        <v>2307</v>
      </c>
      <c r="D1270" s="260">
        <v>142</v>
      </c>
      <c r="E1270" s="260" t="s">
        <v>854</v>
      </c>
      <c r="F1270" s="236" t="s">
        <v>10527</v>
      </c>
      <c r="G1270" s="261">
        <v>633</v>
      </c>
      <c r="H1270" s="228">
        <v>131616</v>
      </c>
      <c r="I1270" s="236" t="s">
        <v>2952</v>
      </c>
      <c r="J1270" s="236" t="s">
        <v>11432</v>
      </c>
      <c r="K1270" s="236" t="s">
        <v>2953</v>
      </c>
      <c r="L1270" s="1">
        <v>44036</v>
      </c>
      <c r="M1270" s="1">
        <v>44830</v>
      </c>
      <c r="N1270" s="262">
        <v>0.85000003425196347</v>
      </c>
      <c r="O1270" s="236" t="s">
        <v>1693</v>
      </c>
      <c r="P1270" s="235" t="s">
        <v>2482</v>
      </c>
      <c r="Q1270" s="235" t="s">
        <v>2928</v>
      </c>
      <c r="R1270" s="236" t="s">
        <v>2954</v>
      </c>
      <c r="S1270" s="260">
        <v>118</v>
      </c>
      <c r="T1270" s="247">
        <v>2010103.83</v>
      </c>
      <c r="U1270" s="247">
        <v>307427.55</v>
      </c>
      <c r="V1270" s="247">
        <v>47296.56</v>
      </c>
      <c r="W1270" s="247">
        <v>0</v>
      </c>
      <c r="X1270" s="247">
        <v>0</v>
      </c>
      <c r="Y1270" s="247">
        <v>2364827.94</v>
      </c>
      <c r="Z1270" s="246" t="s">
        <v>34</v>
      </c>
      <c r="AA1270" s="246" t="s">
        <v>6767</v>
      </c>
      <c r="AB1270" s="247">
        <v>1717048.1700000002</v>
      </c>
      <c r="AC1270" s="265">
        <v>262198.78000000003</v>
      </c>
    </row>
    <row r="1271" spans="1:29" s="90" customFormat="1" ht="15.75" x14ac:dyDescent="0.25">
      <c r="A1271" s="58">
        <v>1258</v>
      </c>
      <c r="B1271" s="58">
        <v>131635</v>
      </c>
      <c r="C1271" s="259" t="s">
        <v>2307</v>
      </c>
      <c r="D1271" s="260">
        <v>143</v>
      </c>
      <c r="E1271" s="260" t="s">
        <v>854</v>
      </c>
      <c r="F1271" s="236" t="s">
        <v>10527</v>
      </c>
      <c r="G1271" s="261">
        <v>633</v>
      </c>
      <c r="H1271" s="228">
        <v>131635</v>
      </c>
      <c r="I1271" s="236" t="s">
        <v>2955</v>
      </c>
      <c r="J1271" s="236" t="s">
        <v>11433</v>
      </c>
      <c r="K1271" s="236" t="s">
        <v>2956</v>
      </c>
      <c r="L1271" s="1">
        <v>44036</v>
      </c>
      <c r="M1271" s="1">
        <v>44918</v>
      </c>
      <c r="N1271" s="262">
        <v>0.84999999746975941</v>
      </c>
      <c r="O1271" s="236" t="s">
        <v>1693</v>
      </c>
      <c r="P1271" s="235" t="s">
        <v>2476</v>
      </c>
      <c r="Q1271" s="235" t="s">
        <v>2957</v>
      </c>
      <c r="R1271" s="236" t="s">
        <v>2564</v>
      </c>
      <c r="S1271" s="260">
        <v>118</v>
      </c>
      <c r="T1271" s="247">
        <v>2015618.6</v>
      </c>
      <c r="U1271" s="247">
        <v>355697.36</v>
      </c>
      <c r="V1271" s="247">
        <v>0</v>
      </c>
      <c r="W1271" s="247">
        <v>0</v>
      </c>
      <c r="X1271" s="247">
        <v>0</v>
      </c>
      <c r="Y1271" s="247">
        <v>2371315.96</v>
      </c>
      <c r="Z1271" s="246" t="s">
        <v>34</v>
      </c>
      <c r="AA1271" s="246" t="s">
        <v>13828</v>
      </c>
      <c r="AB1271" s="247">
        <v>1987245.9299999997</v>
      </c>
      <c r="AC1271" s="265">
        <v>308843.7</v>
      </c>
    </row>
    <row r="1272" spans="1:29" s="90" customFormat="1" ht="15.75" x14ac:dyDescent="0.25">
      <c r="A1272" s="58">
        <v>1259</v>
      </c>
      <c r="B1272" s="58">
        <v>132916</v>
      </c>
      <c r="C1272" s="259" t="s">
        <v>2307</v>
      </c>
      <c r="D1272" s="260">
        <v>144</v>
      </c>
      <c r="E1272" s="260" t="s">
        <v>854</v>
      </c>
      <c r="F1272" s="236" t="s">
        <v>10527</v>
      </c>
      <c r="G1272" s="261">
        <v>633</v>
      </c>
      <c r="H1272" s="228">
        <v>132916</v>
      </c>
      <c r="I1272" s="236" t="s">
        <v>2958</v>
      </c>
      <c r="J1272" s="236" t="s">
        <v>11433</v>
      </c>
      <c r="K1272" s="236" t="s">
        <v>2959</v>
      </c>
      <c r="L1272" s="1">
        <v>44036</v>
      </c>
      <c r="M1272" s="1">
        <v>44888</v>
      </c>
      <c r="N1272" s="262">
        <v>0.84999999746205346</v>
      </c>
      <c r="O1272" s="236" t="s">
        <v>1693</v>
      </c>
      <c r="P1272" s="235" t="s">
        <v>2482</v>
      </c>
      <c r="Q1272" s="235" t="s">
        <v>2928</v>
      </c>
      <c r="R1272" s="236" t="s">
        <v>2939</v>
      </c>
      <c r="S1272" s="260">
        <v>118</v>
      </c>
      <c r="T1272" s="247">
        <v>2009498.56</v>
      </c>
      <c r="U1272" s="247">
        <v>354617.4</v>
      </c>
      <c r="V1272" s="247">
        <v>0</v>
      </c>
      <c r="W1272" s="247">
        <v>0</v>
      </c>
      <c r="X1272" s="247">
        <v>0</v>
      </c>
      <c r="Y1272" s="247">
        <v>2364115.96</v>
      </c>
      <c r="Z1272" s="246" t="s">
        <v>34</v>
      </c>
      <c r="AA1272" s="246" t="s">
        <v>13371</v>
      </c>
      <c r="AB1272" s="247">
        <v>1920907.5600000005</v>
      </c>
      <c r="AC1272" s="265">
        <v>330340.54999999993</v>
      </c>
    </row>
    <row r="1273" spans="1:29" s="90" customFormat="1" ht="15.75" x14ac:dyDescent="0.25">
      <c r="A1273" s="58">
        <v>1260</v>
      </c>
      <c r="B1273" s="58">
        <v>132918</v>
      </c>
      <c r="C1273" s="259" t="s">
        <v>2307</v>
      </c>
      <c r="D1273" s="260">
        <v>145</v>
      </c>
      <c r="E1273" s="260" t="s">
        <v>854</v>
      </c>
      <c r="F1273" s="236" t="s">
        <v>10527</v>
      </c>
      <c r="G1273" s="261">
        <v>633</v>
      </c>
      <c r="H1273" s="228">
        <v>132918</v>
      </c>
      <c r="I1273" s="236" t="s">
        <v>2960</v>
      </c>
      <c r="J1273" s="236" t="s">
        <v>11433</v>
      </c>
      <c r="K1273" s="236" t="s">
        <v>2959</v>
      </c>
      <c r="L1273" s="1">
        <v>44036</v>
      </c>
      <c r="M1273" s="1">
        <v>44949</v>
      </c>
      <c r="N1273" s="262">
        <v>0.84999999746205346</v>
      </c>
      <c r="O1273" s="236" t="s">
        <v>1693</v>
      </c>
      <c r="P1273" s="235" t="s">
        <v>2320</v>
      </c>
      <c r="Q1273" s="235" t="s">
        <v>2961</v>
      </c>
      <c r="R1273" s="236" t="s">
        <v>2564</v>
      </c>
      <c r="S1273" s="260">
        <v>118</v>
      </c>
      <c r="T1273" s="247">
        <v>2009498.62</v>
      </c>
      <c r="U1273" s="247">
        <v>354617.34</v>
      </c>
      <c r="V1273" s="247">
        <v>0</v>
      </c>
      <c r="W1273" s="247">
        <v>0</v>
      </c>
      <c r="X1273" s="247">
        <v>0</v>
      </c>
      <c r="Y1273" s="247">
        <v>2364115.96</v>
      </c>
      <c r="Z1273" s="246" t="s">
        <v>34</v>
      </c>
      <c r="AA1273" s="246" t="s">
        <v>13372</v>
      </c>
      <c r="AB1273" s="247">
        <v>1942525.21</v>
      </c>
      <c r="AC1273" s="265">
        <v>252370.12</v>
      </c>
    </row>
    <row r="1274" spans="1:29" s="90" customFormat="1" ht="15.75" x14ac:dyDescent="0.25">
      <c r="A1274" s="58">
        <v>1261</v>
      </c>
      <c r="B1274" s="58">
        <v>132920</v>
      </c>
      <c r="C1274" s="259" t="s">
        <v>2307</v>
      </c>
      <c r="D1274" s="260">
        <v>146</v>
      </c>
      <c r="E1274" s="260" t="s">
        <v>854</v>
      </c>
      <c r="F1274" s="236" t="s">
        <v>10527</v>
      </c>
      <c r="G1274" s="261">
        <v>633</v>
      </c>
      <c r="H1274" s="228">
        <v>132920</v>
      </c>
      <c r="I1274" s="236" t="s">
        <v>2962</v>
      </c>
      <c r="J1274" s="236" t="s">
        <v>11433</v>
      </c>
      <c r="K1274" s="236" t="s">
        <v>2959</v>
      </c>
      <c r="L1274" s="1">
        <v>44036</v>
      </c>
      <c r="M1274" s="1">
        <v>44888</v>
      </c>
      <c r="N1274" s="262">
        <v>0.84999999746205346</v>
      </c>
      <c r="O1274" s="236" t="s">
        <v>1693</v>
      </c>
      <c r="P1274" s="235" t="s">
        <v>2552</v>
      </c>
      <c r="Q1274" s="235" t="s">
        <v>2963</v>
      </c>
      <c r="R1274" s="236" t="s">
        <v>2939</v>
      </c>
      <c r="S1274" s="260">
        <v>118</v>
      </c>
      <c r="T1274" s="247">
        <v>2009498.58</v>
      </c>
      <c r="U1274" s="247">
        <v>354617.38</v>
      </c>
      <c r="V1274" s="247">
        <v>0</v>
      </c>
      <c r="W1274" s="247">
        <v>0</v>
      </c>
      <c r="X1274" s="247">
        <v>0</v>
      </c>
      <c r="Y1274" s="247">
        <v>2364115.96</v>
      </c>
      <c r="Z1274" s="246" t="s">
        <v>34</v>
      </c>
      <c r="AA1274" s="246" t="s">
        <v>13829</v>
      </c>
      <c r="AB1274" s="247">
        <v>1966247.08</v>
      </c>
      <c r="AC1274" s="265">
        <v>305265.08</v>
      </c>
    </row>
    <row r="1275" spans="1:29" s="90" customFormat="1" ht="15.75" x14ac:dyDescent="0.25">
      <c r="A1275" s="58">
        <v>1262</v>
      </c>
      <c r="B1275" s="58">
        <v>132921</v>
      </c>
      <c r="C1275" s="259" t="s">
        <v>2307</v>
      </c>
      <c r="D1275" s="260">
        <v>147</v>
      </c>
      <c r="E1275" s="260" t="s">
        <v>854</v>
      </c>
      <c r="F1275" s="236" t="s">
        <v>10527</v>
      </c>
      <c r="G1275" s="261">
        <v>633</v>
      </c>
      <c r="H1275" s="228">
        <v>132921</v>
      </c>
      <c r="I1275" s="236" t="s">
        <v>2964</v>
      </c>
      <c r="J1275" s="236" t="s">
        <v>11433</v>
      </c>
      <c r="K1275" s="236" t="s">
        <v>2959</v>
      </c>
      <c r="L1275" s="1">
        <v>44036</v>
      </c>
      <c r="M1275" s="1">
        <v>44949</v>
      </c>
      <c r="N1275" s="262">
        <v>0.84999999746205346</v>
      </c>
      <c r="O1275" s="236" t="s">
        <v>1693</v>
      </c>
      <c r="P1275" s="235" t="s">
        <v>2310</v>
      </c>
      <c r="Q1275" s="235" t="s">
        <v>2965</v>
      </c>
      <c r="R1275" s="236" t="s">
        <v>2939</v>
      </c>
      <c r="S1275" s="260">
        <v>118</v>
      </c>
      <c r="T1275" s="247">
        <v>2009498.56</v>
      </c>
      <c r="U1275" s="247">
        <v>354617.4</v>
      </c>
      <c r="V1275" s="247">
        <v>0</v>
      </c>
      <c r="W1275" s="247">
        <v>0</v>
      </c>
      <c r="X1275" s="247">
        <v>0</v>
      </c>
      <c r="Y1275" s="247">
        <v>2364115.96</v>
      </c>
      <c r="Z1275" s="246" t="s">
        <v>34</v>
      </c>
      <c r="AA1275" s="246" t="s">
        <v>13830</v>
      </c>
      <c r="AB1275" s="247">
        <v>1959376.4400000002</v>
      </c>
      <c r="AC1275" s="265">
        <v>304052.67</v>
      </c>
    </row>
    <row r="1276" spans="1:29" s="90" customFormat="1" ht="15.75" x14ac:dyDescent="0.25">
      <c r="A1276" s="58">
        <v>1263</v>
      </c>
      <c r="B1276" s="58">
        <v>132933</v>
      </c>
      <c r="C1276" s="259" t="s">
        <v>2307</v>
      </c>
      <c r="D1276" s="260">
        <v>148</v>
      </c>
      <c r="E1276" s="260" t="s">
        <v>854</v>
      </c>
      <c r="F1276" s="236" t="s">
        <v>10527</v>
      </c>
      <c r="G1276" s="261">
        <v>633</v>
      </c>
      <c r="H1276" s="228">
        <v>132933</v>
      </c>
      <c r="I1276" s="236" t="s">
        <v>2966</v>
      </c>
      <c r="J1276" s="236" t="s">
        <v>11434</v>
      </c>
      <c r="K1276" s="236" t="s">
        <v>2967</v>
      </c>
      <c r="L1276" s="1">
        <v>44137</v>
      </c>
      <c r="M1276" s="1">
        <v>44866</v>
      </c>
      <c r="N1276" s="262">
        <v>0.84999999683854166</v>
      </c>
      <c r="O1276" s="236" t="s">
        <v>1693</v>
      </c>
      <c r="P1276" s="235" t="s">
        <v>2320</v>
      </c>
      <c r="Q1276" s="235" t="s">
        <v>2961</v>
      </c>
      <c r="R1276" s="236" t="s">
        <v>2968</v>
      </c>
      <c r="S1276" s="260">
        <v>118</v>
      </c>
      <c r="T1276" s="247">
        <v>2016474.5</v>
      </c>
      <c r="U1276" s="247">
        <v>355848.45</v>
      </c>
      <c r="V1276" s="247">
        <v>0</v>
      </c>
      <c r="W1276" s="247">
        <v>0</v>
      </c>
      <c r="X1276" s="247">
        <v>0</v>
      </c>
      <c r="Y1276" s="247">
        <v>2372322.9500000002</v>
      </c>
      <c r="Z1276" s="246" t="s">
        <v>34</v>
      </c>
      <c r="AA1276" s="246" t="s">
        <v>2969</v>
      </c>
      <c r="AB1276" s="247">
        <v>1985014.62</v>
      </c>
      <c r="AC1276" s="265">
        <v>308431.96999999997</v>
      </c>
    </row>
    <row r="1277" spans="1:29" s="90" customFormat="1" ht="15.75" x14ac:dyDescent="0.25">
      <c r="A1277" s="58">
        <v>1264</v>
      </c>
      <c r="B1277" s="58">
        <v>132962</v>
      </c>
      <c r="C1277" s="259" t="s">
        <v>2307</v>
      </c>
      <c r="D1277" s="260">
        <v>149</v>
      </c>
      <c r="E1277" s="260" t="s">
        <v>854</v>
      </c>
      <c r="F1277" s="236" t="s">
        <v>10527</v>
      </c>
      <c r="G1277" s="261">
        <v>633</v>
      </c>
      <c r="H1277" s="228">
        <v>132962</v>
      </c>
      <c r="I1277" s="236" t="s">
        <v>2970</v>
      </c>
      <c r="J1277" s="236" t="s">
        <v>11435</v>
      </c>
      <c r="K1277" s="236" t="s">
        <v>2971</v>
      </c>
      <c r="L1277" s="1">
        <v>44032</v>
      </c>
      <c r="M1277" s="1">
        <v>44804</v>
      </c>
      <c r="N1277" s="262">
        <v>0.80749994135676961</v>
      </c>
      <c r="O1277" s="236" t="s">
        <v>1693</v>
      </c>
      <c r="P1277" s="235" t="s">
        <v>2552</v>
      </c>
      <c r="Q1277" s="235" t="s">
        <v>2963</v>
      </c>
      <c r="R1277" s="236" t="s">
        <v>2972</v>
      </c>
      <c r="S1277" s="260">
        <v>118</v>
      </c>
      <c r="T1277" s="247">
        <v>1907792.48</v>
      </c>
      <c r="U1277" s="247">
        <v>336669.25</v>
      </c>
      <c r="V1277" s="247">
        <v>118129.81</v>
      </c>
      <c r="W1277" s="247">
        <v>0</v>
      </c>
      <c r="X1277" s="247">
        <v>0</v>
      </c>
      <c r="Y1277" s="247">
        <v>2362591.54</v>
      </c>
      <c r="Z1277" s="246" t="s">
        <v>34</v>
      </c>
      <c r="AA1277" s="246" t="s">
        <v>10207</v>
      </c>
      <c r="AB1277" s="247">
        <v>1457841.44</v>
      </c>
      <c r="AC1277" s="265">
        <v>257266.13</v>
      </c>
    </row>
    <row r="1278" spans="1:29" s="90" customFormat="1" ht="15.75" x14ac:dyDescent="0.25">
      <c r="A1278" s="58">
        <v>1265</v>
      </c>
      <c r="B1278" s="58">
        <v>132966</v>
      </c>
      <c r="C1278" s="259" t="s">
        <v>2307</v>
      </c>
      <c r="D1278" s="260">
        <v>150</v>
      </c>
      <c r="E1278" s="260" t="s">
        <v>854</v>
      </c>
      <c r="F1278" s="236" t="s">
        <v>10527</v>
      </c>
      <c r="G1278" s="261">
        <v>633</v>
      </c>
      <c r="H1278" s="228">
        <v>132966</v>
      </c>
      <c r="I1278" s="236" t="s">
        <v>2973</v>
      </c>
      <c r="J1278" s="236" t="s">
        <v>11436</v>
      </c>
      <c r="K1278" s="236" t="s">
        <v>2974</v>
      </c>
      <c r="L1278" s="1">
        <v>44137</v>
      </c>
      <c r="M1278" s="1">
        <v>44866</v>
      </c>
      <c r="N1278" s="262">
        <v>0.82366126480762403</v>
      </c>
      <c r="O1278" s="236" t="s">
        <v>1693</v>
      </c>
      <c r="P1278" s="235" t="s">
        <v>2320</v>
      </c>
      <c r="Q1278" s="235" t="s">
        <v>2961</v>
      </c>
      <c r="R1278" s="236" t="s">
        <v>2975</v>
      </c>
      <c r="S1278" s="260">
        <v>118</v>
      </c>
      <c r="T1278" s="247">
        <v>1953973.62</v>
      </c>
      <c r="U1278" s="247">
        <v>344818.87</v>
      </c>
      <c r="V1278" s="247">
        <v>73509.94</v>
      </c>
      <c r="W1278" s="247">
        <v>0</v>
      </c>
      <c r="X1278" s="247">
        <v>0</v>
      </c>
      <c r="Y1278" s="247">
        <v>2372302.4300000002</v>
      </c>
      <c r="Z1278" s="246" t="s">
        <v>34</v>
      </c>
      <c r="AA1278" s="246" t="s">
        <v>2969</v>
      </c>
      <c r="AB1278" s="247">
        <v>1937837.6</v>
      </c>
      <c r="AC1278" s="265">
        <v>300108.58999999997</v>
      </c>
    </row>
    <row r="1279" spans="1:29" s="90" customFormat="1" ht="15.75" x14ac:dyDescent="0.25">
      <c r="A1279" s="58">
        <v>1266</v>
      </c>
      <c r="B1279" s="58">
        <v>130673</v>
      </c>
      <c r="C1279" s="259" t="s">
        <v>2307</v>
      </c>
      <c r="D1279" s="260">
        <v>151</v>
      </c>
      <c r="E1279" s="260" t="s">
        <v>854</v>
      </c>
      <c r="F1279" s="236" t="s">
        <v>10527</v>
      </c>
      <c r="G1279" s="261">
        <v>633</v>
      </c>
      <c r="H1279" s="228">
        <v>130673</v>
      </c>
      <c r="I1279" s="236" t="s">
        <v>2976</v>
      </c>
      <c r="J1279" s="236" t="s">
        <v>11437</v>
      </c>
      <c r="K1279" s="236" t="s">
        <v>2977</v>
      </c>
      <c r="L1279" s="1">
        <v>44048</v>
      </c>
      <c r="M1279" s="1">
        <v>44838</v>
      </c>
      <c r="N1279" s="262">
        <v>0.82038498586571995</v>
      </c>
      <c r="O1279" s="236" t="s">
        <v>1693</v>
      </c>
      <c r="P1279" s="235" t="s">
        <v>2320</v>
      </c>
      <c r="Q1279" s="235" t="s">
        <v>2961</v>
      </c>
      <c r="R1279" s="236" t="s">
        <v>2978</v>
      </c>
      <c r="S1279" s="260">
        <v>118</v>
      </c>
      <c r="T1279" s="247">
        <v>1947638.61</v>
      </c>
      <c r="U1279" s="247">
        <v>329268.90999999997</v>
      </c>
      <c r="V1279" s="247">
        <v>97146.91</v>
      </c>
      <c r="W1279" s="247">
        <v>0</v>
      </c>
      <c r="X1279" s="247">
        <v>0</v>
      </c>
      <c r="Y1279" s="247">
        <v>2374054.4300000002</v>
      </c>
      <c r="Z1279" s="246" t="s">
        <v>34</v>
      </c>
      <c r="AA1279" s="246" t="s">
        <v>2979</v>
      </c>
      <c r="AB1279" s="247">
        <v>1911004.3</v>
      </c>
      <c r="AC1279" s="265">
        <v>291464.5</v>
      </c>
    </row>
    <row r="1280" spans="1:29" s="90" customFormat="1" ht="15.75" x14ac:dyDescent="0.25">
      <c r="A1280" s="58">
        <v>1267</v>
      </c>
      <c r="B1280" s="58">
        <v>130745</v>
      </c>
      <c r="C1280" s="259" t="s">
        <v>2307</v>
      </c>
      <c r="D1280" s="260">
        <v>152</v>
      </c>
      <c r="E1280" s="260" t="s">
        <v>854</v>
      </c>
      <c r="F1280" s="236" t="s">
        <v>10527</v>
      </c>
      <c r="G1280" s="261">
        <v>633</v>
      </c>
      <c r="H1280" s="228">
        <v>130745</v>
      </c>
      <c r="I1280" s="236" t="s">
        <v>2980</v>
      </c>
      <c r="J1280" s="236" t="s">
        <v>11438</v>
      </c>
      <c r="K1280" s="236" t="s">
        <v>2981</v>
      </c>
      <c r="L1280" s="1">
        <v>44041</v>
      </c>
      <c r="M1280" s="1">
        <v>44862</v>
      </c>
      <c r="N1280" s="262">
        <v>0.84999999326046816</v>
      </c>
      <c r="O1280" s="236" t="s">
        <v>1693</v>
      </c>
      <c r="P1280" s="235" t="s">
        <v>2552</v>
      </c>
      <c r="Q1280" s="235" t="s">
        <v>2938</v>
      </c>
      <c r="R1280" s="236" t="s">
        <v>2982</v>
      </c>
      <c r="S1280" s="260">
        <v>118</v>
      </c>
      <c r="T1280" s="247">
        <v>2017944.32</v>
      </c>
      <c r="U1280" s="247">
        <v>308626.86</v>
      </c>
      <c r="V1280" s="247">
        <v>47480.98</v>
      </c>
      <c r="W1280" s="247">
        <v>0</v>
      </c>
      <c r="X1280" s="247">
        <v>0</v>
      </c>
      <c r="Y1280" s="247">
        <v>2374052.16</v>
      </c>
      <c r="Z1280" s="246" t="s">
        <v>34</v>
      </c>
      <c r="AA1280" s="246" t="s">
        <v>12572</v>
      </c>
      <c r="AB1280" s="247">
        <v>1539308.09</v>
      </c>
      <c r="AC1280" s="265">
        <v>210763.31</v>
      </c>
    </row>
    <row r="1281" spans="1:29" s="90" customFormat="1" ht="16.5" customHeight="1" x14ac:dyDescent="0.25">
      <c r="A1281" s="58">
        <v>1268</v>
      </c>
      <c r="B1281" s="58">
        <v>130989</v>
      </c>
      <c r="C1281" s="259" t="s">
        <v>2307</v>
      </c>
      <c r="D1281" s="260">
        <v>153</v>
      </c>
      <c r="E1281" s="260" t="s">
        <v>854</v>
      </c>
      <c r="F1281" s="236" t="s">
        <v>10527</v>
      </c>
      <c r="G1281" s="261">
        <v>633</v>
      </c>
      <c r="H1281" s="228">
        <v>130989</v>
      </c>
      <c r="I1281" s="236" t="s">
        <v>2983</v>
      </c>
      <c r="J1281" s="236" t="s">
        <v>11439</v>
      </c>
      <c r="K1281" s="236" t="s">
        <v>2984</v>
      </c>
      <c r="L1281" s="1">
        <v>44042</v>
      </c>
      <c r="M1281" s="1">
        <v>44810</v>
      </c>
      <c r="N1281" s="262">
        <v>0.80750000222414464</v>
      </c>
      <c r="O1281" s="236" t="s">
        <v>1693</v>
      </c>
      <c r="P1281" s="235" t="s">
        <v>2552</v>
      </c>
      <c r="Q1281" s="235" t="s">
        <v>2938</v>
      </c>
      <c r="R1281" s="236" t="s">
        <v>2985</v>
      </c>
      <c r="S1281" s="260">
        <v>118</v>
      </c>
      <c r="T1281" s="247">
        <v>1860687.25</v>
      </c>
      <c r="U1281" s="247">
        <v>328356.57</v>
      </c>
      <c r="V1281" s="247">
        <v>115212.83</v>
      </c>
      <c r="W1281" s="247">
        <v>0</v>
      </c>
      <c r="X1281" s="247">
        <v>0</v>
      </c>
      <c r="Y1281" s="247">
        <v>2304256.65</v>
      </c>
      <c r="Z1281" s="246" t="s">
        <v>34</v>
      </c>
      <c r="AA1281" s="246"/>
      <c r="AB1281" s="247">
        <v>1773776.0099999998</v>
      </c>
      <c r="AC1281" s="265">
        <v>313018.85000000003</v>
      </c>
    </row>
    <row r="1282" spans="1:29" s="90" customFormat="1" ht="15.75" x14ac:dyDescent="0.25">
      <c r="A1282" s="58">
        <v>1269</v>
      </c>
      <c r="B1282" s="58">
        <v>131145</v>
      </c>
      <c r="C1282" s="259" t="s">
        <v>2307</v>
      </c>
      <c r="D1282" s="260">
        <v>154</v>
      </c>
      <c r="E1282" s="260" t="s">
        <v>854</v>
      </c>
      <c r="F1282" s="236" t="s">
        <v>10527</v>
      </c>
      <c r="G1282" s="261">
        <v>633</v>
      </c>
      <c r="H1282" s="228">
        <v>131145</v>
      </c>
      <c r="I1282" s="236" t="s">
        <v>2986</v>
      </c>
      <c r="J1282" s="236" t="s">
        <v>11440</v>
      </c>
      <c r="K1282" s="236" t="s">
        <v>2987</v>
      </c>
      <c r="L1282" s="1">
        <v>44055</v>
      </c>
      <c r="M1282" s="1">
        <v>44811</v>
      </c>
      <c r="N1282" s="262">
        <v>0.8500000300008459</v>
      </c>
      <c r="O1282" s="236" t="s">
        <v>1693</v>
      </c>
      <c r="P1282" s="235" t="s">
        <v>2482</v>
      </c>
      <c r="Q1282" s="235" t="s">
        <v>2789</v>
      </c>
      <c r="R1282" s="236" t="s">
        <v>2988</v>
      </c>
      <c r="S1282" s="260">
        <v>118</v>
      </c>
      <c r="T1282" s="247">
        <v>2011610.02</v>
      </c>
      <c r="U1282" s="247">
        <v>307657.84999999998</v>
      </c>
      <c r="V1282" s="247">
        <v>47332.07</v>
      </c>
      <c r="W1282" s="247">
        <v>0</v>
      </c>
      <c r="X1282" s="247">
        <v>0</v>
      </c>
      <c r="Y1282" s="247">
        <v>2366599.94</v>
      </c>
      <c r="Z1282" s="246" t="s">
        <v>34</v>
      </c>
      <c r="AA1282" s="246" t="s">
        <v>10208</v>
      </c>
      <c r="AB1282" s="247">
        <v>1934113.7199999997</v>
      </c>
      <c r="AC1282" s="265">
        <v>259610.62</v>
      </c>
    </row>
    <row r="1283" spans="1:29" s="90" customFormat="1" ht="15.75" x14ac:dyDescent="0.25">
      <c r="A1283" s="58">
        <v>1270</v>
      </c>
      <c r="B1283" s="58">
        <v>131155</v>
      </c>
      <c r="C1283" s="259" t="s">
        <v>2307</v>
      </c>
      <c r="D1283" s="260">
        <v>155</v>
      </c>
      <c r="E1283" s="260" t="s">
        <v>854</v>
      </c>
      <c r="F1283" s="236" t="s">
        <v>10527</v>
      </c>
      <c r="G1283" s="261">
        <v>633</v>
      </c>
      <c r="H1283" s="228">
        <v>131155</v>
      </c>
      <c r="I1283" s="236" t="s">
        <v>2989</v>
      </c>
      <c r="J1283" s="236" t="s">
        <v>11441</v>
      </c>
      <c r="K1283" s="236" t="s">
        <v>2990</v>
      </c>
      <c r="L1283" s="1">
        <v>44060</v>
      </c>
      <c r="M1283" s="1">
        <v>44789</v>
      </c>
      <c r="N1283" s="262">
        <v>0.82621747044052696</v>
      </c>
      <c r="O1283" s="236" t="s">
        <v>1693</v>
      </c>
      <c r="P1283" s="235" t="s">
        <v>2552</v>
      </c>
      <c r="Q1283" s="235" t="s">
        <v>2963</v>
      </c>
      <c r="R1283" s="236" t="s">
        <v>2991</v>
      </c>
      <c r="S1283" s="260">
        <v>118</v>
      </c>
      <c r="T1283" s="247">
        <v>1931279.33</v>
      </c>
      <c r="U1283" s="247">
        <v>320224.8</v>
      </c>
      <c r="V1283" s="247">
        <v>85991.02</v>
      </c>
      <c r="W1283" s="247">
        <v>0</v>
      </c>
      <c r="X1283" s="247">
        <v>0</v>
      </c>
      <c r="Y1283" s="247">
        <v>2337495.15</v>
      </c>
      <c r="Z1283" s="246" t="s">
        <v>34</v>
      </c>
      <c r="AA1283" s="246" t="s">
        <v>9920</v>
      </c>
      <c r="AB1283" s="247">
        <v>1833618.6899999997</v>
      </c>
      <c r="AC1283" s="265">
        <v>303317.43</v>
      </c>
    </row>
    <row r="1284" spans="1:29" s="90" customFormat="1" ht="15.75" x14ac:dyDescent="0.25">
      <c r="A1284" s="58">
        <v>1271</v>
      </c>
      <c r="B1284" s="58">
        <v>131947</v>
      </c>
      <c r="C1284" s="259" t="s">
        <v>2307</v>
      </c>
      <c r="D1284" s="260">
        <v>156</v>
      </c>
      <c r="E1284" s="260" t="s">
        <v>854</v>
      </c>
      <c r="F1284" s="236" t="s">
        <v>10527</v>
      </c>
      <c r="G1284" s="261">
        <v>633</v>
      </c>
      <c r="H1284" s="228">
        <v>131947</v>
      </c>
      <c r="I1284" s="236" t="s">
        <v>2992</v>
      </c>
      <c r="J1284" s="236" t="s">
        <v>11442</v>
      </c>
      <c r="K1284" s="236" t="s">
        <v>2993</v>
      </c>
      <c r="L1284" s="1">
        <v>44042</v>
      </c>
      <c r="M1284" s="1">
        <v>44915</v>
      </c>
      <c r="N1284" s="262">
        <v>0.85000002001844333</v>
      </c>
      <c r="O1284" s="236" t="s">
        <v>1693</v>
      </c>
      <c r="P1284" s="235" t="s">
        <v>2482</v>
      </c>
      <c r="Q1284" s="235" t="s">
        <v>2928</v>
      </c>
      <c r="R1284" s="236" t="s">
        <v>2994</v>
      </c>
      <c r="S1284" s="260">
        <v>118</v>
      </c>
      <c r="T1284" s="247">
        <v>2016890.18</v>
      </c>
      <c r="U1284" s="247">
        <v>308465.43</v>
      </c>
      <c r="V1284" s="247">
        <v>47456.24</v>
      </c>
      <c r="W1284" s="247">
        <v>0</v>
      </c>
      <c r="X1284" s="247">
        <v>0</v>
      </c>
      <c r="Y1284" s="247">
        <v>2372811.85</v>
      </c>
      <c r="Z1284" s="246" t="s">
        <v>34</v>
      </c>
      <c r="AA1284" s="246" t="s">
        <v>13074</v>
      </c>
      <c r="AB1284" s="247">
        <v>1655833.4900000002</v>
      </c>
      <c r="AC1284" s="265">
        <v>216954.81000000003</v>
      </c>
    </row>
    <row r="1285" spans="1:29" s="90" customFormat="1" ht="15.75" x14ac:dyDescent="0.25">
      <c r="A1285" s="58">
        <v>1272</v>
      </c>
      <c r="B1285" s="58">
        <v>132317</v>
      </c>
      <c r="C1285" s="259" t="s">
        <v>2307</v>
      </c>
      <c r="D1285" s="260">
        <v>157</v>
      </c>
      <c r="E1285" s="260" t="s">
        <v>854</v>
      </c>
      <c r="F1285" s="236" t="s">
        <v>10527</v>
      </c>
      <c r="G1285" s="261">
        <v>633</v>
      </c>
      <c r="H1285" s="228">
        <v>132317</v>
      </c>
      <c r="I1285" s="236" t="s">
        <v>2995</v>
      </c>
      <c r="J1285" s="236" t="s">
        <v>11443</v>
      </c>
      <c r="K1285" s="236" t="s">
        <v>2996</v>
      </c>
      <c r="L1285" s="1">
        <v>44048</v>
      </c>
      <c r="M1285" s="1">
        <v>44838</v>
      </c>
      <c r="N1285" s="262">
        <v>0.85000000106944107</v>
      </c>
      <c r="O1285" s="236" t="s">
        <v>1693</v>
      </c>
      <c r="P1285" s="235" t="s">
        <v>2320</v>
      </c>
      <c r="Q1285" s="235" t="s">
        <v>2961</v>
      </c>
      <c r="R1285" s="236" t="s">
        <v>2997</v>
      </c>
      <c r="S1285" s="260">
        <v>118</v>
      </c>
      <c r="T1285" s="247">
        <v>1987019.29</v>
      </c>
      <c r="U1285" s="247">
        <v>336294.58</v>
      </c>
      <c r="V1285" s="247">
        <v>14355.88</v>
      </c>
      <c r="W1285" s="247">
        <v>0</v>
      </c>
      <c r="X1285" s="247">
        <v>0</v>
      </c>
      <c r="Y1285" s="247">
        <v>2337669.75</v>
      </c>
      <c r="Z1285" s="246" t="s">
        <v>34</v>
      </c>
      <c r="AA1285" s="246" t="s">
        <v>2979</v>
      </c>
      <c r="AB1285" s="247">
        <v>1955785.0400000003</v>
      </c>
      <c r="AC1285" s="265">
        <v>302178.21999999997</v>
      </c>
    </row>
    <row r="1286" spans="1:29" s="90" customFormat="1" ht="15.75" x14ac:dyDescent="0.25">
      <c r="A1286" s="58">
        <v>1273</v>
      </c>
      <c r="B1286" s="58">
        <v>135716</v>
      </c>
      <c r="C1286" s="259" t="s">
        <v>2307</v>
      </c>
      <c r="D1286" s="260">
        <v>158</v>
      </c>
      <c r="E1286" s="260" t="s">
        <v>312</v>
      </c>
      <c r="F1286" s="236" t="s">
        <v>10529</v>
      </c>
      <c r="G1286" s="261">
        <v>738</v>
      </c>
      <c r="H1286" s="228">
        <v>135716</v>
      </c>
      <c r="I1286" s="236" t="s">
        <v>2998</v>
      </c>
      <c r="J1286" s="236" t="s">
        <v>11444</v>
      </c>
      <c r="K1286" s="236" t="s">
        <v>2999</v>
      </c>
      <c r="L1286" s="1">
        <v>44060</v>
      </c>
      <c r="M1286" s="1">
        <v>45154</v>
      </c>
      <c r="N1286" s="262">
        <v>0.83306643406639325</v>
      </c>
      <c r="O1286" s="236" t="s">
        <v>1693</v>
      </c>
      <c r="P1286" s="235" t="s">
        <v>2690</v>
      </c>
      <c r="Q1286" s="235" t="s">
        <v>2702</v>
      </c>
      <c r="R1286" s="236" t="s">
        <v>3000</v>
      </c>
      <c r="S1286" s="260">
        <v>106</v>
      </c>
      <c r="T1286" s="247">
        <v>3813945.09</v>
      </c>
      <c r="U1286" s="247">
        <v>673049.09</v>
      </c>
      <c r="V1286" s="247">
        <v>91206.23</v>
      </c>
      <c r="W1286" s="247">
        <v>0</v>
      </c>
      <c r="X1286" s="247">
        <v>12702.99</v>
      </c>
      <c r="Y1286" s="247">
        <v>4590903.4000000004</v>
      </c>
      <c r="Z1286" s="246" t="s">
        <v>44</v>
      </c>
      <c r="AA1286" s="246" t="s">
        <v>14914</v>
      </c>
      <c r="AB1286" s="247">
        <v>2916050.2799999993</v>
      </c>
      <c r="AC1286" s="265">
        <v>433581</v>
      </c>
    </row>
    <row r="1287" spans="1:29" s="90" customFormat="1" ht="15.75" x14ac:dyDescent="0.25">
      <c r="A1287" s="58">
        <v>1274</v>
      </c>
      <c r="B1287" s="58">
        <v>130196</v>
      </c>
      <c r="C1287" s="259" t="s">
        <v>2307</v>
      </c>
      <c r="D1287" s="260">
        <v>159</v>
      </c>
      <c r="E1287" s="260" t="s">
        <v>330</v>
      </c>
      <c r="F1287" s="236" t="s">
        <v>10530</v>
      </c>
      <c r="G1287" s="261">
        <v>303</v>
      </c>
      <c r="H1287" s="228">
        <v>130196</v>
      </c>
      <c r="I1287" s="236" t="s">
        <v>3001</v>
      </c>
      <c r="J1287" s="236" t="s">
        <v>11445</v>
      </c>
      <c r="K1287" s="236" t="s">
        <v>3002</v>
      </c>
      <c r="L1287" s="1">
        <v>44097</v>
      </c>
      <c r="M1287" s="1">
        <v>45046</v>
      </c>
      <c r="N1287" s="262">
        <v>0.95000000430664533</v>
      </c>
      <c r="O1287" s="236" t="s">
        <v>1693</v>
      </c>
      <c r="P1287" s="235" t="s">
        <v>2552</v>
      </c>
      <c r="Q1287" s="235" t="s">
        <v>3003</v>
      </c>
      <c r="R1287" s="236" t="s">
        <v>3004</v>
      </c>
      <c r="S1287" s="260">
        <v>110</v>
      </c>
      <c r="T1287" s="247">
        <v>4411786.53</v>
      </c>
      <c r="U1287" s="247">
        <v>160964.24</v>
      </c>
      <c r="V1287" s="247">
        <v>71235.03</v>
      </c>
      <c r="W1287" s="247">
        <v>0</v>
      </c>
      <c r="X1287" s="247">
        <v>0</v>
      </c>
      <c r="Y1287" s="247">
        <v>4643985.8</v>
      </c>
      <c r="Z1287" s="246" t="s">
        <v>44</v>
      </c>
      <c r="AA1287" s="246" t="s">
        <v>13831</v>
      </c>
      <c r="AB1287" s="247">
        <v>3580478.1999999988</v>
      </c>
      <c r="AC1287" s="265">
        <v>115677.57999999999</v>
      </c>
    </row>
    <row r="1288" spans="1:29" s="90" customFormat="1" ht="15.75" x14ac:dyDescent="0.25">
      <c r="A1288" s="58">
        <v>1275</v>
      </c>
      <c r="B1288" s="58">
        <v>130351</v>
      </c>
      <c r="C1288" s="259" t="s">
        <v>2307</v>
      </c>
      <c r="D1288" s="260">
        <v>160</v>
      </c>
      <c r="E1288" s="260" t="s">
        <v>854</v>
      </c>
      <c r="F1288" s="236" t="s">
        <v>10528</v>
      </c>
      <c r="G1288" s="261">
        <v>626</v>
      </c>
      <c r="H1288" s="228">
        <v>130351</v>
      </c>
      <c r="I1288" s="236" t="s">
        <v>3005</v>
      </c>
      <c r="J1288" s="236" t="s">
        <v>11446</v>
      </c>
      <c r="K1288" s="236" t="s">
        <v>3006</v>
      </c>
      <c r="L1288" s="1">
        <v>44098</v>
      </c>
      <c r="M1288" s="1">
        <v>44827</v>
      </c>
      <c r="N1288" s="262">
        <v>0.84999999905175183</v>
      </c>
      <c r="O1288" s="236" t="s">
        <v>1693</v>
      </c>
      <c r="P1288" s="235" t="s">
        <v>2552</v>
      </c>
      <c r="Q1288" s="235" t="s">
        <v>3007</v>
      </c>
      <c r="R1288" s="236" t="s">
        <v>3008</v>
      </c>
      <c r="S1288" s="260">
        <v>118</v>
      </c>
      <c r="T1288" s="247">
        <v>4033754.19</v>
      </c>
      <c r="U1288" s="247">
        <v>711838.98</v>
      </c>
      <c r="V1288" s="247">
        <v>0</v>
      </c>
      <c r="W1288" s="247">
        <v>0</v>
      </c>
      <c r="X1288" s="247">
        <v>0</v>
      </c>
      <c r="Y1288" s="247">
        <v>4745593.17</v>
      </c>
      <c r="Z1288" s="246" t="s">
        <v>34</v>
      </c>
      <c r="AA1288" s="246" t="s">
        <v>10209</v>
      </c>
      <c r="AB1288" s="247">
        <v>3420679.9600000004</v>
      </c>
      <c r="AC1288" s="265">
        <v>603649.32000000007</v>
      </c>
    </row>
    <row r="1289" spans="1:29" s="90" customFormat="1" ht="15.75" x14ac:dyDescent="0.25">
      <c r="A1289" s="58">
        <v>1276</v>
      </c>
      <c r="B1289" s="58">
        <v>130352</v>
      </c>
      <c r="C1289" s="259" t="s">
        <v>2307</v>
      </c>
      <c r="D1289" s="260">
        <v>161</v>
      </c>
      <c r="E1289" s="260" t="s">
        <v>854</v>
      </c>
      <c r="F1289" s="236" t="s">
        <v>10528</v>
      </c>
      <c r="G1289" s="261">
        <v>626</v>
      </c>
      <c r="H1289" s="228">
        <v>130352</v>
      </c>
      <c r="I1289" s="236" t="s">
        <v>3009</v>
      </c>
      <c r="J1289" s="236" t="s">
        <v>11446</v>
      </c>
      <c r="K1289" s="236" t="s">
        <v>3010</v>
      </c>
      <c r="L1289" s="1">
        <v>44098</v>
      </c>
      <c r="M1289" s="1">
        <v>44827</v>
      </c>
      <c r="N1289" s="262">
        <v>0.8499999997894323</v>
      </c>
      <c r="O1289" s="236" t="s">
        <v>1693</v>
      </c>
      <c r="P1289" s="235" t="s">
        <v>2552</v>
      </c>
      <c r="Q1289" s="235" t="s">
        <v>3007</v>
      </c>
      <c r="R1289" s="236" t="s">
        <v>3008</v>
      </c>
      <c r="S1289" s="260">
        <v>118</v>
      </c>
      <c r="T1289" s="247">
        <v>4036706.15</v>
      </c>
      <c r="U1289" s="247">
        <v>712359.91</v>
      </c>
      <c r="V1289" s="247">
        <v>0</v>
      </c>
      <c r="W1289" s="247">
        <v>0</v>
      </c>
      <c r="X1289" s="247">
        <v>0</v>
      </c>
      <c r="Y1289" s="247">
        <v>4749066.0599999996</v>
      </c>
      <c r="Z1289" s="246" t="s">
        <v>34</v>
      </c>
      <c r="AA1289" s="246" t="s">
        <v>10103</v>
      </c>
      <c r="AB1289" s="247">
        <v>3510544.5</v>
      </c>
      <c r="AC1289" s="265">
        <v>619507.80000000005</v>
      </c>
    </row>
    <row r="1290" spans="1:29" s="90" customFormat="1" ht="15.75" x14ac:dyDescent="0.25">
      <c r="A1290" s="58">
        <v>1277</v>
      </c>
      <c r="B1290" s="58">
        <v>130540</v>
      </c>
      <c r="C1290" s="259" t="s">
        <v>2307</v>
      </c>
      <c r="D1290" s="260">
        <v>162</v>
      </c>
      <c r="E1290" s="260" t="s">
        <v>854</v>
      </c>
      <c r="F1290" s="236" t="s">
        <v>10527</v>
      </c>
      <c r="G1290" s="261">
        <v>633</v>
      </c>
      <c r="H1290" s="228">
        <v>130540</v>
      </c>
      <c r="I1290" s="236" t="s">
        <v>3011</v>
      </c>
      <c r="J1290" s="236" t="s">
        <v>11447</v>
      </c>
      <c r="K1290" s="236" t="s">
        <v>3012</v>
      </c>
      <c r="L1290" s="1">
        <v>44092</v>
      </c>
      <c r="M1290" s="1">
        <v>44821</v>
      </c>
      <c r="N1290" s="262">
        <v>0.82925829341178259</v>
      </c>
      <c r="O1290" s="236" t="s">
        <v>1693</v>
      </c>
      <c r="P1290" s="235" t="s">
        <v>2690</v>
      </c>
      <c r="Q1290" s="235" t="s">
        <v>2837</v>
      </c>
      <c r="R1290" s="236" t="s">
        <v>3013</v>
      </c>
      <c r="S1290" s="260">
        <v>110</v>
      </c>
      <c r="T1290" s="247">
        <v>1740760.26</v>
      </c>
      <c r="U1290" s="247">
        <v>293745.53999999998</v>
      </c>
      <c r="V1290" s="247">
        <v>64671.59</v>
      </c>
      <c r="W1290" s="247">
        <v>0</v>
      </c>
      <c r="X1290" s="247">
        <v>0</v>
      </c>
      <c r="Y1290" s="247">
        <v>2099177.39</v>
      </c>
      <c r="Z1290" s="246" t="s">
        <v>34</v>
      </c>
      <c r="AA1290" s="246" t="s">
        <v>13075</v>
      </c>
      <c r="AB1290" s="247">
        <v>1548128.8000000005</v>
      </c>
      <c r="AC1290" s="265">
        <v>258522.26</v>
      </c>
    </row>
    <row r="1291" spans="1:29" s="90" customFormat="1" ht="15.75" x14ac:dyDescent="0.25">
      <c r="A1291" s="58">
        <v>1278</v>
      </c>
      <c r="B1291" s="58">
        <v>130654</v>
      </c>
      <c r="C1291" s="259" t="s">
        <v>2307</v>
      </c>
      <c r="D1291" s="260">
        <v>163</v>
      </c>
      <c r="E1291" s="260" t="s">
        <v>854</v>
      </c>
      <c r="F1291" s="236" t="s">
        <v>10528</v>
      </c>
      <c r="G1291" s="261">
        <v>626</v>
      </c>
      <c r="H1291" s="228">
        <v>130654</v>
      </c>
      <c r="I1291" s="236" t="s">
        <v>3014</v>
      </c>
      <c r="J1291" s="236" t="s">
        <v>11448</v>
      </c>
      <c r="K1291" s="236" t="s">
        <v>3015</v>
      </c>
      <c r="L1291" s="1">
        <v>44089</v>
      </c>
      <c r="M1291" s="1">
        <v>44818</v>
      </c>
      <c r="N1291" s="262">
        <v>0.85000000910442552</v>
      </c>
      <c r="O1291" s="236" t="s">
        <v>1693</v>
      </c>
      <c r="P1291" s="235" t="s">
        <v>2552</v>
      </c>
      <c r="Q1291" s="235" t="s">
        <v>2938</v>
      </c>
      <c r="R1291" s="236" t="s">
        <v>2444</v>
      </c>
      <c r="S1291" s="260">
        <v>118</v>
      </c>
      <c r="T1291" s="247">
        <v>4014531.19</v>
      </c>
      <c r="U1291" s="247">
        <v>613987.01</v>
      </c>
      <c r="V1291" s="247">
        <v>94459.62</v>
      </c>
      <c r="W1291" s="247">
        <v>0</v>
      </c>
      <c r="X1291" s="247">
        <v>0</v>
      </c>
      <c r="Y1291" s="247">
        <v>4722977.82</v>
      </c>
      <c r="Z1291" s="246" t="s">
        <v>34</v>
      </c>
      <c r="AA1291" s="246" t="s">
        <v>12573</v>
      </c>
      <c r="AB1291" s="247">
        <v>3018283.72</v>
      </c>
      <c r="AC1291" s="265">
        <v>461619.72</v>
      </c>
    </row>
    <row r="1292" spans="1:29" s="90" customFormat="1" ht="15.75" x14ac:dyDescent="0.25">
      <c r="A1292" s="58">
        <v>1279</v>
      </c>
      <c r="B1292" s="58">
        <v>130661</v>
      </c>
      <c r="C1292" s="259" t="s">
        <v>2307</v>
      </c>
      <c r="D1292" s="260">
        <v>164</v>
      </c>
      <c r="E1292" s="260" t="s">
        <v>854</v>
      </c>
      <c r="F1292" s="236" t="s">
        <v>10528</v>
      </c>
      <c r="G1292" s="261">
        <v>626</v>
      </c>
      <c r="H1292" s="228">
        <v>130661</v>
      </c>
      <c r="I1292" s="236" t="s">
        <v>3016</v>
      </c>
      <c r="J1292" s="236" t="s">
        <v>11449</v>
      </c>
      <c r="K1292" s="236" t="s">
        <v>3017</v>
      </c>
      <c r="L1292" s="1">
        <v>44097</v>
      </c>
      <c r="M1292" s="1">
        <v>44826</v>
      </c>
      <c r="N1292" s="262">
        <v>0.85000000021047395</v>
      </c>
      <c r="O1292" s="236" t="s">
        <v>1693</v>
      </c>
      <c r="P1292" s="235" t="s">
        <v>2945</v>
      </c>
      <c r="Q1292" s="235" t="s">
        <v>2946</v>
      </c>
      <c r="R1292" s="236" t="s">
        <v>3018</v>
      </c>
      <c r="S1292" s="260">
        <v>118</v>
      </c>
      <c r="T1292" s="247">
        <v>4038505.16</v>
      </c>
      <c r="U1292" s="247">
        <v>640906.74</v>
      </c>
      <c r="V1292" s="247">
        <v>71770.64</v>
      </c>
      <c r="W1292" s="247">
        <v>0</v>
      </c>
      <c r="X1292" s="247">
        <v>0</v>
      </c>
      <c r="Y1292" s="247">
        <v>4751182.54</v>
      </c>
      <c r="Z1292" s="246" t="s">
        <v>34</v>
      </c>
      <c r="AA1292" s="246" t="s">
        <v>13076</v>
      </c>
      <c r="AB1292" s="247">
        <v>2130485.6200000006</v>
      </c>
      <c r="AC1292" s="265">
        <v>320124.88</v>
      </c>
    </row>
    <row r="1293" spans="1:29" s="90" customFormat="1" ht="15.75" x14ac:dyDescent="0.25">
      <c r="A1293" s="58">
        <v>1280</v>
      </c>
      <c r="B1293" s="58">
        <v>130979</v>
      </c>
      <c r="C1293" s="259" t="s">
        <v>2307</v>
      </c>
      <c r="D1293" s="260">
        <v>165</v>
      </c>
      <c r="E1293" s="260" t="s">
        <v>854</v>
      </c>
      <c r="F1293" s="236" t="s">
        <v>10527</v>
      </c>
      <c r="G1293" s="261">
        <v>633</v>
      </c>
      <c r="H1293" s="228">
        <v>130979</v>
      </c>
      <c r="I1293" s="236" t="s">
        <v>3019</v>
      </c>
      <c r="J1293" s="236" t="s">
        <v>11450</v>
      </c>
      <c r="K1293" s="236" t="s">
        <v>3020</v>
      </c>
      <c r="L1293" s="1">
        <v>44099</v>
      </c>
      <c r="M1293" s="1">
        <v>44828</v>
      </c>
      <c r="N1293" s="262">
        <v>0.84999999347374922</v>
      </c>
      <c r="O1293" s="236" t="s">
        <v>1693</v>
      </c>
      <c r="P1293" s="235" t="s">
        <v>2552</v>
      </c>
      <c r="Q1293" s="235" t="s">
        <v>2938</v>
      </c>
      <c r="R1293" s="236" t="s">
        <v>3021</v>
      </c>
      <c r="S1293" s="260">
        <v>118</v>
      </c>
      <c r="T1293" s="247">
        <v>2018770.07</v>
      </c>
      <c r="U1293" s="247">
        <v>316874.87</v>
      </c>
      <c r="V1293" s="247">
        <v>39378.69</v>
      </c>
      <c r="W1293" s="247">
        <v>0</v>
      </c>
      <c r="X1293" s="247">
        <v>0</v>
      </c>
      <c r="Y1293" s="247">
        <v>2375023.63</v>
      </c>
      <c r="Z1293" s="246" t="s">
        <v>34</v>
      </c>
      <c r="AA1293" s="246" t="s">
        <v>8863</v>
      </c>
      <c r="AB1293" s="247">
        <v>1132070.4500000002</v>
      </c>
      <c r="AC1293" s="265">
        <v>171512.83000000002</v>
      </c>
    </row>
    <row r="1294" spans="1:29" s="90" customFormat="1" ht="15.75" x14ac:dyDescent="0.25">
      <c r="A1294" s="58">
        <v>1281</v>
      </c>
      <c r="B1294" s="58">
        <v>131181</v>
      </c>
      <c r="C1294" s="259" t="s">
        <v>2307</v>
      </c>
      <c r="D1294" s="260">
        <v>166</v>
      </c>
      <c r="E1294" s="260" t="s">
        <v>854</v>
      </c>
      <c r="F1294" s="236" t="s">
        <v>10528</v>
      </c>
      <c r="G1294" s="261">
        <v>626</v>
      </c>
      <c r="H1294" s="228">
        <v>131181</v>
      </c>
      <c r="I1294" s="236" t="s">
        <v>3022</v>
      </c>
      <c r="J1294" s="236" t="s">
        <v>11451</v>
      </c>
      <c r="K1294" s="236" t="s">
        <v>3023</v>
      </c>
      <c r="L1294" s="1">
        <v>44096</v>
      </c>
      <c r="M1294" s="1">
        <v>44825</v>
      </c>
      <c r="N1294" s="262">
        <v>0.84005350271062673</v>
      </c>
      <c r="O1294" s="236" t="s">
        <v>1693</v>
      </c>
      <c r="P1294" s="235" t="s">
        <v>2945</v>
      </c>
      <c r="Q1294" s="235" t="s">
        <v>2946</v>
      </c>
      <c r="R1294" s="236" t="s">
        <v>3018</v>
      </c>
      <c r="S1294" s="260">
        <v>118</v>
      </c>
      <c r="T1294" s="247">
        <v>3983322.47</v>
      </c>
      <c r="U1294" s="247">
        <v>630298.98</v>
      </c>
      <c r="V1294" s="247">
        <v>128127.09</v>
      </c>
      <c r="W1294" s="247">
        <v>0</v>
      </c>
      <c r="X1294" s="247">
        <v>0</v>
      </c>
      <c r="Y1294" s="247">
        <v>4741748.54</v>
      </c>
      <c r="Z1294" s="246" t="s">
        <v>34</v>
      </c>
      <c r="AA1294" s="246" t="s">
        <v>12574</v>
      </c>
      <c r="AB1294" s="247">
        <v>3070387.17</v>
      </c>
      <c r="AC1294" s="265">
        <v>412820.17</v>
      </c>
    </row>
    <row r="1295" spans="1:29" s="90" customFormat="1" ht="15.75" x14ac:dyDescent="0.25">
      <c r="A1295" s="58">
        <v>1282</v>
      </c>
      <c r="B1295" s="58">
        <v>132173</v>
      </c>
      <c r="C1295" s="259" t="s">
        <v>2307</v>
      </c>
      <c r="D1295" s="260">
        <v>167</v>
      </c>
      <c r="E1295" s="260" t="s">
        <v>854</v>
      </c>
      <c r="F1295" s="236" t="s">
        <v>10527</v>
      </c>
      <c r="G1295" s="261">
        <v>633</v>
      </c>
      <c r="H1295" s="228">
        <v>132173</v>
      </c>
      <c r="I1295" s="236" t="s">
        <v>8491</v>
      </c>
      <c r="J1295" s="236" t="s">
        <v>11452</v>
      </c>
      <c r="K1295" s="236" t="s">
        <v>3024</v>
      </c>
      <c r="L1295" s="1">
        <v>44083</v>
      </c>
      <c r="M1295" s="1">
        <v>44812</v>
      </c>
      <c r="N1295" s="262">
        <v>0.85000005533953449</v>
      </c>
      <c r="O1295" s="236" t="s">
        <v>1693</v>
      </c>
      <c r="P1295" s="235" t="s">
        <v>2482</v>
      </c>
      <c r="Q1295" s="235" t="s">
        <v>2928</v>
      </c>
      <c r="R1295" s="236" t="s">
        <v>3025</v>
      </c>
      <c r="S1295" s="260">
        <v>118</v>
      </c>
      <c r="T1295" s="247">
        <v>1981404.58</v>
      </c>
      <c r="U1295" s="247">
        <v>303038.2</v>
      </c>
      <c r="V1295" s="247">
        <v>46621.279999999999</v>
      </c>
      <c r="W1295" s="247">
        <v>0</v>
      </c>
      <c r="X1295" s="247">
        <v>0</v>
      </c>
      <c r="Y1295" s="247">
        <v>2331064.06</v>
      </c>
      <c r="Z1295" s="246" t="s">
        <v>34</v>
      </c>
      <c r="AA1295" s="246" t="s">
        <v>9987</v>
      </c>
      <c r="AB1295" s="247">
        <v>1878395.68</v>
      </c>
      <c r="AC1295" s="265">
        <v>251974.78</v>
      </c>
    </row>
    <row r="1296" spans="1:29" s="90" customFormat="1" ht="15.75" x14ac:dyDescent="0.25">
      <c r="A1296" s="58">
        <v>1283</v>
      </c>
      <c r="B1296" s="58">
        <v>132290</v>
      </c>
      <c r="C1296" s="259" t="s">
        <v>2307</v>
      </c>
      <c r="D1296" s="260">
        <v>168</v>
      </c>
      <c r="E1296" s="260" t="s">
        <v>854</v>
      </c>
      <c r="F1296" s="236" t="s">
        <v>10527</v>
      </c>
      <c r="G1296" s="261">
        <v>633</v>
      </c>
      <c r="H1296" s="228">
        <v>132290</v>
      </c>
      <c r="I1296" s="236" t="s">
        <v>3026</v>
      </c>
      <c r="J1296" s="236" t="s">
        <v>11453</v>
      </c>
      <c r="K1296" s="236" t="s">
        <v>3027</v>
      </c>
      <c r="L1296" s="1">
        <v>44098</v>
      </c>
      <c r="M1296" s="1">
        <v>44827</v>
      </c>
      <c r="N1296" s="262">
        <v>0.85000003770679766</v>
      </c>
      <c r="O1296" s="236" t="s">
        <v>1693</v>
      </c>
      <c r="P1296" s="235" t="s">
        <v>2482</v>
      </c>
      <c r="Q1296" s="235" t="s">
        <v>2928</v>
      </c>
      <c r="R1296" s="236" t="s">
        <v>3028</v>
      </c>
      <c r="S1296" s="260">
        <v>118</v>
      </c>
      <c r="T1296" s="247">
        <v>2017540.82</v>
      </c>
      <c r="U1296" s="247">
        <v>308564.96000000002</v>
      </c>
      <c r="V1296" s="247">
        <v>47471.55</v>
      </c>
      <c r="W1296" s="247">
        <v>0</v>
      </c>
      <c r="X1296" s="247">
        <v>0</v>
      </c>
      <c r="Y1296" s="247">
        <v>2373577.33</v>
      </c>
      <c r="Z1296" s="246" t="s">
        <v>34</v>
      </c>
      <c r="AA1296" s="246" t="s">
        <v>10210</v>
      </c>
      <c r="AB1296" s="247">
        <v>1174657.1699999997</v>
      </c>
      <c r="AC1296" s="265">
        <v>143351.69</v>
      </c>
    </row>
    <row r="1297" spans="1:29" s="90" customFormat="1" ht="15.75" x14ac:dyDescent="0.25">
      <c r="A1297" s="58">
        <v>1284</v>
      </c>
      <c r="B1297" s="58">
        <v>133314</v>
      </c>
      <c r="C1297" s="259" t="s">
        <v>2307</v>
      </c>
      <c r="D1297" s="260">
        <v>169</v>
      </c>
      <c r="E1297" s="260" t="s">
        <v>854</v>
      </c>
      <c r="F1297" s="236" t="s">
        <v>10528</v>
      </c>
      <c r="G1297" s="261">
        <v>626</v>
      </c>
      <c r="H1297" s="228">
        <v>133314</v>
      </c>
      <c r="I1297" s="236" t="s">
        <v>3029</v>
      </c>
      <c r="J1297" s="236" t="s">
        <v>11454</v>
      </c>
      <c r="K1297" s="236" t="s">
        <v>3030</v>
      </c>
      <c r="L1297" s="1">
        <v>44096</v>
      </c>
      <c r="M1297" s="1">
        <v>44825</v>
      </c>
      <c r="N1297" s="262">
        <v>0.84999999988902342</v>
      </c>
      <c r="O1297" s="236" t="s">
        <v>3031</v>
      </c>
      <c r="P1297" s="235" t="s">
        <v>3032</v>
      </c>
      <c r="Q1297" s="235" t="s">
        <v>3033</v>
      </c>
      <c r="R1297" s="236" t="s">
        <v>3034</v>
      </c>
      <c r="S1297" s="260">
        <v>118</v>
      </c>
      <c r="T1297" s="247">
        <v>3829635.67</v>
      </c>
      <c r="U1297" s="247">
        <v>607485.64</v>
      </c>
      <c r="V1297" s="247">
        <v>68332.42</v>
      </c>
      <c r="W1297" s="247">
        <v>0</v>
      </c>
      <c r="X1297" s="247">
        <v>0</v>
      </c>
      <c r="Y1297" s="247">
        <v>4505453.7300000004</v>
      </c>
      <c r="Z1297" s="246" t="s">
        <v>34</v>
      </c>
      <c r="AA1297" s="246" t="s">
        <v>7724</v>
      </c>
      <c r="AB1297" s="247">
        <v>2588418.8500000006</v>
      </c>
      <c r="AC1297" s="265">
        <v>400472.92</v>
      </c>
    </row>
    <row r="1298" spans="1:29" s="90" customFormat="1" ht="15.75" x14ac:dyDescent="0.25">
      <c r="A1298" s="58">
        <v>1285</v>
      </c>
      <c r="B1298" s="58">
        <v>133398</v>
      </c>
      <c r="C1298" s="259" t="s">
        <v>2307</v>
      </c>
      <c r="D1298" s="260">
        <v>170</v>
      </c>
      <c r="E1298" s="260" t="s">
        <v>854</v>
      </c>
      <c r="F1298" s="236" t="s">
        <v>10528</v>
      </c>
      <c r="G1298" s="261">
        <v>626</v>
      </c>
      <c r="H1298" s="228">
        <v>133398</v>
      </c>
      <c r="I1298" s="236" t="s">
        <v>3035</v>
      </c>
      <c r="J1298" s="236" t="s">
        <v>11455</v>
      </c>
      <c r="K1298" s="236" t="s">
        <v>3036</v>
      </c>
      <c r="L1298" s="1">
        <v>44098</v>
      </c>
      <c r="M1298" s="1">
        <v>44827</v>
      </c>
      <c r="N1298" s="262">
        <v>0.83424394696504456</v>
      </c>
      <c r="O1298" s="236" t="s">
        <v>1693</v>
      </c>
      <c r="P1298" s="235" t="s">
        <v>2552</v>
      </c>
      <c r="Q1298" s="235" t="s">
        <v>2938</v>
      </c>
      <c r="R1298" s="236" t="s">
        <v>3037</v>
      </c>
      <c r="S1298" s="260">
        <v>118</v>
      </c>
      <c r="T1298" s="247">
        <v>3960811.44</v>
      </c>
      <c r="U1298" s="247">
        <v>638007.43000000005</v>
      </c>
      <c r="V1298" s="247">
        <v>148966.78</v>
      </c>
      <c r="W1298" s="247">
        <v>0</v>
      </c>
      <c r="X1298" s="247">
        <v>0</v>
      </c>
      <c r="Y1298" s="247">
        <v>4747785.6500000004</v>
      </c>
      <c r="Z1298" s="246" t="s">
        <v>34</v>
      </c>
      <c r="AA1298" s="246" t="s">
        <v>9921</v>
      </c>
      <c r="AB1298" s="247">
        <v>2558148.8999999994</v>
      </c>
      <c r="AC1298" s="265">
        <v>419458.32</v>
      </c>
    </row>
    <row r="1299" spans="1:29" s="90" customFormat="1" ht="15.75" x14ac:dyDescent="0.25">
      <c r="A1299" s="58">
        <v>1286</v>
      </c>
      <c r="B1299" s="58">
        <v>133486</v>
      </c>
      <c r="C1299" s="259" t="s">
        <v>2307</v>
      </c>
      <c r="D1299" s="260">
        <v>171</v>
      </c>
      <c r="E1299" s="260" t="s">
        <v>854</v>
      </c>
      <c r="F1299" s="236" t="s">
        <v>10528</v>
      </c>
      <c r="G1299" s="261">
        <v>626</v>
      </c>
      <c r="H1299" s="228">
        <v>133486</v>
      </c>
      <c r="I1299" s="236" t="s">
        <v>3038</v>
      </c>
      <c r="J1299" s="236" t="s">
        <v>11456</v>
      </c>
      <c r="K1299" s="236" t="s">
        <v>3039</v>
      </c>
      <c r="L1299" s="1">
        <v>44097</v>
      </c>
      <c r="M1299" s="1">
        <v>44826</v>
      </c>
      <c r="N1299" s="262">
        <v>0.80750001909649427</v>
      </c>
      <c r="O1299" s="236" t="s">
        <v>2779</v>
      </c>
      <c r="P1299" s="235" t="s">
        <v>3040</v>
      </c>
      <c r="Q1299" s="235" t="s">
        <v>3041</v>
      </c>
      <c r="R1299" s="236" t="s">
        <v>14525</v>
      </c>
      <c r="S1299" s="260">
        <v>118</v>
      </c>
      <c r="T1299" s="247">
        <v>3813072.31</v>
      </c>
      <c r="U1299" s="247">
        <v>672895.09</v>
      </c>
      <c r="V1299" s="247">
        <v>236103.51</v>
      </c>
      <c r="W1299" s="247">
        <v>0</v>
      </c>
      <c r="X1299" s="247">
        <v>0</v>
      </c>
      <c r="Y1299" s="247">
        <v>4722070.91</v>
      </c>
      <c r="Z1299" s="246" t="s">
        <v>34</v>
      </c>
      <c r="AA1299" s="246" t="s">
        <v>10211</v>
      </c>
      <c r="AB1299" s="247">
        <v>3105007.24</v>
      </c>
      <c r="AC1299" s="265">
        <v>500491.7099999999</v>
      </c>
    </row>
    <row r="1300" spans="1:29" s="90" customFormat="1" ht="15.75" x14ac:dyDescent="0.25">
      <c r="A1300" s="58">
        <v>1287</v>
      </c>
      <c r="B1300" s="58">
        <v>135930</v>
      </c>
      <c r="C1300" s="259" t="s">
        <v>2307</v>
      </c>
      <c r="D1300" s="260">
        <v>172</v>
      </c>
      <c r="E1300" s="260" t="s">
        <v>312</v>
      </c>
      <c r="F1300" s="236" t="s">
        <v>10529</v>
      </c>
      <c r="G1300" s="261">
        <v>738</v>
      </c>
      <c r="H1300" s="228">
        <v>135930</v>
      </c>
      <c r="I1300" s="236" t="s">
        <v>3042</v>
      </c>
      <c r="J1300" s="236" t="s">
        <v>11457</v>
      </c>
      <c r="K1300" s="236" t="s">
        <v>3043</v>
      </c>
      <c r="L1300" s="1">
        <v>44085</v>
      </c>
      <c r="M1300" s="1">
        <v>45179</v>
      </c>
      <c r="N1300" s="262">
        <v>0.8499999957896146</v>
      </c>
      <c r="O1300" s="236" t="s">
        <v>1693</v>
      </c>
      <c r="P1300" s="235" t="s">
        <v>2945</v>
      </c>
      <c r="Q1300" s="235" t="s">
        <v>2946</v>
      </c>
      <c r="R1300" s="236" t="s">
        <v>3044</v>
      </c>
      <c r="S1300" s="260">
        <v>106</v>
      </c>
      <c r="T1300" s="247">
        <v>4037635.13</v>
      </c>
      <c r="U1300" s="247">
        <v>662215.79</v>
      </c>
      <c r="V1300" s="247">
        <v>50308.08</v>
      </c>
      <c r="W1300" s="247">
        <v>0</v>
      </c>
      <c r="X1300" s="247">
        <v>0</v>
      </c>
      <c r="Y1300" s="247">
        <v>4750159</v>
      </c>
      <c r="Z1300" s="246" t="s">
        <v>44</v>
      </c>
      <c r="AA1300" s="246" t="s">
        <v>9883</v>
      </c>
      <c r="AB1300" s="247">
        <v>2264677.7100000004</v>
      </c>
      <c r="AC1300" s="265">
        <v>341499.93000000005</v>
      </c>
    </row>
    <row r="1301" spans="1:29" s="90" customFormat="1" ht="15.75" x14ac:dyDescent="0.25">
      <c r="A1301" s="58">
        <v>1288</v>
      </c>
      <c r="B1301" s="58">
        <v>130360</v>
      </c>
      <c r="C1301" s="259" t="s">
        <v>2307</v>
      </c>
      <c r="D1301" s="260">
        <v>173</v>
      </c>
      <c r="E1301" s="260" t="s">
        <v>330</v>
      </c>
      <c r="F1301" s="236" t="s">
        <v>10530</v>
      </c>
      <c r="G1301" s="261">
        <v>303</v>
      </c>
      <c r="H1301" s="228">
        <v>130360</v>
      </c>
      <c r="I1301" s="236" t="s">
        <v>3045</v>
      </c>
      <c r="J1301" s="236" t="s">
        <v>11458</v>
      </c>
      <c r="K1301" s="236" t="s">
        <v>3046</v>
      </c>
      <c r="L1301" s="1">
        <v>44127</v>
      </c>
      <c r="M1301" s="1">
        <v>45221</v>
      </c>
      <c r="N1301" s="262">
        <v>0.94908207466152039</v>
      </c>
      <c r="O1301" s="236" t="s">
        <v>1693</v>
      </c>
      <c r="P1301" s="235" t="s">
        <v>176</v>
      </c>
      <c r="Q1301" s="235" t="s">
        <v>3047</v>
      </c>
      <c r="R1301" s="236" t="s">
        <v>3048</v>
      </c>
      <c r="S1301" s="260">
        <v>110</v>
      </c>
      <c r="T1301" s="247">
        <v>4102979.27</v>
      </c>
      <c r="U1301" s="247">
        <v>189271.63</v>
      </c>
      <c r="V1301" s="247">
        <v>30851.79</v>
      </c>
      <c r="W1301" s="247">
        <v>0</v>
      </c>
      <c r="X1301" s="247">
        <v>0</v>
      </c>
      <c r="Y1301" s="247">
        <v>4323102.6900000004</v>
      </c>
      <c r="Z1301" s="246" t="s">
        <v>44</v>
      </c>
      <c r="AA1301" s="246" t="s">
        <v>13832</v>
      </c>
      <c r="AB1301" s="247">
        <v>3669375.7199999997</v>
      </c>
      <c r="AC1301" s="265">
        <v>159068.11999999994</v>
      </c>
    </row>
    <row r="1302" spans="1:29" s="90" customFormat="1" ht="15.75" x14ac:dyDescent="0.25">
      <c r="A1302" s="58">
        <v>1289</v>
      </c>
      <c r="B1302" s="58">
        <v>133087</v>
      </c>
      <c r="C1302" s="259" t="s">
        <v>2307</v>
      </c>
      <c r="D1302" s="260">
        <v>174</v>
      </c>
      <c r="E1302" s="260" t="s">
        <v>854</v>
      </c>
      <c r="F1302" s="236" t="s">
        <v>10531</v>
      </c>
      <c r="G1302" s="261">
        <v>665</v>
      </c>
      <c r="H1302" s="228">
        <v>133087</v>
      </c>
      <c r="I1302" s="236" t="s">
        <v>3049</v>
      </c>
      <c r="J1302" s="236" t="s">
        <v>11459</v>
      </c>
      <c r="K1302" s="236" t="s">
        <v>3050</v>
      </c>
      <c r="L1302" s="1">
        <v>44167</v>
      </c>
      <c r="M1302" s="1">
        <v>45261</v>
      </c>
      <c r="N1302" s="262">
        <v>0.85000000042018287</v>
      </c>
      <c r="O1302" s="236" t="s">
        <v>1693</v>
      </c>
      <c r="P1302" s="235" t="s">
        <v>2332</v>
      </c>
      <c r="Q1302" s="235" t="s">
        <v>3051</v>
      </c>
      <c r="R1302" s="236" t="s">
        <v>3052</v>
      </c>
      <c r="S1302" s="260">
        <v>115</v>
      </c>
      <c r="T1302" s="247">
        <v>8091714.0300000003</v>
      </c>
      <c r="U1302" s="247">
        <v>1146790.22</v>
      </c>
      <c r="V1302" s="247">
        <v>281159.31</v>
      </c>
      <c r="W1302" s="247">
        <v>0</v>
      </c>
      <c r="X1302" s="247">
        <v>0</v>
      </c>
      <c r="Y1302" s="247">
        <v>9519663.5600000005</v>
      </c>
      <c r="Z1302" s="246" t="s">
        <v>44</v>
      </c>
      <c r="AA1302" s="246" t="s">
        <v>14526</v>
      </c>
      <c r="AB1302" s="247">
        <v>4191496.2600000002</v>
      </c>
      <c r="AC1302" s="265">
        <v>514520.83</v>
      </c>
    </row>
    <row r="1303" spans="1:29" s="90" customFormat="1" ht="15.75" x14ac:dyDescent="0.25">
      <c r="A1303" s="58">
        <v>1290</v>
      </c>
      <c r="B1303" s="58">
        <v>135438</v>
      </c>
      <c r="C1303" s="259" t="s">
        <v>2307</v>
      </c>
      <c r="D1303" s="260">
        <v>175</v>
      </c>
      <c r="E1303" s="260" t="s">
        <v>854</v>
      </c>
      <c r="F1303" s="236" t="s">
        <v>10532</v>
      </c>
      <c r="G1303" s="261">
        <v>726</v>
      </c>
      <c r="H1303" s="228">
        <v>135438</v>
      </c>
      <c r="I1303" s="236" t="s">
        <v>3053</v>
      </c>
      <c r="J1303" s="236" t="s">
        <v>11460</v>
      </c>
      <c r="K1303" s="236" t="s">
        <v>3054</v>
      </c>
      <c r="L1303" s="1">
        <v>44180</v>
      </c>
      <c r="M1303" s="1">
        <v>44942</v>
      </c>
      <c r="N1303" s="262">
        <v>0.84383060096838147</v>
      </c>
      <c r="O1303" s="236" t="s">
        <v>1693</v>
      </c>
      <c r="P1303" s="235" t="s">
        <v>3055</v>
      </c>
      <c r="Q1303" s="235" t="s">
        <v>3056</v>
      </c>
      <c r="R1303" s="236" t="s">
        <v>3057</v>
      </c>
      <c r="S1303" s="260">
        <v>117</v>
      </c>
      <c r="T1303" s="247">
        <v>3950631.83</v>
      </c>
      <c r="U1303" s="247">
        <v>697170.33</v>
      </c>
      <c r="V1303" s="247">
        <v>33980.92</v>
      </c>
      <c r="W1303" s="247">
        <v>0</v>
      </c>
      <c r="X1303" s="247">
        <v>0</v>
      </c>
      <c r="Y1303" s="247">
        <v>4681783.08</v>
      </c>
      <c r="Z1303" s="246" t="s">
        <v>34</v>
      </c>
      <c r="AA1303" s="246" t="s">
        <v>14363</v>
      </c>
      <c r="AB1303" s="247">
        <v>3791169.459999999</v>
      </c>
      <c r="AC1303" s="265">
        <v>588117.43999999994</v>
      </c>
    </row>
    <row r="1304" spans="1:29" s="90" customFormat="1" ht="15.75" x14ac:dyDescent="0.25">
      <c r="A1304" s="58">
        <v>1291</v>
      </c>
      <c r="B1304" s="58">
        <v>136065</v>
      </c>
      <c r="C1304" s="259" t="s">
        <v>2307</v>
      </c>
      <c r="D1304" s="260">
        <v>176</v>
      </c>
      <c r="E1304" s="260" t="s">
        <v>854</v>
      </c>
      <c r="F1304" s="236" t="s">
        <v>10532</v>
      </c>
      <c r="G1304" s="261">
        <v>726</v>
      </c>
      <c r="H1304" s="228">
        <v>136065</v>
      </c>
      <c r="I1304" s="236" t="s">
        <v>3058</v>
      </c>
      <c r="J1304" s="236" t="s">
        <v>11461</v>
      </c>
      <c r="K1304" s="236" t="s">
        <v>3059</v>
      </c>
      <c r="L1304" s="1">
        <v>44185</v>
      </c>
      <c r="M1304" s="1">
        <v>44910</v>
      </c>
      <c r="N1304" s="262">
        <v>0.8333241265265191</v>
      </c>
      <c r="O1304" s="236" t="s">
        <v>1693</v>
      </c>
      <c r="P1304" s="235" t="s">
        <v>3060</v>
      </c>
      <c r="Q1304" s="235" t="s">
        <v>3061</v>
      </c>
      <c r="R1304" s="236" t="s">
        <v>3062</v>
      </c>
      <c r="S1304" s="260">
        <v>117</v>
      </c>
      <c r="T1304" s="247">
        <v>3920968.68</v>
      </c>
      <c r="U1304" s="247">
        <v>691935.64</v>
      </c>
      <c r="V1304" s="247">
        <v>92310.080000000002</v>
      </c>
      <c r="W1304" s="247">
        <v>0</v>
      </c>
      <c r="X1304" s="247">
        <v>0</v>
      </c>
      <c r="Y1304" s="247">
        <v>4705214.4000000004</v>
      </c>
      <c r="Z1304" s="246" t="s">
        <v>34</v>
      </c>
      <c r="AA1304" s="246" t="s">
        <v>13833</v>
      </c>
      <c r="AB1304" s="247">
        <v>3276910.9800000004</v>
      </c>
      <c r="AC1304" s="265">
        <v>574434.93999999994</v>
      </c>
    </row>
    <row r="1305" spans="1:29" s="90" customFormat="1" ht="15.75" x14ac:dyDescent="0.25">
      <c r="A1305" s="58">
        <v>1292</v>
      </c>
      <c r="B1305" s="58">
        <v>133673</v>
      </c>
      <c r="C1305" s="259" t="s">
        <v>2307</v>
      </c>
      <c r="D1305" s="260">
        <v>177</v>
      </c>
      <c r="E1305" s="260" t="s">
        <v>854</v>
      </c>
      <c r="F1305" s="236" t="s">
        <v>10532</v>
      </c>
      <c r="G1305" s="261">
        <v>726</v>
      </c>
      <c r="H1305" s="228">
        <v>133673</v>
      </c>
      <c r="I1305" s="236" t="s">
        <v>3063</v>
      </c>
      <c r="J1305" s="236" t="s">
        <v>11370</v>
      </c>
      <c r="K1305" s="236" t="s">
        <v>3064</v>
      </c>
      <c r="L1305" s="1">
        <v>44179</v>
      </c>
      <c r="M1305" s="1">
        <v>44957</v>
      </c>
      <c r="N1305" s="262">
        <v>0.80750001660650916</v>
      </c>
      <c r="O1305" s="236" t="s">
        <v>1693</v>
      </c>
      <c r="P1305" s="235" t="s">
        <v>3065</v>
      </c>
      <c r="Q1305" s="235" t="s">
        <v>3066</v>
      </c>
      <c r="R1305" s="236" t="s">
        <v>3067</v>
      </c>
      <c r="S1305" s="260">
        <v>117</v>
      </c>
      <c r="T1305" s="247">
        <v>3813455.82</v>
      </c>
      <c r="U1305" s="247">
        <v>672962.7</v>
      </c>
      <c r="V1305" s="247">
        <v>236127.29</v>
      </c>
      <c r="W1305" s="247">
        <v>0</v>
      </c>
      <c r="X1305" s="247">
        <v>147287.63</v>
      </c>
      <c r="Y1305" s="247">
        <v>4869833.4400000004</v>
      </c>
      <c r="Z1305" s="246" t="s">
        <v>34</v>
      </c>
      <c r="AA1305" s="246" t="s">
        <v>9988</v>
      </c>
      <c r="AB1305" s="247">
        <v>3061363.9899999998</v>
      </c>
      <c r="AC1305" s="265">
        <v>540240.04</v>
      </c>
    </row>
    <row r="1306" spans="1:29" s="90" customFormat="1" ht="15.75" x14ac:dyDescent="0.25">
      <c r="A1306" s="58">
        <v>1293</v>
      </c>
      <c r="B1306" s="58">
        <v>133608</v>
      </c>
      <c r="C1306" s="259" t="s">
        <v>2307</v>
      </c>
      <c r="D1306" s="260">
        <v>178</v>
      </c>
      <c r="E1306" s="260" t="s">
        <v>854</v>
      </c>
      <c r="F1306" s="236" t="s">
        <v>10531</v>
      </c>
      <c r="G1306" s="261">
        <v>665</v>
      </c>
      <c r="H1306" s="228">
        <v>133608</v>
      </c>
      <c r="I1306" s="236" t="s">
        <v>3068</v>
      </c>
      <c r="J1306" s="236" t="s">
        <v>11462</v>
      </c>
      <c r="K1306" s="236" t="s">
        <v>3069</v>
      </c>
      <c r="L1306" s="1">
        <v>44197</v>
      </c>
      <c r="M1306" s="1">
        <v>45273</v>
      </c>
      <c r="N1306" s="262">
        <v>0.85000000378055607</v>
      </c>
      <c r="O1306" s="236" t="s">
        <v>530</v>
      </c>
      <c r="P1306" s="235" t="s">
        <v>3070</v>
      </c>
      <c r="Q1306" s="235" t="s">
        <v>3071</v>
      </c>
      <c r="R1306" s="236" t="s">
        <v>3072</v>
      </c>
      <c r="S1306" s="260">
        <v>115</v>
      </c>
      <c r="T1306" s="247">
        <v>8094047.3799999999</v>
      </c>
      <c r="U1306" s="247">
        <v>0</v>
      </c>
      <c r="V1306" s="247">
        <v>1428361.26</v>
      </c>
      <c r="W1306" s="247">
        <v>0</v>
      </c>
      <c r="X1306" s="247">
        <v>0</v>
      </c>
      <c r="Y1306" s="247">
        <v>9522408.6400000006</v>
      </c>
      <c r="Z1306" s="246" t="s">
        <v>44</v>
      </c>
      <c r="AA1306" s="246" t="s">
        <v>10212</v>
      </c>
      <c r="AB1306" s="247">
        <v>3438057.2399999998</v>
      </c>
      <c r="AC1306" s="265">
        <v>0</v>
      </c>
    </row>
    <row r="1307" spans="1:29" s="90" customFormat="1" ht="15.75" x14ac:dyDescent="0.25">
      <c r="A1307" s="58">
        <v>1294</v>
      </c>
      <c r="B1307" s="58">
        <v>135446</v>
      </c>
      <c r="C1307" s="259" t="s">
        <v>2307</v>
      </c>
      <c r="D1307" s="260">
        <v>179</v>
      </c>
      <c r="E1307" s="260" t="s">
        <v>854</v>
      </c>
      <c r="F1307" s="236" t="s">
        <v>10532</v>
      </c>
      <c r="G1307" s="261">
        <v>726</v>
      </c>
      <c r="H1307" s="228">
        <v>135446</v>
      </c>
      <c r="I1307" s="236" t="s">
        <v>3073</v>
      </c>
      <c r="J1307" s="236" t="s">
        <v>11463</v>
      </c>
      <c r="K1307" s="236" t="s">
        <v>3074</v>
      </c>
      <c r="L1307" s="1">
        <v>44185</v>
      </c>
      <c r="M1307" s="1">
        <v>44903</v>
      </c>
      <c r="N1307" s="262">
        <v>0.82953264122036019</v>
      </c>
      <c r="O1307" s="236" t="s">
        <v>1693</v>
      </c>
      <c r="P1307" s="235" t="s">
        <v>3075</v>
      </c>
      <c r="Q1307" s="235" t="s">
        <v>3076</v>
      </c>
      <c r="R1307" s="236" t="s">
        <v>3077</v>
      </c>
      <c r="S1307" s="260">
        <v>117</v>
      </c>
      <c r="T1307" s="247">
        <v>3767652.81</v>
      </c>
      <c r="U1307" s="247">
        <v>664879.9</v>
      </c>
      <c r="V1307" s="247">
        <v>109365.49</v>
      </c>
      <c r="W1307" s="247">
        <v>0</v>
      </c>
      <c r="X1307" s="247">
        <v>0</v>
      </c>
      <c r="Y1307" s="247">
        <v>4541898.2</v>
      </c>
      <c r="Z1307" s="246" t="s">
        <v>34</v>
      </c>
      <c r="AA1307" s="246" t="s">
        <v>13373</v>
      </c>
      <c r="AB1307" s="247">
        <v>3762180.6500000004</v>
      </c>
      <c r="AC1307" s="265">
        <v>569610.76</v>
      </c>
    </row>
    <row r="1308" spans="1:29" s="90" customFormat="1" ht="15.75" x14ac:dyDescent="0.25">
      <c r="A1308" s="58">
        <v>1295</v>
      </c>
      <c r="B1308" s="58">
        <v>132947</v>
      </c>
      <c r="C1308" s="259" t="s">
        <v>2307</v>
      </c>
      <c r="D1308" s="260">
        <v>180</v>
      </c>
      <c r="E1308" s="260" t="s">
        <v>854</v>
      </c>
      <c r="F1308" s="236" t="s">
        <v>10531</v>
      </c>
      <c r="G1308" s="261">
        <v>665</v>
      </c>
      <c r="H1308" s="228">
        <v>132947</v>
      </c>
      <c r="I1308" s="236" t="s">
        <v>3078</v>
      </c>
      <c r="J1308" s="236" t="s">
        <v>11464</v>
      </c>
      <c r="K1308" s="236" t="s">
        <v>3079</v>
      </c>
      <c r="L1308" s="1">
        <v>44172</v>
      </c>
      <c r="M1308" s="1">
        <v>45266</v>
      </c>
      <c r="N1308" s="262">
        <v>0.84999999710889906</v>
      </c>
      <c r="O1308" s="236" t="s">
        <v>1693</v>
      </c>
      <c r="P1308" s="235" t="s">
        <v>2320</v>
      </c>
      <c r="Q1308" s="235" t="s">
        <v>3080</v>
      </c>
      <c r="R1308" s="236" t="s">
        <v>3081</v>
      </c>
      <c r="S1308" s="260">
        <v>115</v>
      </c>
      <c r="T1308" s="247">
        <v>8085155.3899999997</v>
      </c>
      <c r="U1308" s="247">
        <v>171093.69</v>
      </c>
      <c r="V1308" s="247">
        <v>1255698.47</v>
      </c>
      <c r="W1308" s="247">
        <v>0</v>
      </c>
      <c r="X1308" s="247">
        <v>0</v>
      </c>
      <c r="Y1308" s="247">
        <v>9511947.5500000007</v>
      </c>
      <c r="Z1308" s="246" t="s">
        <v>44</v>
      </c>
      <c r="AA1308" s="246"/>
      <c r="AB1308" s="247">
        <v>680963.3400000002</v>
      </c>
      <c r="AC1308" s="265">
        <v>29678.54</v>
      </c>
    </row>
    <row r="1309" spans="1:29" s="90" customFormat="1" ht="15.75" x14ac:dyDescent="0.25">
      <c r="A1309" s="58">
        <v>1296</v>
      </c>
      <c r="B1309" s="58">
        <v>135220</v>
      </c>
      <c r="C1309" s="259" t="s">
        <v>2307</v>
      </c>
      <c r="D1309" s="260">
        <v>181</v>
      </c>
      <c r="E1309" s="260" t="s">
        <v>854</v>
      </c>
      <c r="F1309" s="236" t="s">
        <v>10532</v>
      </c>
      <c r="G1309" s="261">
        <v>726</v>
      </c>
      <c r="H1309" s="228">
        <v>135220</v>
      </c>
      <c r="I1309" s="236" t="s">
        <v>3082</v>
      </c>
      <c r="J1309" s="236" t="s">
        <v>11465</v>
      </c>
      <c r="K1309" s="236" t="s">
        <v>3083</v>
      </c>
      <c r="L1309" s="1">
        <v>44215</v>
      </c>
      <c r="M1309" s="1">
        <v>44944</v>
      </c>
      <c r="N1309" s="262">
        <v>0.8500000007558749</v>
      </c>
      <c r="O1309" s="236" t="s">
        <v>3084</v>
      </c>
      <c r="P1309" s="235" t="s">
        <v>3085</v>
      </c>
      <c r="Q1309" s="235" t="s">
        <v>3086</v>
      </c>
      <c r="R1309" s="236" t="s">
        <v>3087</v>
      </c>
      <c r="S1309" s="260">
        <v>117</v>
      </c>
      <c r="T1309" s="247">
        <v>3935836.13</v>
      </c>
      <c r="U1309" s="247">
        <v>694559.36</v>
      </c>
      <c r="V1309" s="247">
        <v>0</v>
      </c>
      <c r="W1309" s="247">
        <v>0</v>
      </c>
      <c r="X1309" s="247">
        <v>0</v>
      </c>
      <c r="Y1309" s="247">
        <v>4630395.49</v>
      </c>
      <c r="Z1309" s="246" t="s">
        <v>34</v>
      </c>
      <c r="AA1309" s="246" t="s">
        <v>12739</v>
      </c>
      <c r="AB1309" s="247">
        <v>2423232.46</v>
      </c>
      <c r="AC1309" s="265">
        <v>410365.52</v>
      </c>
    </row>
    <row r="1310" spans="1:29" s="90" customFormat="1" ht="15.75" x14ac:dyDescent="0.25">
      <c r="A1310" s="58">
        <v>1297</v>
      </c>
      <c r="B1310" s="58">
        <v>135221</v>
      </c>
      <c r="C1310" s="259" t="s">
        <v>2307</v>
      </c>
      <c r="D1310" s="260">
        <v>182</v>
      </c>
      <c r="E1310" s="260" t="s">
        <v>854</v>
      </c>
      <c r="F1310" s="236" t="s">
        <v>10532</v>
      </c>
      <c r="G1310" s="261">
        <v>726</v>
      </c>
      <c r="H1310" s="228">
        <v>135221</v>
      </c>
      <c r="I1310" s="236" t="s">
        <v>3088</v>
      </c>
      <c r="J1310" s="236" t="s">
        <v>11466</v>
      </c>
      <c r="K1310" s="236" t="s">
        <v>3089</v>
      </c>
      <c r="L1310" s="1">
        <v>44215</v>
      </c>
      <c r="M1310" s="1">
        <v>44944</v>
      </c>
      <c r="N1310" s="262">
        <v>0.85000000190838987</v>
      </c>
      <c r="O1310" s="236" t="s">
        <v>3090</v>
      </c>
      <c r="P1310" s="235" t="s">
        <v>3091</v>
      </c>
      <c r="Q1310" s="235" t="s">
        <v>3092</v>
      </c>
      <c r="R1310" s="236" t="s">
        <v>3093</v>
      </c>
      <c r="S1310" s="260">
        <v>117</v>
      </c>
      <c r="T1310" s="247">
        <v>4008614.81</v>
      </c>
      <c r="U1310" s="247">
        <v>707402.65</v>
      </c>
      <c r="V1310" s="247">
        <v>0</v>
      </c>
      <c r="W1310" s="247">
        <v>0</v>
      </c>
      <c r="X1310" s="247">
        <v>0</v>
      </c>
      <c r="Y1310" s="247">
        <v>4716017.46</v>
      </c>
      <c r="Z1310" s="246" t="s">
        <v>34</v>
      </c>
      <c r="AA1310" s="246" t="s">
        <v>12740</v>
      </c>
      <c r="AB1310" s="247">
        <v>2103649.1499999994</v>
      </c>
      <c r="AC1310" s="265">
        <v>350221.24000000005</v>
      </c>
    </row>
    <row r="1311" spans="1:29" s="90" customFormat="1" ht="15.75" x14ac:dyDescent="0.25">
      <c r="A1311" s="58">
        <v>1298</v>
      </c>
      <c r="B1311" s="58">
        <v>140601</v>
      </c>
      <c r="C1311" s="259" t="s">
        <v>2307</v>
      </c>
      <c r="D1311" s="260">
        <v>183</v>
      </c>
      <c r="E1311" s="260" t="s">
        <v>330</v>
      </c>
      <c r="F1311" s="236" t="s">
        <v>10530</v>
      </c>
      <c r="G1311" s="261">
        <v>827</v>
      </c>
      <c r="H1311" s="228">
        <v>140601</v>
      </c>
      <c r="I1311" s="236" t="s">
        <v>3094</v>
      </c>
      <c r="J1311" s="236" t="s">
        <v>11467</v>
      </c>
      <c r="K1311" s="236" t="s">
        <v>3095</v>
      </c>
      <c r="L1311" s="1">
        <v>44256</v>
      </c>
      <c r="M1311" s="1">
        <v>45291</v>
      </c>
      <c r="N1311" s="262">
        <v>0.95000000686479302</v>
      </c>
      <c r="O1311" s="236" t="s">
        <v>1693</v>
      </c>
      <c r="P1311" s="235" t="s">
        <v>2482</v>
      </c>
      <c r="Q1311" s="235" t="s">
        <v>3096</v>
      </c>
      <c r="R1311" s="236" t="s">
        <v>3097</v>
      </c>
      <c r="S1311" s="260">
        <v>110</v>
      </c>
      <c r="T1311" s="247">
        <v>4566780.05</v>
      </c>
      <c r="U1311" s="247">
        <v>209409.11</v>
      </c>
      <c r="V1311" s="247">
        <v>30947.7</v>
      </c>
      <c r="W1311" s="247">
        <v>0</v>
      </c>
      <c r="X1311" s="247">
        <v>0</v>
      </c>
      <c r="Y1311" s="247">
        <v>4807136.8600000003</v>
      </c>
      <c r="Z1311" s="246" t="s">
        <v>44</v>
      </c>
      <c r="AA1311" s="246" t="s">
        <v>13374</v>
      </c>
      <c r="AB1311" s="247">
        <v>2802458.5700000003</v>
      </c>
      <c r="AC1311" s="265">
        <v>135224.68</v>
      </c>
    </row>
    <row r="1312" spans="1:29" s="90" customFormat="1" ht="15.75" x14ac:dyDescent="0.25">
      <c r="A1312" s="58">
        <v>1299</v>
      </c>
      <c r="B1312" s="58">
        <v>139881</v>
      </c>
      <c r="C1312" s="259" t="s">
        <v>2307</v>
      </c>
      <c r="D1312" s="260">
        <v>184</v>
      </c>
      <c r="E1312" s="260" t="s">
        <v>330</v>
      </c>
      <c r="F1312" s="236" t="s">
        <v>10530</v>
      </c>
      <c r="G1312" s="261">
        <v>827</v>
      </c>
      <c r="H1312" s="228">
        <v>139881</v>
      </c>
      <c r="I1312" s="236" t="s">
        <v>3098</v>
      </c>
      <c r="J1312" s="236" t="s">
        <v>11468</v>
      </c>
      <c r="K1312" s="236" t="s">
        <v>3099</v>
      </c>
      <c r="L1312" s="1">
        <v>44252</v>
      </c>
      <c r="M1312" s="1">
        <v>45107</v>
      </c>
      <c r="N1312" s="262">
        <v>0.95000000444513466</v>
      </c>
      <c r="O1312" s="236" t="s">
        <v>1693</v>
      </c>
      <c r="P1312" s="235" t="s">
        <v>2832</v>
      </c>
      <c r="Q1312" s="235" t="s">
        <v>3100</v>
      </c>
      <c r="R1312" s="236" t="s">
        <v>3101</v>
      </c>
      <c r="S1312" s="260">
        <v>110</v>
      </c>
      <c r="T1312" s="247">
        <v>4594911.41</v>
      </c>
      <c r="U1312" s="247">
        <v>207377.6</v>
      </c>
      <c r="V1312" s="247">
        <v>34459.82</v>
      </c>
      <c r="W1312" s="247">
        <v>0</v>
      </c>
      <c r="X1312" s="247">
        <v>0</v>
      </c>
      <c r="Y1312" s="247">
        <v>4836748.83</v>
      </c>
      <c r="Z1312" s="246" t="s">
        <v>44</v>
      </c>
      <c r="AA1312" s="246" t="s">
        <v>14364</v>
      </c>
      <c r="AB1312" s="247">
        <v>2909871.8299999996</v>
      </c>
      <c r="AC1312" s="265">
        <v>128393.02000000002</v>
      </c>
    </row>
    <row r="1313" spans="1:29" s="90" customFormat="1" ht="15.75" x14ac:dyDescent="0.25">
      <c r="A1313" s="58">
        <v>1300</v>
      </c>
      <c r="B1313" s="58">
        <v>139481</v>
      </c>
      <c r="C1313" s="259" t="s">
        <v>2307</v>
      </c>
      <c r="D1313" s="260">
        <v>185</v>
      </c>
      <c r="E1313" s="260" t="s">
        <v>330</v>
      </c>
      <c r="F1313" s="236" t="s">
        <v>10530</v>
      </c>
      <c r="G1313" s="261">
        <v>827</v>
      </c>
      <c r="H1313" s="228">
        <v>139481</v>
      </c>
      <c r="I1313" s="236" t="s">
        <v>3102</v>
      </c>
      <c r="J1313" s="236" t="s">
        <v>11469</v>
      </c>
      <c r="K1313" s="236" t="s">
        <v>3103</v>
      </c>
      <c r="L1313" s="1">
        <v>44249</v>
      </c>
      <c r="M1313" s="1">
        <v>45281</v>
      </c>
      <c r="N1313" s="262">
        <v>0.95</v>
      </c>
      <c r="O1313" s="236" t="s">
        <v>1693</v>
      </c>
      <c r="P1313" s="235" t="s">
        <v>2332</v>
      </c>
      <c r="Q1313" s="235" t="s">
        <v>3104</v>
      </c>
      <c r="R1313" s="236" t="s">
        <v>3105</v>
      </c>
      <c r="S1313" s="260">
        <v>110</v>
      </c>
      <c r="T1313" s="247">
        <v>4538392.25</v>
      </c>
      <c r="U1313" s="247">
        <v>195092.17</v>
      </c>
      <c r="V1313" s="247">
        <v>43770.58</v>
      </c>
      <c r="W1313" s="247">
        <v>0</v>
      </c>
      <c r="X1313" s="247">
        <v>0</v>
      </c>
      <c r="Y1313" s="247">
        <v>4777255</v>
      </c>
      <c r="Z1313" s="246" t="s">
        <v>44</v>
      </c>
      <c r="AA1313" s="246" t="s">
        <v>14365</v>
      </c>
      <c r="AB1313" s="247">
        <v>2615062.87</v>
      </c>
      <c r="AC1313" s="265">
        <v>107292.89999999997</v>
      </c>
    </row>
    <row r="1314" spans="1:29" s="90" customFormat="1" ht="15.75" x14ac:dyDescent="0.25">
      <c r="A1314" s="58">
        <v>1301</v>
      </c>
      <c r="B1314" s="58">
        <v>139991</v>
      </c>
      <c r="C1314" s="259" t="s">
        <v>2307</v>
      </c>
      <c r="D1314" s="260">
        <v>186</v>
      </c>
      <c r="E1314" s="260" t="s">
        <v>330</v>
      </c>
      <c r="F1314" s="236" t="s">
        <v>10530</v>
      </c>
      <c r="G1314" s="261">
        <v>827</v>
      </c>
      <c r="H1314" s="228">
        <v>139991</v>
      </c>
      <c r="I1314" s="236" t="s">
        <v>3106</v>
      </c>
      <c r="J1314" s="236" t="s">
        <v>11470</v>
      </c>
      <c r="K1314" s="236" t="s">
        <v>3107</v>
      </c>
      <c r="L1314" s="1">
        <v>44249</v>
      </c>
      <c r="M1314" s="1">
        <v>45281</v>
      </c>
      <c r="N1314" s="262">
        <v>0.94999999607589469</v>
      </c>
      <c r="O1314" s="236" t="s">
        <v>1693</v>
      </c>
      <c r="P1314" s="235" t="s">
        <v>61</v>
      </c>
      <c r="Q1314" s="235" t="s">
        <v>3108</v>
      </c>
      <c r="R1314" s="236" t="s">
        <v>3109</v>
      </c>
      <c r="S1314" s="260">
        <v>110</v>
      </c>
      <c r="T1314" s="247">
        <v>4599774.79</v>
      </c>
      <c r="U1314" s="247">
        <v>195033.44</v>
      </c>
      <c r="V1314" s="247">
        <v>47059.99</v>
      </c>
      <c r="W1314" s="247">
        <v>0</v>
      </c>
      <c r="X1314" s="247">
        <v>0</v>
      </c>
      <c r="Y1314" s="247">
        <v>4841868.22</v>
      </c>
      <c r="Z1314" s="246" t="s">
        <v>44</v>
      </c>
      <c r="AA1314" s="246" t="s">
        <v>13834</v>
      </c>
      <c r="AB1314" s="247">
        <v>1034095.8800000001</v>
      </c>
      <c r="AC1314" s="265">
        <v>34494.75</v>
      </c>
    </row>
    <row r="1315" spans="1:29" s="90" customFormat="1" ht="15.75" x14ac:dyDescent="0.25">
      <c r="A1315" s="58">
        <v>1302</v>
      </c>
      <c r="B1315" s="58">
        <v>140063</v>
      </c>
      <c r="C1315" s="259" t="s">
        <v>2307</v>
      </c>
      <c r="D1315" s="260">
        <v>187</v>
      </c>
      <c r="E1315" s="260" t="s">
        <v>330</v>
      </c>
      <c r="F1315" s="236" t="s">
        <v>10530</v>
      </c>
      <c r="G1315" s="261">
        <v>827</v>
      </c>
      <c r="H1315" s="228">
        <v>140063</v>
      </c>
      <c r="I1315" s="236" t="s">
        <v>3110</v>
      </c>
      <c r="J1315" s="236" t="s">
        <v>11471</v>
      </c>
      <c r="K1315" s="236" t="s">
        <v>3111</v>
      </c>
      <c r="L1315" s="1">
        <v>44249</v>
      </c>
      <c r="M1315" s="1">
        <v>45281</v>
      </c>
      <c r="N1315" s="262">
        <v>0.95000000503651505</v>
      </c>
      <c r="O1315" s="236" t="s">
        <v>1693</v>
      </c>
      <c r="P1315" s="235" t="s">
        <v>2016</v>
      </c>
      <c r="Q1315" s="235" t="s">
        <v>3112</v>
      </c>
      <c r="R1315" s="236" t="s">
        <v>3113</v>
      </c>
      <c r="S1315" s="260">
        <v>114</v>
      </c>
      <c r="T1315" s="247">
        <v>4432628.46</v>
      </c>
      <c r="U1315" s="247">
        <v>180982.03</v>
      </c>
      <c r="V1315" s="247">
        <v>52314.18</v>
      </c>
      <c r="W1315" s="247">
        <v>0</v>
      </c>
      <c r="X1315" s="247">
        <v>0</v>
      </c>
      <c r="Y1315" s="247">
        <v>4665924.67</v>
      </c>
      <c r="Z1315" s="246" t="s">
        <v>44</v>
      </c>
      <c r="AA1315" s="246" t="s">
        <v>8065</v>
      </c>
      <c r="AB1315" s="247">
        <v>2402186.9400000004</v>
      </c>
      <c r="AC1315" s="265">
        <v>90851.170000000013</v>
      </c>
    </row>
    <row r="1316" spans="1:29" s="90" customFormat="1" ht="15.75" x14ac:dyDescent="0.25">
      <c r="A1316" s="58">
        <v>1303</v>
      </c>
      <c r="B1316" s="58">
        <v>139382</v>
      </c>
      <c r="C1316" s="259" t="s">
        <v>2307</v>
      </c>
      <c r="D1316" s="260">
        <v>188</v>
      </c>
      <c r="E1316" s="260" t="s">
        <v>330</v>
      </c>
      <c r="F1316" s="236" t="s">
        <v>10530</v>
      </c>
      <c r="G1316" s="261">
        <v>827</v>
      </c>
      <c r="H1316" s="228">
        <v>139382</v>
      </c>
      <c r="I1316" s="236" t="s">
        <v>3114</v>
      </c>
      <c r="J1316" s="236" t="s">
        <v>11472</v>
      </c>
      <c r="K1316" s="236" t="s">
        <v>3115</v>
      </c>
      <c r="L1316" s="1">
        <v>44249</v>
      </c>
      <c r="M1316" s="1">
        <v>45107</v>
      </c>
      <c r="N1316" s="262">
        <v>0.94999999793362655</v>
      </c>
      <c r="O1316" s="236" t="s">
        <v>1693</v>
      </c>
      <c r="P1316" s="235" t="s">
        <v>3116</v>
      </c>
      <c r="Q1316" s="235" t="s">
        <v>3117</v>
      </c>
      <c r="R1316" s="236" t="s">
        <v>3118</v>
      </c>
      <c r="S1316" s="260">
        <v>110</v>
      </c>
      <c r="T1316" s="247">
        <v>4597426.5999999996</v>
      </c>
      <c r="U1316" s="247">
        <v>231821.18</v>
      </c>
      <c r="V1316" s="247">
        <v>10148.620000000001</v>
      </c>
      <c r="W1316" s="247"/>
      <c r="X1316" s="247">
        <v>0</v>
      </c>
      <c r="Y1316" s="247">
        <v>4839396.4000000004</v>
      </c>
      <c r="Z1316" s="246" t="s">
        <v>44</v>
      </c>
      <c r="AA1316" s="246" t="s">
        <v>10104</v>
      </c>
      <c r="AB1316" s="247">
        <v>3843862.0200000005</v>
      </c>
      <c r="AC1316" s="265">
        <v>169701.10999999996</v>
      </c>
    </row>
    <row r="1317" spans="1:29" s="90" customFormat="1" ht="15.75" x14ac:dyDescent="0.25">
      <c r="A1317" s="58">
        <v>1304</v>
      </c>
      <c r="B1317" s="58">
        <v>139981</v>
      </c>
      <c r="C1317" s="259" t="s">
        <v>2307</v>
      </c>
      <c r="D1317" s="260">
        <v>189</v>
      </c>
      <c r="E1317" s="260" t="s">
        <v>330</v>
      </c>
      <c r="F1317" s="236" t="s">
        <v>10530</v>
      </c>
      <c r="G1317" s="261">
        <v>827</v>
      </c>
      <c r="H1317" s="228">
        <v>139981</v>
      </c>
      <c r="I1317" s="236" t="s">
        <v>3119</v>
      </c>
      <c r="J1317" s="236" t="s">
        <v>11473</v>
      </c>
      <c r="K1317" s="236" t="s">
        <v>3120</v>
      </c>
      <c r="L1317" s="1">
        <v>44249</v>
      </c>
      <c r="M1317" s="1">
        <v>45281</v>
      </c>
      <c r="N1317" s="262">
        <v>0.9500000038877805</v>
      </c>
      <c r="O1317" s="236" t="s">
        <v>1693</v>
      </c>
      <c r="P1317" s="235" t="s">
        <v>2310</v>
      </c>
      <c r="Q1317" s="235" t="s">
        <v>3121</v>
      </c>
      <c r="R1317" s="236" t="s">
        <v>3122</v>
      </c>
      <c r="S1317" s="260">
        <v>110</v>
      </c>
      <c r="T1317" s="247">
        <v>4276218.82</v>
      </c>
      <c r="U1317" s="247">
        <v>157204.75</v>
      </c>
      <c r="V1317" s="247">
        <v>67859.38</v>
      </c>
      <c r="W1317" s="247">
        <v>0</v>
      </c>
      <c r="X1317" s="247">
        <v>0</v>
      </c>
      <c r="Y1317" s="247">
        <v>4501282.95</v>
      </c>
      <c r="Z1317" s="246" t="s">
        <v>44</v>
      </c>
      <c r="AA1317" s="246" t="s">
        <v>10213</v>
      </c>
      <c r="AB1317" s="247">
        <v>2007170.77</v>
      </c>
      <c r="AC1317" s="265">
        <v>59881.599999999991</v>
      </c>
    </row>
    <row r="1318" spans="1:29" s="90" customFormat="1" ht="15.75" x14ac:dyDescent="0.25">
      <c r="A1318" s="58">
        <v>1305</v>
      </c>
      <c r="B1318" s="58">
        <v>139791</v>
      </c>
      <c r="C1318" s="259" t="s">
        <v>2307</v>
      </c>
      <c r="D1318" s="260">
        <v>190</v>
      </c>
      <c r="E1318" s="260" t="s">
        <v>330</v>
      </c>
      <c r="F1318" s="236" t="s">
        <v>10530</v>
      </c>
      <c r="G1318" s="261">
        <v>827</v>
      </c>
      <c r="H1318" s="228">
        <v>139791</v>
      </c>
      <c r="I1318" s="236" t="s">
        <v>3123</v>
      </c>
      <c r="J1318" s="236" t="s">
        <v>11474</v>
      </c>
      <c r="K1318" s="236" t="s">
        <v>3124</v>
      </c>
      <c r="L1318" s="1">
        <v>44246</v>
      </c>
      <c r="M1318" s="1">
        <v>45156</v>
      </c>
      <c r="N1318" s="262">
        <v>0.95000000453199696</v>
      </c>
      <c r="O1318" s="236" t="s">
        <v>1693</v>
      </c>
      <c r="P1318" s="235" t="s">
        <v>61</v>
      </c>
      <c r="Q1318" s="235" t="s">
        <v>3125</v>
      </c>
      <c r="R1318" s="236" t="s">
        <v>3126</v>
      </c>
      <c r="S1318" s="260">
        <v>114</v>
      </c>
      <c r="T1318" s="247">
        <v>4506843.37</v>
      </c>
      <c r="U1318" s="247">
        <v>208687.91</v>
      </c>
      <c r="V1318" s="247">
        <v>28514.35</v>
      </c>
      <c r="W1318" s="247">
        <v>0</v>
      </c>
      <c r="X1318" s="247">
        <v>0</v>
      </c>
      <c r="Y1318" s="247">
        <v>4744045.63</v>
      </c>
      <c r="Z1318" s="246" t="s">
        <v>44</v>
      </c>
      <c r="AA1318" s="246" t="s">
        <v>14915</v>
      </c>
      <c r="AB1318" s="247">
        <v>3262629.1299999994</v>
      </c>
      <c r="AC1318" s="265">
        <v>135744.29999999999</v>
      </c>
    </row>
    <row r="1319" spans="1:29" s="90" customFormat="1" ht="15.75" x14ac:dyDescent="0.25">
      <c r="A1319" s="58">
        <v>1306</v>
      </c>
      <c r="B1319" s="58">
        <v>135409</v>
      </c>
      <c r="C1319" s="259" t="s">
        <v>2307</v>
      </c>
      <c r="D1319" s="260">
        <v>191</v>
      </c>
      <c r="E1319" s="260" t="s">
        <v>854</v>
      </c>
      <c r="F1319" s="236" t="s">
        <v>10532</v>
      </c>
      <c r="G1319" s="261">
        <v>726</v>
      </c>
      <c r="H1319" s="228">
        <v>135409</v>
      </c>
      <c r="I1319" s="236" t="s">
        <v>6768</v>
      </c>
      <c r="J1319" s="236" t="s">
        <v>11358</v>
      </c>
      <c r="K1319" s="236" t="s">
        <v>6769</v>
      </c>
      <c r="L1319" s="1">
        <v>44287</v>
      </c>
      <c r="M1319" s="1">
        <v>45016</v>
      </c>
      <c r="N1319" s="262">
        <v>0.80749560325820446</v>
      </c>
      <c r="O1319" s="236" t="s">
        <v>1693</v>
      </c>
      <c r="P1319" s="235" t="s">
        <v>6770</v>
      </c>
      <c r="Q1319" s="235" t="s">
        <v>6771</v>
      </c>
      <c r="R1319" s="236" t="s">
        <v>6772</v>
      </c>
      <c r="S1319" s="260">
        <v>117</v>
      </c>
      <c r="T1319" s="247">
        <v>3460391.65</v>
      </c>
      <c r="U1319" s="247">
        <v>610657.35</v>
      </c>
      <c r="V1319" s="247">
        <v>214289.07</v>
      </c>
      <c r="W1319" s="247">
        <v>0</v>
      </c>
      <c r="X1319" s="247">
        <v>0</v>
      </c>
      <c r="Y1319" s="247">
        <v>4285338.07</v>
      </c>
      <c r="Z1319" s="246" t="s">
        <v>34</v>
      </c>
      <c r="AA1319" s="246"/>
      <c r="AB1319" s="247">
        <v>2736233.51</v>
      </c>
      <c r="AC1319" s="265">
        <v>407241.86</v>
      </c>
    </row>
    <row r="1320" spans="1:29" s="90" customFormat="1" ht="15.75" x14ac:dyDescent="0.25">
      <c r="A1320" s="58">
        <v>1307</v>
      </c>
      <c r="B1320" s="58">
        <v>137209</v>
      </c>
      <c r="C1320" s="259" t="s">
        <v>2307</v>
      </c>
      <c r="D1320" s="260">
        <v>192</v>
      </c>
      <c r="E1320" s="260" t="s">
        <v>854</v>
      </c>
      <c r="F1320" s="236" t="s">
        <v>10534</v>
      </c>
      <c r="G1320" s="261">
        <v>784</v>
      </c>
      <c r="H1320" s="228">
        <v>137209</v>
      </c>
      <c r="I1320" s="236" t="s">
        <v>6773</v>
      </c>
      <c r="J1320" s="236" t="s">
        <v>11475</v>
      </c>
      <c r="K1320" s="236" t="s">
        <v>6774</v>
      </c>
      <c r="L1320" s="1">
        <v>44287</v>
      </c>
      <c r="M1320" s="1">
        <v>45291</v>
      </c>
      <c r="N1320" s="262">
        <v>0.85</v>
      </c>
      <c r="O1320" s="236" t="s">
        <v>6775</v>
      </c>
      <c r="P1320" s="235" t="s">
        <v>6776</v>
      </c>
      <c r="Q1320" s="235" t="s">
        <v>6777</v>
      </c>
      <c r="R1320" s="236" t="s">
        <v>6778</v>
      </c>
      <c r="S1320" s="260">
        <v>115</v>
      </c>
      <c r="T1320" s="247">
        <v>4054500</v>
      </c>
      <c r="U1320" s="247">
        <v>715500</v>
      </c>
      <c r="V1320" s="247">
        <v>0</v>
      </c>
      <c r="W1320" s="247">
        <v>0</v>
      </c>
      <c r="X1320" s="247">
        <v>0</v>
      </c>
      <c r="Y1320" s="247">
        <v>4770000</v>
      </c>
      <c r="Z1320" s="246" t="s">
        <v>44</v>
      </c>
      <c r="AA1320" s="246"/>
      <c r="AB1320" s="247">
        <v>2235480.5699999998</v>
      </c>
      <c r="AC1320" s="265">
        <v>311388.09000000003</v>
      </c>
    </row>
    <row r="1321" spans="1:29" s="90" customFormat="1" ht="15.75" x14ac:dyDescent="0.25">
      <c r="A1321" s="58">
        <v>1308</v>
      </c>
      <c r="B1321" s="58">
        <v>135190</v>
      </c>
      <c r="C1321" s="259" t="s">
        <v>2307</v>
      </c>
      <c r="D1321" s="260">
        <v>193</v>
      </c>
      <c r="E1321" s="260" t="s">
        <v>854</v>
      </c>
      <c r="F1321" s="236" t="s">
        <v>10532</v>
      </c>
      <c r="G1321" s="261">
        <v>726</v>
      </c>
      <c r="H1321" s="228">
        <v>135190</v>
      </c>
      <c r="I1321" s="236" t="s">
        <v>6779</v>
      </c>
      <c r="J1321" s="236" t="s">
        <v>11476</v>
      </c>
      <c r="K1321" s="236" t="s">
        <v>6780</v>
      </c>
      <c r="L1321" s="1">
        <v>44287</v>
      </c>
      <c r="M1321" s="1">
        <v>45016</v>
      </c>
      <c r="N1321" s="262">
        <v>0.85000001439847872</v>
      </c>
      <c r="O1321" s="236" t="s">
        <v>1693</v>
      </c>
      <c r="P1321" s="235" t="s">
        <v>6770</v>
      </c>
      <c r="Q1321" s="235" t="s">
        <v>6771</v>
      </c>
      <c r="R1321" s="236" t="s">
        <v>6781</v>
      </c>
      <c r="S1321" s="260">
        <v>117</v>
      </c>
      <c r="T1321" s="247">
        <v>3955279.06</v>
      </c>
      <c r="U1321" s="247">
        <v>697990.32</v>
      </c>
      <c r="V1321" s="247">
        <v>0</v>
      </c>
      <c r="W1321" s="247">
        <v>0</v>
      </c>
      <c r="X1321" s="247">
        <v>0</v>
      </c>
      <c r="Y1321" s="247">
        <v>4653269.38</v>
      </c>
      <c r="Z1321" s="246" t="s">
        <v>34</v>
      </c>
      <c r="AA1321" s="246" t="s">
        <v>13835</v>
      </c>
      <c r="AB1321" s="247">
        <v>3358997.89</v>
      </c>
      <c r="AC1321" s="265">
        <v>447533.28</v>
      </c>
    </row>
    <row r="1322" spans="1:29" s="90" customFormat="1" ht="15.75" x14ac:dyDescent="0.25">
      <c r="A1322" s="58">
        <v>1309</v>
      </c>
      <c r="B1322" s="58">
        <v>137036</v>
      </c>
      <c r="C1322" s="259" t="s">
        <v>2307</v>
      </c>
      <c r="D1322" s="260">
        <v>194</v>
      </c>
      <c r="E1322" s="260" t="s">
        <v>854</v>
      </c>
      <c r="F1322" s="236" t="s">
        <v>10534</v>
      </c>
      <c r="G1322" s="261">
        <v>784</v>
      </c>
      <c r="H1322" s="228">
        <v>137036</v>
      </c>
      <c r="I1322" s="236" t="s">
        <v>6782</v>
      </c>
      <c r="J1322" s="236" t="s">
        <v>11477</v>
      </c>
      <c r="K1322" s="236" t="s">
        <v>6783</v>
      </c>
      <c r="L1322" s="1">
        <v>44287</v>
      </c>
      <c r="M1322" s="1">
        <v>45291</v>
      </c>
      <c r="N1322" s="262">
        <v>0.84999997836604546</v>
      </c>
      <c r="O1322" s="236" t="s">
        <v>1693</v>
      </c>
      <c r="P1322" s="235" t="s">
        <v>2016</v>
      </c>
      <c r="Q1322" s="235" t="s">
        <v>6784</v>
      </c>
      <c r="R1322" s="236" t="s">
        <v>6785</v>
      </c>
      <c r="S1322" s="260">
        <v>115</v>
      </c>
      <c r="T1322" s="247">
        <v>1217992.73</v>
      </c>
      <c r="U1322" s="247">
        <v>200472.17</v>
      </c>
      <c r="V1322" s="247">
        <v>14467.76</v>
      </c>
      <c r="W1322" s="247">
        <v>0</v>
      </c>
      <c r="X1322" s="247">
        <v>0</v>
      </c>
      <c r="Y1322" s="247">
        <v>1432932.66</v>
      </c>
      <c r="Z1322" s="246" t="s">
        <v>44</v>
      </c>
      <c r="AA1322" s="246"/>
      <c r="AB1322" s="247">
        <v>856206.76000000013</v>
      </c>
      <c r="AC1322" s="265">
        <v>116933.41</v>
      </c>
    </row>
    <row r="1323" spans="1:29" s="90" customFormat="1" ht="15.75" x14ac:dyDescent="0.25">
      <c r="A1323" s="58">
        <v>1310</v>
      </c>
      <c r="B1323" s="58">
        <v>139636</v>
      </c>
      <c r="C1323" s="259" t="s">
        <v>2307</v>
      </c>
      <c r="D1323" s="260">
        <v>195</v>
      </c>
      <c r="E1323" s="260" t="s">
        <v>854</v>
      </c>
      <c r="F1323" s="236" t="s">
        <v>10534</v>
      </c>
      <c r="G1323" s="261">
        <v>784</v>
      </c>
      <c r="H1323" s="228">
        <v>139636</v>
      </c>
      <c r="I1323" s="236" t="s">
        <v>6786</v>
      </c>
      <c r="J1323" s="236" t="s">
        <v>11478</v>
      </c>
      <c r="K1323" s="236" t="s">
        <v>6787</v>
      </c>
      <c r="L1323" s="1">
        <v>44287</v>
      </c>
      <c r="M1323" s="1">
        <v>45291</v>
      </c>
      <c r="N1323" s="262">
        <v>0.84999999958113914</v>
      </c>
      <c r="O1323" s="236" t="s">
        <v>1693</v>
      </c>
      <c r="P1323" s="235" t="s">
        <v>2310</v>
      </c>
      <c r="Q1323" s="235" t="s">
        <v>2310</v>
      </c>
      <c r="R1323" s="236" t="s">
        <v>6788</v>
      </c>
      <c r="S1323" s="260">
        <v>115</v>
      </c>
      <c r="T1323" s="247">
        <v>4058627.53</v>
      </c>
      <c r="U1323" s="247">
        <v>537495.61</v>
      </c>
      <c r="V1323" s="247">
        <v>178732.78</v>
      </c>
      <c r="W1323" s="247">
        <v>0</v>
      </c>
      <c r="X1323" s="247">
        <v>0</v>
      </c>
      <c r="Y1323" s="247">
        <v>4774855.92</v>
      </c>
      <c r="Z1323" s="246" t="s">
        <v>44</v>
      </c>
      <c r="AA1323" s="246" t="s">
        <v>13375</v>
      </c>
      <c r="AB1323" s="247">
        <v>2652892.9300000002</v>
      </c>
      <c r="AC1323" s="265">
        <v>252167.08</v>
      </c>
    </row>
    <row r="1324" spans="1:29" s="90" customFormat="1" ht="15.75" x14ac:dyDescent="0.25">
      <c r="A1324" s="58">
        <v>1311</v>
      </c>
      <c r="B1324" s="58">
        <v>135500</v>
      </c>
      <c r="C1324" s="259" t="s">
        <v>2307</v>
      </c>
      <c r="D1324" s="260">
        <v>196</v>
      </c>
      <c r="E1324" s="260" t="s">
        <v>854</v>
      </c>
      <c r="F1324" s="236" t="s">
        <v>10532</v>
      </c>
      <c r="G1324" s="261">
        <v>726</v>
      </c>
      <c r="H1324" s="228">
        <v>135500</v>
      </c>
      <c r="I1324" s="236" t="s">
        <v>6789</v>
      </c>
      <c r="J1324" s="236" t="s">
        <v>11367</v>
      </c>
      <c r="K1324" s="236" t="s">
        <v>6790</v>
      </c>
      <c r="L1324" s="1">
        <v>44287</v>
      </c>
      <c r="M1324" s="1">
        <v>45016</v>
      </c>
      <c r="N1324" s="262">
        <v>0.85000000773928674</v>
      </c>
      <c r="O1324" s="236" t="s">
        <v>1693</v>
      </c>
      <c r="P1324" s="235" t="s">
        <v>6770</v>
      </c>
      <c r="Q1324" s="235" t="s">
        <v>6771</v>
      </c>
      <c r="R1324" s="236" t="s">
        <v>6791</v>
      </c>
      <c r="S1324" s="260">
        <v>117</v>
      </c>
      <c r="T1324" s="247">
        <v>3679279.68</v>
      </c>
      <c r="U1324" s="247">
        <v>649284.61</v>
      </c>
      <c r="V1324" s="247">
        <v>0</v>
      </c>
      <c r="W1324" s="247">
        <v>0</v>
      </c>
      <c r="X1324" s="247">
        <v>0</v>
      </c>
      <c r="Y1324" s="247">
        <v>4328564.29</v>
      </c>
      <c r="Z1324" s="246" t="s">
        <v>34</v>
      </c>
      <c r="AA1324" s="246" t="s">
        <v>13836</v>
      </c>
      <c r="AB1324" s="247">
        <v>2236575.7799999998</v>
      </c>
      <c r="AC1324" s="265">
        <v>359857.71</v>
      </c>
    </row>
    <row r="1325" spans="1:29" s="90" customFormat="1" ht="15.75" x14ac:dyDescent="0.25">
      <c r="A1325" s="58">
        <v>1312</v>
      </c>
      <c r="B1325" s="58">
        <v>136850</v>
      </c>
      <c r="C1325" s="259" t="s">
        <v>2307</v>
      </c>
      <c r="D1325" s="260">
        <v>197</v>
      </c>
      <c r="E1325" s="260" t="s">
        <v>854</v>
      </c>
      <c r="F1325" s="236" t="s">
        <v>10534</v>
      </c>
      <c r="G1325" s="261">
        <v>784</v>
      </c>
      <c r="H1325" s="228">
        <v>136850</v>
      </c>
      <c r="I1325" s="236" t="s">
        <v>6792</v>
      </c>
      <c r="J1325" s="236" t="s">
        <v>11479</v>
      </c>
      <c r="K1325" s="236" t="s">
        <v>6793</v>
      </c>
      <c r="L1325" s="1">
        <v>44287</v>
      </c>
      <c r="M1325" s="1">
        <v>45291</v>
      </c>
      <c r="N1325" s="262">
        <v>0.85</v>
      </c>
      <c r="O1325" s="236" t="s">
        <v>6794</v>
      </c>
      <c r="P1325" s="235" t="s">
        <v>6795</v>
      </c>
      <c r="Q1325" s="235" t="s">
        <v>6796</v>
      </c>
      <c r="R1325" s="236" t="s">
        <v>6797</v>
      </c>
      <c r="S1325" s="260">
        <v>115</v>
      </c>
      <c r="T1325" s="247">
        <v>4054500</v>
      </c>
      <c r="U1325" s="247">
        <v>715500</v>
      </c>
      <c r="V1325" s="247">
        <v>0</v>
      </c>
      <c r="W1325" s="247">
        <v>0</v>
      </c>
      <c r="X1325" s="247">
        <v>0</v>
      </c>
      <c r="Y1325" s="247">
        <v>4770000</v>
      </c>
      <c r="Z1325" s="246" t="s">
        <v>44</v>
      </c>
      <c r="AA1325" s="246" t="s">
        <v>13376</v>
      </c>
      <c r="AB1325" s="247">
        <v>2254656.46</v>
      </c>
      <c r="AC1325" s="265">
        <v>313894.15999999997</v>
      </c>
    </row>
    <row r="1326" spans="1:29" s="90" customFormat="1" ht="15.75" x14ac:dyDescent="0.25">
      <c r="A1326" s="58">
        <v>1313</v>
      </c>
      <c r="B1326" s="58">
        <v>136851</v>
      </c>
      <c r="C1326" s="259" t="s">
        <v>2307</v>
      </c>
      <c r="D1326" s="260">
        <v>198</v>
      </c>
      <c r="E1326" s="260" t="s">
        <v>854</v>
      </c>
      <c r="F1326" s="236" t="s">
        <v>10534</v>
      </c>
      <c r="G1326" s="261">
        <v>784</v>
      </c>
      <c r="H1326" s="228">
        <v>136851</v>
      </c>
      <c r="I1326" s="236" t="s">
        <v>6798</v>
      </c>
      <c r="J1326" s="236" t="s">
        <v>11479</v>
      </c>
      <c r="K1326" s="236" t="s">
        <v>6799</v>
      </c>
      <c r="L1326" s="1">
        <v>44287</v>
      </c>
      <c r="M1326" s="1">
        <v>45291</v>
      </c>
      <c r="N1326" s="262">
        <v>0.850000002096436</v>
      </c>
      <c r="O1326" s="236" t="s">
        <v>6794</v>
      </c>
      <c r="P1326" s="235" t="s">
        <v>6800</v>
      </c>
      <c r="Q1326" s="235" t="s">
        <v>6801</v>
      </c>
      <c r="R1326" s="236" t="s">
        <v>6797</v>
      </c>
      <c r="S1326" s="260">
        <v>115</v>
      </c>
      <c r="T1326" s="247">
        <v>4054500.03</v>
      </c>
      <c r="U1326" s="247">
        <v>715499.97</v>
      </c>
      <c r="V1326" s="247">
        <v>0</v>
      </c>
      <c r="W1326" s="247">
        <v>0</v>
      </c>
      <c r="X1326" s="247">
        <v>0</v>
      </c>
      <c r="Y1326" s="247">
        <v>4770000</v>
      </c>
      <c r="Z1326" s="246" t="s">
        <v>44</v>
      </c>
      <c r="AA1326" s="246" t="s">
        <v>13377</v>
      </c>
      <c r="AB1326" s="247">
        <v>2227876.8300000005</v>
      </c>
      <c r="AC1326" s="265">
        <v>308977.86999999994</v>
      </c>
    </row>
    <row r="1327" spans="1:29" s="90" customFormat="1" ht="15.75" x14ac:dyDescent="0.25">
      <c r="A1327" s="58">
        <v>1314</v>
      </c>
      <c r="B1327" s="58">
        <v>139604</v>
      </c>
      <c r="C1327" s="259" t="s">
        <v>2307</v>
      </c>
      <c r="D1327" s="260">
        <v>199</v>
      </c>
      <c r="E1327" s="260" t="s">
        <v>330</v>
      </c>
      <c r="F1327" s="236" t="s">
        <v>10530</v>
      </c>
      <c r="G1327" s="261">
        <v>827</v>
      </c>
      <c r="H1327" s="228">
        <v>139604</v>
      </c>
      <c r="I1327" s="236" t="s">
        <v>6802</v>
      </c>
      <c r="J1327" s="236" t="s">
        <v>11480</v>
      </c>
      <c r="K1327" s="236" t="s">
        <v>6803</v>
      </c>
      <c r="L1327" s="1">
        <v>44265</v>
      </c>
      <c r="M1327" s="1">
        <v>45169</v>
      </c>
      <c r="N1327" s="262">
        <v>0.94999999958688186</v>
      </c>
      <c r="O1327" s="236" t="s">
        <v>1693</v>
      </c>
      <c r="P1327" s="235" t="s">
        <v>2016</v>
      </c>
      <c r="Q1327" s="235" t="s">
        <v>6804</v>
      </c>
      <c r="R1327" s="236" t="s">
        <v>6805</v>
      </c>
      <c r="S1327" s="260">
        <v>114</v>
      </c>
      <c r="T1327" s="247">
        <v>4599169.79</v>
      </c>
      <c r="U1327" s="247">
        <v>196901.07</v>
      </c>
      <c r="V1327" s="247">
        <v>45160.5</v>
      </c>
      <c r="W1327" s="247">
        <v>0</v>
      </c>
      <c r="X1327" s="247">
        <v>0</v>
      </c>
      <c r="Y1327" s="247">
        <v>4841231.3600000003</v>
      </c>
      <c r="Z1327" s="246" t="s">
        <v>44</v>
      </c>
      <c r="AA1327" s="246" t="s">
        <v>13837</v>
      </c>
      <c r="AB1327" s="247">
        <v>2997627.2500000005</v>
      </c>
      <c r="AC1327" s="265">
        <v>129608.40999999997</v>
      </c>
    </row>
    <row r="1328" spans="1:29" s="90" customFormat="1" ht="15.75" x14ac:dyDescent="0.25">
      <c r="A1328" s="58">
        <v>1315</v>
      </c>
      <c r="B1328" s="58">
        <v>133989</v>
      </c>
      <c r="C1328" s="259" t="s">
        <v>2307</v>
      </c>
      <c r="D1328" s="260">
        <v>200</v>
      </c>
      <c r="E1328" s="260" t="s">
        <v>854</v>
      </c>
      <c r="F1328" s="236" t="s">
        <v>10532</v>
      </c>
      <c r="G1328" s="261">
        <v>726</v>
      </c>
      <c r="H1328" s="228">
        <v>133989</v>
      </c>
      <c r="I1328" s="236" t="s">
        <v>6806</v>
      </c>
      <c r="J1328" s="236" t="s">
        <v>11481</v>
      </c>
      <c r="K1328" s="236" t="s">
        <v>6807</v>
      </c>
      <c r="L1328" s="1">
        <v>44285</v>
      </c>
      <c r="M1328" s="1">
        <v>45045</v>
      </c>
      <c r="N1328" s="262">
        <v>0.84999999723907549</v>
      </c>
      <c r="O1328" s="236" t="s">
        <v>1693</v>
      </c>
      <c r="P1328" s="235" t="s">
        <v>6808</v>
      </c>
      <c r="Q1328" s="235" t="s">
        <v>6809</v>
      </c>
      <c r="R1328" s="236" t="s">
        <v>6810</v>
      </c>
      <c r="S1328" s="260">
        <v>117</v>
      </c>
      <c r="T1328" s="247">
        <v>4002282.43</v>
      </c>
      <c r="U1328" s="247">
        <v>706285.15</v>
      </c>
      <c r="V1328" s="247">
        <v>0</v>
      </c>
      <c r="W1328" s="247">
        <v>0</v>
      </c>
      <c r="X1328" s="247">
        <v>0</v>
      </c>
      <c r="Y1328" s="247">
        <v>4708567.58</v>
      </c>
      <c r="Z1328" s="246" t="s">
        <v>44</v>
      </c>
      <c r="AA1328" s="246" t="s">
        <v>14916</v>
      </c>
      <c r="AB1328" s="247">
        <v>3064002.3599999994</v>
      </c>
      <c r="AC1328" s="265">
        <v>415917.82</v>
      </c>
    </row>
    <row r="1329" spans="1:29" s="90" customFormat="1" ht="15.75" x14ac:dyDescent="0.25">
      <c r="A1329" s="58">
        <v>1316</v>
      </c>
      <c r="B1329" s="58">
        <v>136004</v>
      </c>
      <c r="C1329" s="259" t="s">
        <v>2307</v>
      </c>
      <c r="D1329" s="260">
        <v>201</v>
      </c>
      <c r="E1329" s="260" t="s">
        <v>854</v>
      </c>
      <c r="F1329" s="236" t="s">
        <v>10532</v>
      </c>
      <c r="G1329" s="261">
        <v>726</v>
      </c>
      <c r="H1329" s="228">
        <v>136004</v>
      </c>
      <c r="I1329" s="236" t="s">
        <v>6811</v>
      </c>
      <c r="J1329" s="236" t="s">
        <v>11482</v>
      </c>
      <c r="K1329" s="236" t="s">
        <v>6812</v>
      </c>
      <c r="L1329" s="1">
        <v>44284</v>
      </c>
      <c r="M1329" s="1">
        <v>45013</v>
      </c>
      <c r="N1329" s="262">
        <v>0.83443544501052602</v>
      </c>
      <c r="O1329" s="236" t="s">
        <v>6813</v>
      </c>
      <c r="P1329" s="235" t="s">
        <v>6814</v>
      </c>
      <c r="Q1329" s="235" t="s">
        <v>6815</v>
      </c>
      <c r="R1329" s="236" t="s">
        <v>6816</v>
      </c>
      <c r="S1329" s="260">
        <v>117</v>
      </c>
      <c r="T1329" s="247">
        <v>3895392.76</v>
      </c>
      <c r="U1329" s="247">
        <v>687422.18</v>
      </c>
      <c r="V1329" s="247">
        <v>85482.39</v>
      </c>
      <c r="W1329" s="247">
        <v>0</v>
      </c>
      <c r="X1329" s="247">
        <v>0</v>
      </c>
      <c r="Y1329" s="247">
        <v>4668297.33</v>
      </c>
      <c r="Z1329" s="246" t="s">
        <v>34</v>
      </c>
      <c r="AA1329" s="246" t="s">
        <v>12741</v>
      </c>
      <c r="AB1329" s="247">
        <v>3273205.16</v>
      </c>
      <c r="AC1329" s="265">
        <v>458513.62</v>
      </c>
    </row>
    <row r="1330" spans="1:29" s="90" customFormat="1" ht="15.75" x14ac:dyDescent="0.25">
      <c r="A1330" s="58">
        <v>1317</v>
      </c>
      <c r="B1330" s="58">
        <v>134275</v>
      </c>
      <c r="C1330" s="259" t="s">
        <v>2307</v>
      </c>
      <c r="D1330" s="260">
        <v>202</v>
      </c>
      <c r="E1330" s="260" t="s">
        <v>854</v>
      </c>
      <c r="F1330" s="236" t="s">
        <v>10532</v>
      </c>
      <c r="G1330" s="261">
        <v>726</v>
      </c>
      <c r="H1330" s="228">
        <v>134275</v>
      </c>
      <c r="I1330" s="236" t="s">
        <v>6817</v>
      </c>
      <c r="J1330" s="236" t="s">
        <v>11483</v>
      </c>
      <c r="K1330" s="236" t="s">
        <v>6818</v>
      </c>
      <c r="L1330" s="1">
        <v>44281</v>
      </c>
      <c r="M1330" s="1">
        <v>45052</v>
      </c>
      <c r="N1330" s="262">
        <v>0.83339160750392149</v>
      </c>
      <c r="O1330" s="236" t="s">
        <v>1693</v>
      </c>
      <c r="P1330" s="235" t="s">
        <v>6819</v>
      </c>
      <c r="Q1330" s="235" t="s">
        <v>6820</v>
      </c>
      <c r="R1330" s="236" t="s">
        <v>6821</v>
      </c>
      <c r="S1330" s="260">
        <v>117</v>
      </c>
      <c r="T1330" s="247">
        <v>3935885.83</v>
      </c>
      <c r="U1330" s="247">
        <v>694568.08</v>
      </c>
      <c r="V1330" s="247">
        <v>92278.83</v>
      </c>
      <c r="W1330" s="247">
        <v>0</v>
      </c>
      <c r="X1330" s="247">
        <v>0</v>
      </c>
      <c r="Y1330" s="247">
        <v>4722732.74</v>
      </c>
      <c r="Z1330" s="246" t="s">
        <v>44</v>
      </c>
      <c r="AA1330" s="246" t="s">
        <v>13077</v>
      </c>
      <c r="AB1330" s="247">
        <v>2637992.8499999996</v>
      </c>
      <c r="AC1330" s="265">
        <v>331412.89</v>
      </c>
    </row>
    <row r="1331" spans="1:29" s="90" customFormat="1" ht="15.75" x14ac:dyDescent="0.25">
      <c r="A1331" s="58">
        <v>1318</v>
      </c>
      <c r="B1331" s="58">
        <v>135414</v>
      </c>
      <c r="C1331" s="259" t="s">
        <v>2307</v>
      </c>
      <c r="D1331" s="260">
        <v>203</v>
      </c>
      <c r="E1331" s="260" t="s">
        <v>854</v>
      </c>
      <c r="F1331" s="236" t="s">
        <v>10532</v>
      </c>
      <c r="G1331" s="261">
        <v>726</v>
      </c>
      <c r="H1331" s="228">
        <v>135414</v>
      </c>
      <c r="I1331" s="236" t="s">
        <v>6822</v>
      </c>
      <c r="J1331" s="236" t="s">
        <v>11484</v>
      </c>
      <c r="K1331" s="236" t="s">
        <v>6823</v>
      </c>
      <c r="L1331" s="1">
        <v>44281</v>
      </c>
      <c r="M1331" s="1">
        <v>45048</v>
      </c>
      <c r="N1331" s="262">
        <v>0.82288310650673613</v>
      </c>
      <c r="O1331" s="236" t="s">
        <v>1693</v>
      </c>
      <c r="P1331" s="235" t="s">
        <v>6824</v>
      </c>
      <c r="Q1331" s="235" t="s">
        <v>6825</v>
      </c>
      <c r="R1331" s="236" t="s">
        <v>6826</v>
      </c>
      <c r="S1331" s="260">
        <v>117</v>
      </c>
      <c r="T1331" s="247">
        <v>2383327.08</v>
      </c>
      <c r="U1331" s="247">
        <v>420587.12</v>
      </c>
      <c r="V1331" s="247">
        <v>92398.85</v>
      </c>
      <c r="W1331" s="247">
        <v>0</v>
      </c>
      <c r="X1331" s="247">
        <v>0</v>
      </c>
      <c r="Y1331" s="247">
        <v>2896313.05</v>
      </c>
      <c r="Z1331" s="246" t="s">
        <v>44</v>
      </c>
      <c r="AA1331" s="246" t="s">
        <v>14869</v>
      </c>
      <c r="AB1331" s="247">
        <v>1516735.4000000001</v>
      </c>
      <c r="AC1331" s="265">
        <v>216547.74000000002</v>
      </c>
    </row>
    <row r="1332" spans="1:29" s="90" customFormat="1" ht="16.5" customHeight="1" x14ac:dyDescent="0.25">
      <c r="A1332" s="58">
        <v>1319</v>
      </c>
      <c r="B1332" s="58">
        <v>136246</v>
      </c>
      <c r="C1332" s="259" t="s">
        <v>2307</v>
      </c>
      <c r="D1332" s="260">
        <v>204</v>
      </c>
      <c r="E1332" s="260" t="s">
        <v>854</v>
      </c>
      <c r="F1332" s="236" t="s">
        <v>10532</v>
      </c>
      <c r="G1332" s="261">
        <v>726</v>
      </c>
      <c r="H1332" s="228">
        <v>136246</v>
      </c>
      <c r="I1332" s="236" t="s">
        <v>6827</v>
      </c>
      <c r="J1332" s="236" t="s">
        <v>11485</v>
      </c>
      <c r="K1332" s="236" t="s">
        <v>6828</v>
      </c>
      <c r="L1332" s="1">
        <v>44281</v>
      </c>
      <c r="M1332" s="1">
        <v>45071</v>
      </c>
      <c r="N1332" s="262">
        <v>0.80749818706717291</v>
      </c>
      <c r="O1332" s="236" t="s">
        <v>6829</v>
      </c>
      <c r="P1332" s="235" t="s">
        <v>6830</v>
      </c>
      <c r="Q1332" s="235" t="s">
        <v>6831</v>
      </c>
      <c r="R1332" s="236" t="s">
        <v>6832</v>
      </c>
      <c r="S1332" s="260">
        <v>117</v>
      </c>
      <c r="T1332" s="247">
        <v>3810915.75</v>
      </c>
      <c r="U1332" s="247">
        <v>672514.54</v>
      </c>
      <c r="V1332" s="247">
        <v>235980.64</v>
      </c>
      <c r="W1332" s="247">
        <v>0</v>
      </c>
      <c r="X1332" s="247">
        <v>0</v>
      </c>
      <c r="Y1332" s="247">
        <v>4719410.93</v>
      </c>
      <c r="Z1332" s="246" t="s">
        <v>44</v>
      </c>
      <c r="AA1332" s="246" t="s">
        <v>13838</v>
      </c>
      <c r="AB1332" s="247">
        <v>2098227.5100000002</v>
      </c>
      <c r="AC1332" s="265">
        <v>286991.81</v>
      </c>
    </row>
    <row r="1333" spans="1:29" s="90" customFormat="1" ht="15.75" x14ac:dyDescent="0.25">
      <c r="A1333" s="58">
        <v>1320</v>
      </c>
      <c r="B1333" s="58">
        <v>139955</v>
      </c>
      <c r="C1333" s="259" t="s">
        <v>2307</v>
      </c>
      <c r="D1333" s="260">
        <v>205</v>
      </c>
      <c r="E1333" s="260" t="s">
        <v>330</v>
      </c>
      <c r="F1333" s="236" t="s">
        <v>10530</v>
      </c>
      <c r="G1333" s="261">
        <v>827</v>
      </c>
      <c r="H1333" s="228">
        <v>139955</v>
      </c>
      <c r="I1333" s="236" t="s">
        <v>6833</v>
      </c>
      <c r="J1333" s="236" t="s">
        <v>11486</v>
      </c>
      <c r="K1333" s="236" t="s">
        <v>13078</v>
      </c>
      <c r="L1333" s="1">
        <v>44274</v>
      </c>
      <c r="M1333" s="1">
        <v>45187</v>
      </c>
      <c r="N1333" s="262">
        <v>0.94999999614546105</v>
      </c>
      <c r="O1333" s="236" t="s">
        <v>1693</v>
      </c>
      <c r="P1333" s="235" t="s">
        <v>2326</v>
      </c>
      <c r="Q1333" s="235" t="s">
        <v>6834</v>
      </c>
      <c r="R1333" s="236" t="s">
        <v>6835</v>
      </c>
      <c r="S1333" s="260">
        <v>114</v>
      </c>
      <c r="T1333" s="247">
        <v>4313096.93</v>
      </c>
      <c r="U1333" s="247">
        <v>179332.91</v>
      </c>
      <c r="V1333" s="247">
        <v>47672.21</v>
      </c>
      <c r="W1333" s="247">
        <v>0</v>
      </c>
      <c r="X1333" s="247">
        <v>0</v>
      </c>
      <c r="Y1333" s="247">
        <v>4540102.05</v>
      </c>
      <c r="Z1333" s="246" t="s">
        <v>44</v>
      </c>
      <c r="AA1333" s="246" t="s">
        <v>13378</v>
      </c>
      <c r="AB1333" s="247">
        <v>1472374.8200000003</v>
      </c>
      <c r="AC1333" s="265">
        <v>50466.55</v>
      </c>
    </row>
    <row r="1334" spans="1:29" s="90" customFormat="1" ht="15.75" x14ac:dyDescent="0.25">
      <c r="A1334" s="58">
        <v>1321</v>
      </c>
      <c r="B1334" s="58">
        <v>139768</v>
      </c>
      <c r="C1334" s="259" t="s">
        <v>2307</v>
      </c>
      <c r="D1334" s="260">
        <v>206</v>
      </c>
      <c r="E1334" s="260" t="s">
        <v>330</v>
      </c>
      <c r="F1334" s="236" t="s">
        <v>10530</v>
      </c>
      <c r="G1334" s="261">
        <v>827</v>
      </c>
      <c r="H1334" s="228">
        <v>139768</v>
      </c>
      <c r="I1334" s="236" t="s">
        <v>6836</v>
      </c>
      <c r="J1334" s="236" t="s">
        <v>11487</v>
      </c>
      <c r="K1334" s="236" t="s">
        <v>6837</v>
      </c>
      <c r="L1334" s="1">
        <v>44270</v>
      </c>
      <c r="M1334" s="1">
        <v>45183</v>
      </c>
      <c r="N1334" s="262">
        <v>0.94999999975342864</v>
      </c>
      <c r="O1334" s="236" t="s">
        <v>1693</v>
      </c>
      <c r="P1334" s="235" t="s">
        <v>2326</v>
      </c>
      <c r="Q1334" s="235" t="s">
        <v>6838</v>
      </c>
      <c r="R1334" s="236" t="s">
        <v>6839</v>
      </c>
      <c r="S1334" s="260">
        <v>114</v>
      </c>
      <c r="T1334" s="247">
        <v>3852839.96</v>
      </c>
      <c r="U1334" s="247">
        <v>202781.02</v>
      </c>
      <c r="V1334" s="247">
        <v>0</v>
      </c>
      <c r="W1334" s="247">
        <v>0</v>
      </c>
      <c r="X1334" s="247">
        <v>0</v>
      </c>
      <c r="Y1334" s="247">
        <v>4055620.98</v>
      </c>
      <c r="Z1334" s="246" t="s">
        <v>44</v>
      </c>
      <c r="AA1334" s="246" t="s">
        <v>13839</v>
      </c>
      <c r="AB1334" s="247">
        <v>2219770.6199999996</v>
      </c>
      <c r="AC1334" s="265">
        <v>118176.69</v>
      </c>
    </row>
    <row r="1335" spans="1:29" s="93" customFormat="1" ht="16.5" customHeight="1" x14ac:dyDescent="0.25">
      <c r="A1335" s="91">
        <v>1322</v>
      </c>
      <c r="B1335" s="91">
        <v>139290</v>
      </c>
      <c r="C1335" s="266" t="s">
        <v>2307</v>
      </c>
      <c r="D1335" s="267">
        <v>207</v>
      </c>
      <c r="E1335" s="267" t="s">
        <v>330</v>
      </c>
      <c r="F1335" s="268" t="s">
        <v>10530</v>
      </c>
      <c r="G1335" s="269">
        <v>827</v>
      </c>
      <c r="H1335" s="270">
        <v>139290</v>
      </c>
      <c r="I1335" s="268" t="s">
        <v>6840</v>
      </c>
      <c r="J1335" s="268" t="s">
        <v>11488</v>
      </c>
      <c r="K1335" s="268" t="s">
        <v>6841</v>
      </c>
      <c r="L1335" s="60">
        <v>44265</v>
      </c>
      <c r="M1335" s="60">
        <v>44601</v>
      </c>
      <c r="N1335" s="271">
        <v>0.95000001083916819</v>
      </c>
      <c r="O1335" s="268" t="s">
        <v>1693</v>
      </c>
      <c r="P1335" s="277" t="s">
        <v>2016</v>
      </c>
      <c r="Q1335" s="277" t="s">
        <v>6842</v>
      </c>
      <c r="R1335" s="268" t="s">
        <v>6843</v>
      </c>
      <c r="S1335" s="267">
        <v>110</v>
      </c>
      <c r="T1335" s="274">
        <v>4513722.7300000004</v>
      </c>
      <c r="U1335" s="274">
        <v>172111.9</v>
      </c>
      <c r="V1335" s="274">
        <v>65452.4</v>
      </c>
      <c r="W1335" s="274">
        <v>0</v>
      </c>
      <c r="X1335" s="274">
        <v>0</v>
      </c>
      <c r="Y1335" s="274">
        <v>4751287.03</v>
      </c>
      <c r="Z1335" s="225" t="s">
        <v>145</v>
      </c>
      <c r="AA1335" s="225"/>
      <c r="AB1335" s="274">
        <v>0</v>
      </c>
      <c r="AC1335" s="275">
        <v>0</v>
      </c>
    </row>
    <row r="1336" spans="1:29" s="90" customFormat="1" ht="15.75" x14ac:dyDescent="0.25">
      <c r="A1336" s="58">
        <v>1323</v>
      </c>
      <c r="B1336" s="58">
        <v>145139</v>
      </c>
      <c r="C1336" s="259" t="s">
        <v>2307</v>
      </c>
      <c r="D1336" s="260">
        <v>208</v>
      </c>
      <c r="E1336" s="260" t="s">
        <v>330</v>
      </c>
      <c r="F1336" s="236" t="s">
        <v>10518</v>
      </c>
      <c r="G1336" s="261">
        <v>717</v>
      </c>
      <c r="H1336" s="228">
        <v>145139</v>
      </c>
      <c r="I1336" s="236" t="s">
        <v>7315</v>
      </c>
      <c r="J1336" s="236" t="s">
        <v>11489</v>
      </c>
      <c r="K1336" s="236" t="s">
        <v>7316</v>
      </c>
      <c r="L1336" s="1">
        <v>44320</v>
      </c>
      <c r="M1336" s="1">
        <v>45291</v>
      </c>
      <c r="N1336" s="262">
        <v>0.92879313741586389</v>
      </c>
      <c r="O1336" s="236" t="s">
        <v>1693</v>
      </c>
      <c r="P1336" s="235" t="s">
        <v>2690</v>
      </c>
      <c r="Q1336" s="235" t="s">
        <v>2691</v>
      </c>
      <c r="R1336" s="236" t="s">
        <v>7725</v>
      </c>
      <c r="S1336" s="260">
        <v>110</v>
      </c>
      <c r="T1336" s="247">
        <v>10694283.109999999</v>
      </c>
      <c r="U1336" s="247">
        <v>447203.7</v>
      </c>
      <c r="V1336" s="247">
        <v>372684.3</v>
      </c>
      <c r="W1336" s="247">
        <v>0</v>
      </c>
      <c r="X1336" s="247">
        <v>32615.8</v>
      </c>
      <c r="Y1336" s="247">
        <v>11546786.91</v>
      </c>
      <c r="Z1336" s="246" t="s">
        <v>44</v>
      </c>
      <c r="AA1336" s="246" t="s">
        <v>14917</v>
      </c>
      <c r="AB1336" s="247">
        <v>4359246.58</v>
      </c>
      <c r="AC1336" s="265">
        <v>140863.75</v>
      </c>
    </row>
    <row r="1337" spans="1:29" s="90" customFormat="1" ht="15.75" x14ac:dyDescent="0.25">
      <c r="A1337" s="58">
        <v>1324</v>
      </c>
      <c r="B1337" s="58">
        <v>139541</v>
      </c>
      <c r="C1337" s="259" t="s">
        <v>2307</v>
      </c>
      <c r="D1337" s="260">
        <v>209</v>
      </c>
      <c r="E1337" s="260" t="s">
        <v>330</v>
      </c>
      <c r="F1337" s="236" t="s">
        <v>10530</v>
      </c>
      <c r="G1337" s="261">
        <v>827</v>
      </c>
      <c r="H1337" s="228">
        <v>139541</v>
      </c>
      <c r="I1337" s="236" t="s">
        <v>7317</v>
      </c>
      <c r="J1337" s="236" t="s">
        <v>11490</v>
      </c>
      <c r="K1337" s="236" t="s">
        <v>7318</v>
      </c>
      <c r="L1337" s="1">
        <v>44313</v>
      </c>
      <c r="M1337" s="1">
        <v>45225</v>
      </c>
      <c r="N1337" s="262">
        <v>0.92814398838426249</v>
      </c>
      <c r="O1337" s="236" t="s">
        <v>1693</v>
      </c>
      <c r="P1337" s="235" t="s">
        <v>2690</v>
      </c>
      <c r="Q1337" s="235" t="s">
        <v>7301</v>
      </c>
      <c r="R1337" s="236" t="s">
        <v>7302</v>
      </c>
      <c r="S1337" s="260">
        <v>114</v>
      </c>
      <c r="T1337" s="247">
        <v>4438188.25</v>
      </c>
      <c r="U1337" s="247">
        <v>233588.83</v>
      </c>
      <c r="V1337" s="247">
        <v>110011.42</v>
      </c>
      <c r="W1337" s="247">
        <v>0</v>
      </c>
      <c r="X1337" s="247">
        <v>0</v>
      </c>
      <c r="Y1337" s="247">
        <v>4781788.5</v>
      </c>
      <c r="Z1337" s="246" t="s">
        <v>44</v>
      </c>
      <c r="AA1337" s="246" t="s">
        <v>14870</v>
      </c>
      <c r="AB1337" s="247">
        <v>3038990.7199999997</v>
      </c>
      <c r="AC1337" s="265">
        <v>142058.57</v>
      </c>
    </row>
    <row r="1338" spans="1:29" s="90" customFormat="1" ht="15.75" x14ac:dyDescent="0.25">
      <c r="A1338" s="58">
        <v>1325</v>
      </c>
      <c r="B1338" s="58">
        <v>139987</v>
      </c>
      <c r="C1338" s="259" t="s">
        <v>2307</v>
      </c>
      <c r="D1338" s="260">
        <v>210</v>
      </c>
      <c r="E1338" s="260" t="s">
        <v>330</v>
      </c>
      <c r="F1338" s="236" t="s">
        <v>10518</v>
      </c>
      <c r="G1338" s="261">
        <v>717</v>
      </c>
      <c r="H1338" s="228">
        <v>139987</v>
      </c>
      <c r="I1338" s="236" t="s">
        <v>7319</v>
      </c>
      <c r="J1338" s="236" t="s">
        <v>11491</v>
      </c>
      <c r="K1338" s="236" t="s">
        <v>7320</v>
      </c>
      <c r="L1338" s="1">
        <v>44302</v>
      </c>
      <c r="M1338" s="1">
        <v>45275</v>
      </c>
      <c r="N1338" s="262">
        <v>0.95000000259924522</v>
      </c>
      <c r="O1338" s="236" t="s">
        <v>1693</v>
      </c>
      <c r="P1338" s="235" t="s">
        <v>2310</v>
      </c>
      <c r="Q1338" s="235" t="s">
        <v>2695</v>
      </c>
      <c r="R1338" s="236" t="s">
        <v>7303</v>
      </c>
      <c r="S1338" s="260">
        <v>110</v>
      </c>
      <c r="T1338" s="247">
        <v>9868249.4199999999</v>
      </c>
      <c r="U1338" s="247">
        <v>504661.9</v>
      </c>
      <c r="V1338" s="247">
        <v>14719.62</v>
      </c>
      <c r="W1338" s="247">
        <v>0</v>
      </c>
      <c r="X1338" s="247">
        <v>0</v>
      </c>
      <c r="Y1338" s="247">
        <v>10387630.939999999</v>
      </c>
      <c r="Z1338" s="246" t="s">
        <v>44</v>
      </c>
      <c r="AA1338" s="246" t="s">
        <v>13079</v>
      </c>
      <c r="AB1338" s="247">
        <v>6272596.1200000001</v>
      </c>
      <c r="AC1338" s="265">
        <v>258695.45</v>
      </c>
    </row>
    <row r="1339" spans="1:29" s="90" customFormat="1" ht="15.75" x14ac:dyDescent="0.25">
      <c r="A1339" s="58">
        <v>1326</v>
      </c>
      <c r="B1339" s="58">
        <v>139988</v>
      </c>
      <c r="C1339" s="259" t="s">
        <v>2307</v>
      </c>
      <c r="D1339" s="260">
        <v>211</v>
      </c>
      <c r="E1339" s="260" t="s">
        <v>330</v>
      </c>
      <c r="F1339" s="236" t="s">
        <v>10518</v>
      </c>
      <c r="G1339" s="261">
        <v>717</v>
      </c>
      <c r="H1339" s="228">
        <v>139988</v>
      </c>
      <c r="I1339" s="236" t="s">
        <v>7321</v>
      </c>
      <c r="J1339" s="236" t="s">
        <v>11492</v>
      </c>
      <c r="K1339" s="236" t="s">
        <v>7322</v>
      </c>
      <c r="L1339" s="1">
        <v>44302</v>
      </c>
      <c r="M1339" s="1">
        <v>45214</v>
      </c>
      <c r="N1339" s="262">
        <v>0.950000006999286</v>
      </c>
      <c r="O1339" s="236" t="s">
        <v>1693</v>
      </c>
      <c r="P1339" s="235" t="s">
        <v>2310</v>
      </c>
      <c r="Q1339" s="235" t="s">
        <v>2695</v>
      </c>
      <c r="R1339" s="236" t="s">
        <v>7304</v>
      </c>
      <c r="S1339" s="260">
        <v>110</v>
      </c>
      <c r="T1339" s="247">
        <v>2782426.72</v>
      </c>
      <c r="U1339" s="247">
        <v>141172.49</v>
      </c>
      <c r="V1339" s="247">
        <v>5271</v>
      </c>
      <c r="W1339" s="247">
        <v>0</v>
      </c>
      <c r="X1339" s="247">
        <v>0</v>
      </c>
      <c r="Y1339" s="247">
        <v>2928870.21</v>
      </c>
      <c r="Z1339" s="246" t="s">
        <v>44</v>
      </c>
      <c r="AA1339" s="246" t="s">
        <v>14527</v>
      </c>
      <c r="AB1339" s="247">
        <v>1134395.3</v>
      </c>
      <c r="AC1339" s="265">
        <v>44694.79</v>
      </c>
    </row>
    <row r="1340" spans="1:29" s="90" customFormat="1" ht="15.75" x14ac:dyDescent="0.25">
      <c r="A1340" s="58">
        <v>1327</v>
      </c>
      <c r="B1340" s="58">
        <v>139922</v>
      </c>
      <c r="C1340" s="259" t="s">
        <v>2307</v>
      </c>
      <c r="D1340" s="260">
        <v>212</v>
      </c>
      <c r="E1340" s="260" t="s">
        <v>330</v>
      </c>
      <c r="F1340" s="236" t="s">
        <v>10530</v>
      </c>
      <c r="G1340" s="261">
        <v>827</v>
      </c>
      <c r="H1340" s="228">
        <v>139922</v>
      </c>
      <c r="I1340" s="236" t="s">
        <v>7323</v>
      </c>
      <c r="J1340" s="236" t="s">
        <v>11493</v>
      </c>
      <c r="K1340" s="236" t="s">
        <v>7324</v>
      </c>
      <c r="L1340" s="1">
        <v>44301</v>
      </c>
      <c r="M1340" s="1">
        <v>45213</v>
      </c>
      <c r="N1340" s="262">
        <v>0.94999999979303906</v>
      </c>
      <c r="O1340" s="236" t="s">
        <v>1693</v>
      </c>
      <c r="P1340" s="235" t="s">
        <v>2310</v>
      </c>
      <c r="Q1340" s="235" t="s">
        <v>7305</v>
      </c>
      <c r="R1340" s="236" t="s">
        <v>7306</v>
      </c>
      <c r="S1340" s="260">
        <v>114</v>
      </c>
      <c r="T1340" s="247">
        <v>4590234.49</v>
      </c>
      <c r="U1340" s="247">
        <v>210960.77</v>
      </c>
      <c r="V1340" s="247">
        <v>30630.52</v>
      </c>
      <c r="W1340" s="247">
        <v>0</v>
      </c>
      <c r="X1340" s="247">
        <v>0</v>
      </c>
      <c r="Y1340" s="247">
        <v>4831825.78</v>
      </c>
      <c r="Z1340" s="246" t="s">
        <v>44</v>
      </c>
      <c r="AA1340" s="246" t="s">
        <v>13840</v>
      </c>
      <c r="AB1340" s="247">
        <v>2699198.68</v>
      </c>
      <c r="AC1340" s="265">
        <v>101064.18</v>
      </c>
    </row>
    <row r="1341" spans="1:29" s="90" customFormat="1" ht="15.75" x14ac:dyDescent="0.25">
      <c r="A1341" s="58">
        <v>1328</v>
      </c>
      <c r="B1341" s="58">
        <v>139521</v>
      </c>
      <c r="C1341" s="259" t="s">
        <v>2307</v>
      </c>
      <c r="D1341" s="260">
        <v>213</v>
      </c>
      <c r="E1341" s="260" t="s">
        <v>854</v>
      </c>
      <c r="F1341" s="236" t="s">
        <v>10534</v>
      </c>
      <c r="G1341" s="261">
        <v>784</v>
      </c>
      <c r="H1341" s="228">
        <v>139521</v>
      </c>
      <c r="I1341" s="236" t="s">
        <v>7325</v>
      </c>
      <c r="J1341" s="236" t="s">
        <v>11494</v>
      </c>
      <c r="K1341" s="236" t="s">
        <v>7326</v>
      </c>
      <c r="L1341" s="1">
        <v>44295</v>
      </c>
      <c r="M1341" s="1">
        <v>45207</v>
      </c>
      <c r="N1341" s="262">
        <v>0.8499999997891845</v>
      </c>
      <c r="O1341" s="236" t="s">
        <v>1693</v>
      </c>
      <c r="P1341" s="235" t="s">
        <v>2320</v>
      </c>
      <c r="Q1341" s="235" t="s">
        <v>7307</v>
      </c>
      <c r="R1341" s="236" t="s">
        <v>7308</v>
      </c>
      <c r="S1341" s="260">
        <v>115</v>
      </c>
      <c r="T1341" s="247">
        <v>4031960.94</v>
      </c>
      <c r="U1341" s="247">
        <v>616652.81999999995</v>
      </c>
      <c r="V1341" s="247">
        <v>94869.7</v>
      </c>
      <c r="W1341" s="247">
        <v>0</v>
      </c>
      <c r="X1341" s="247">
        <v>0</v>
      </c>
      <c r="Y1341" s="247">
        <v>4743483.46</v>
      </c>
      <c r="Z1341" s="246" t="s">
        <v>44</v>
      </c>
      <c r="AA1341" s="246" t="s">
        <v>14918</v>
      </c>
      <c r="AB1341" s="247">
        <v>1510852</v>
      </c>
      <c r="AC1341" s="265">
        <v>183832.18</v>
      </c>
    </row>
    <row r="1342" spans="1:29" s="90" customFormat="1" ht="15.75" x14ac:dyDescent="0.25">
      <c r="A1342" s="58">
        <v>1329</v>
      </c>
      <c r="B1342" s="58">
        <v>135022</v>
      </c>
      <c r="C1342" s="259" t="s">
        <v>2307</v>
      </c>
      <c r="D1342" s="260">
        <v>214</v>
      </c>
      <c r="E1342" s="260" t="s">
        <v>854</v>
      </c>
      <c r="F1342" s="236" t="s">
        <v>10532</v>
      </c>
      <c r="G1342" s="261">
        <v>726</v>
      </c>
      <c r="H1342" s="228">
        <v>135022</v>
      </c>
      <c r="I1342" s="236" t="s">
        <v>7327</v>
      </c>
      <c r="J1342" s="236" t="s">
        <v>11495</v>
      </c>
      <c r="K1342" s="236" t="s">
        <v>7328</v>
      </c>
      <c r="L1342" s="1">
        <v>44288</v>
      </c>
      <c r="M1342" s="1">
        <v>45017</v>
      </c>
      <c r="N1342" s="262">
        <v>0.85000000575133272</v>
      </c>
      <c r="O1342" s="236" t="s">
        <v>7309</v>
      </c>
      <c r="P1342" s="235" t="s">
        <v>7310</v>
      </c>
      <c r="Q1342" s="235" t="s">
        <v>7311</v>
      </c>
      <c r="R1342" s="236" t="s">
        <v>7312</v>
      </c>
      <c r="S1342" s="260">
        <v>117</v>
      </c>
      <c r="T1342" s="247">
        <v>3768691.75</v>
      </c>
      <c r="U1342" s="247">
        <v>665063.22</v>
      </c>
      <c r="V1342" s="247">
        <v>0</v>
      </c>
      <c r="W1342" s="247">
        <v>0</v>
      </c>
      <c r="X1342" s="247">
        <v>0</v>
      </c>
      <c r="Y1342" s="247">
        <v>4433754.97</v>
      </c>
      <c r="Z1342" s="246" t="s">
        <v>44</v>
      </c>
      <c r="AA1342" s="246" t="s">
        <v>14871</v>
      </c>
      <c r="AB1342" s="247">
        <v>2352751.9999999995</v>
      </c>
      <c r="AC1342" s="265">
        <v>336948.76</v>
      </c>
    </row>
    <row r="1343" spans="1:29" s="90" customFormat="1" ht="15.75" x14ac:dyDescent="0.25">
      <c r="A1343" s="58">
        <v>1330</v>
      </c>
      <c r="B1343" s="58">
        <v>134585</v>
      </c>
      <c r="C1343" s="259" t="s">
        <v>2307</v>
      </c>
      <c r="D1343" s="260">
        <v>215</v>
      </c>
      <c r="E1343" s="260" t="s">
        <v>854</v>
      </c>
      <c r="F1343" s="236" t="s">
        <v>10532</v>
      </c>
      <c r="G1343" s="261">
        <v>726</v>
      </c>
      <c r="H1343" s="228">
        <v>134585</v>
      </c>
      <c r="I1343" s="236" t="s">
        <v>7329</v>
      </c>
      <c r="J1343" s="236" t="s">
        <v>11496</v>
      </c>
      <c r="K1343" s="236" t="s">
        <v>7330</v>
      </c>
      <c r="L1343" s="1">
        <v>44288</v>
      </c>
      <c r="M1343" s="1">
        <v>45017</v>
      </c>
      <c r="N1343" s="262">
        <v>0.85000001554962257</v>
      </c>
      <c r="O1343" s="236" t="s">
        <v>7309</v>
      </c>
      <c r="P1343" s="235" t="s">
        <v>7313</v>
      </c>
      <c r="Q1343" s="235" t="s">
        <v>7314</v>
      </c>
      <c r="R1343" s="236" t="s">
        <v>7312</v>
      </c>
      <c r="S1343" s="260">
        <v>117</v>
      </c>
      <c r="T1343" s="247">
        <v>3963118.77</v>
      </c>
      <c r="U1343" s="247">
        <v>699373.78</v>
      </c>
      <c r="V1343" s="247">
        <v>0</v>
      </c>
      <c r="W1343" s="247">
        <v>0</v>
      </c>
      <c r="X1343" s="247">
        <v>0</v>
      </c>
      <c r="Y1343" s="247">
        <v>4662492.55</v>
      </c>
      <c r="Z1343" s="246" t="s">
        <v>44</v>
      </c>
      <c r="AA1343" s="246" t="s">
        <v>14872</v>
      </c>
      <c r="AB1343" s="247">
        <v>3075184.4599999995</v>
      </c>
      <c r="AC1343" s="265">
        <v>400168.35</v>
      </c>
    </row>
    <row r="1344" spans="1:29" s="90" customFormat="1" ht="15.75" x14ac:dyDescent="0.25">
      <c r="A1344" s="58">
        <v>1331</v>
      </c>
      <c r="B1344" s="58">
        <v>137429</v>
      </c>
      <c r="C1344" s="259" t="s">
        <v>2307</v>
      </c>
      <c r="D1344" s="260">
        <v>216</v>
      </c>
      <c r="E1344" s="260" t="s">
        <v>854</v>
      </c>
      <c r="F1344" s="236" t="s">
        <v>10534</v>
      </c>
      <c r="G1344" s="261">
        <v>784</v>
      </c>
      <c r="H1344" s="228">
        <v>137429</v>
      </c>
      <c r="I1344" s="236" t="s">
        <v>7726</v>
      </c>
      <c r="J1344" s="236" t="s">
        <v>11497</v>
      </c>
      <c r="K1344" s="236" t="s">
        <v>7727</v>
      </c>
      <c r="L1344" s="1">
        <v>44334</v>
      </c>
      <c r="M1344" s="1">
        <v>45277</v>
      </c>
      <c r="N1344" s="262">
        <v>0.85000000628085448</v>
      </c>
      <c r="O1344" s="236" t="s">
        <v>1693</v>
      </c>
      <c r="P1344" s="235" t="s">
        <v>2552</v>
      </c>
      <c r="Q1344" s="235" t="s">
        <v>2938</v>
      </c>
      <c r="R1344" s="236" t="s">
        <v>7728</v>
      </c>
      <c r="S1344" s="260">
        <v>115</v>
      </c>
      <c r="T1344" s="247">
        <v>4059957.2</v>
      </c>
      <c r="U1344" s="247">
        <v>698060.15</v>
      </c>
      <c r="V1344" s="247">
        <v>18402.849999999999</v>
      </c>
      <c r="W1344" s="247">
        <v>0</v>
      </c>
      <c r="X1344" s="247">
        <v>0</v>
      </c>
      <c r="Y1344" s="247">
        <v>4776420.2</v>
      </c>
      <c r="Z1344" s="246" t="s">
        <v>44</v>
      </c>
      <c r="AA1344" s="246" t="s">
        <v>13841</v>
      </c>
      <c r="AB1344" s="247">
        <v>1600482.12</v>
      </c>
      <c r="AC1344" s="265">
        <v>137083.97999999998</v>
      </c>
    </row>
    <row r="1345" spans="1:29" s="90" customFormat="1" ht="15.75" x14ac:dyDescent="0.25">
      <c r="A1345" s="58">
        <v>1332</v>
      </c>
      <c r="B1345" s="58">
        <v>139597</v>
      </c>
      <c r="C1345" s="259" t="s">
        <v>2307</v>
      </c>
      <c r="D1345" s="260">
        <v>217</v>
      </c>
      <c r="E1345" s="260" t="s">
        <v>854</v>
      </c>
      <c r="F1345" s="236" t="s">
        <v>10534</v>
      </c>
      <c r="G1345" s="261">
        <v>784</v>
      </c>
      <c r="H1345" s="228">
        <v>139597</v>
      </c>
      <c r="I1345" s="236" t="s">
        <v>7729</v>
      </c>
      <c r="J1345" s="236" t="s">
        <v>11498</v>
      </c>
      <c r="K1345" s="236" t="s">
        <v>7730</v>
      </c>
      <c r="L1345" s="1">
        <v>44344</v>
      </c>
      <c r="M1345" s="1">
        <v>45073</v>
      </c>
      <c r="N1345" s="262">
        <v>0.85000000628456984</v>
      </c>
      <c r="O1345" s="236" t="s">
        <v>1693</v>
      </c>
      <c r="P1345" s="235" t="s">
        <v>2320</v>
      </c>
      <c r="Q1345" s="235" t="s">
        <v>7731</v>
      </c>
      <c r="R1345" s="236" t="s">
        <v>7732</v>
      </c>
      <c r="S1345" s="260">
        <v>115</v>
      </c>
      <c r="T1345" s="247">
        <v>4057556.97</v>
      </c>
      <c r="U1345" s="247">
        <v>620567.49</v>
      </c>
      <c r="V1345" s="247">
        <v>95471.94</v>
      </c>
      <c r="W1345" s="247">
        <v>0</v>
      </c>
      <c r="X1345" s="247">
        <v>0</v>
      </c>
      <c r="Y1345" s="247">
        <v>4773596.4000000004</v>
      </c>
      <c r="Z1345" s="246" t="s">
        <v>44</v>
      </c>
      <c r="AA1345" s="246"/>
      <c r="AB1345" s="247">
        <v>2560086.7599999998</v>
      </c>
      <c r="AC1345" s="265">
        <v>318534.71000000002</v>
      </c>
    </row>
    <row r="1346" spans="1:29" s="90" customFormat="1" ht="15.75" x14ac:dyDescent="0.25">
      <c r="A1346" s="58">
        <v>1333</v>
      </c>
      <c r="B1346" s="58">
        <v>139599</v>
      </c>
      <c r="C1346" s="259" t="s">
        <v>2307</v>
      </c>
      <c r="D1346" s="260">
        <v>218</v>
      </c>
      <c r="E1346" s="260" t="s">
        <v>854</v>
      </c>
      <c r="F1346" s="236" t="s">
        <v>10534</v>
      </c>
      <c r="G1346" s="261">
        <v>784</v>
      </c>
      <c r="H1346" s="228">
        <v>139599</v>
      </c>
      <c r="I1346" s="236" t="s">
        <v>7733</v>
      </c>
      <c r="J1346" s="236" t="s">
        <v>11499</v>
      </c>
      <c r="K1346" s="236" t="s">
        <v>7734</v>
      </c>
      <c r="L1346" s="1">
        <v>44330</v>
      </c>
      <c r="M1346" s="1">
        <v>45273</v>
      </c>
      <c r="N1346" s="262">
        <v>0.84999999727591335</v>
      </c>
      <c r="O1346" s="236" t="s">
        <v>950</v>
      </c>
      <c r="P1346" s="235" t="s">
        <v>3684</v>
      </c>
      <c r="Q1346" s="235" t="s">
        <v>7735</v>
      </c>
      <c r="R1346" s="236" t="s">
        <v>932</v>
      </c>
      <c r="S1346" s="260">
        <v>115</v>
      </c>
      <c r="T1346" s="247">
        <v>4056405.5</v>
      </c>
      <c r="U1346" s="247">
        <v>537103.5</v>
      </c>
      <c r="V1346" s="247">
        <v>178732.78</v>
      </c>
      <c r="W1346" s="247">
        <v>0</v>
      </c>
      <c r="X1346" s="247">
        <v>0</v>
      </c>
      <c r="Y1346" s="247">
        <v>4772241.78</v>
      </c>
      <c r="Z1346" s="246" t="s">
        <v>44</v>
      </c>
      <c r="AA1346" s="246" t="s">
        <v>14919</v>
      </c>
      <c r="AB1346" s="247">
        <v>2023614.4900000002</v>
      </c>
      <c r="AC1346" s="265">
        <v>236674.49</v>
      </c>
    </row>
    <row r="1347" spans="1:29" s="90" customFormat="1" ht="15.75" x14ac:dyDescent="0.25">
      <c r="A1347" s="58">
        <v>1334</v>
      </c>
      <c r="B1347" s="58">
        <v>139601</v>
      </c>
      <c r="C1347" s="259" t="s">
        <v>2307</v>
      </c>
      <c r="D1347" s="260">
        <v>219</v>
      </c>
      <c r="E1347" s="260" t="s">
        <v>854</v>
      </c>
      <c r="F1347" s="236" t="s">
        <v>10534</v>
      </c>
      <c r="G1347" s="261">
        <v>784</v>
      </c>
      <c r="H1347" s="228">
        <v>139601</v>
      </c>
      <c r="I1347" s="236" t="s">
        <v>7736</v>
      </c>
      <c r="J1347" s="236" t="s">
        <v>11500</v>
      </c>
      <c r="K1347" s="236" t="s">
        <v>7737</v>
      </c>
      <c r="L1347" s="1">
        <v>44337</v>
      </c>
      <c r="M1347" s="1">
        <v>45280</v>
      </c>
      <c r="N1347" s="262">
        <v>0.85000000000000009</v>
      </c>
      <c r="O1347" s="236" t="s">
        <v>50</v>
      </c>
      <c r="P1347" s="235" t="s">
        <v>4034</v>
      </c>
      <c r="Q1347" s="235" t="s">
        <v>7738</v>
      </c>
      <c r="R1347" s="236" t="s">
        <v>7739</v>
      </c>
      <c r="S1347" s="260">
        <v>115</v>
      </c>
      <c r="T1347" s="247">
        <v>4058945.67</v>
      </c>
      <c r="U1347" s="247">
        <v>582260.64</v>
      </c>
      <c r="V1347" s="247">
        <v>134023.89000000001</v>
      </c>
      <c r="W1347" s="247">
        <v>0</v>
      </c>
      <c r="X1347" s="247">
        <v>0</v>
      </c>
      <c r="Y1347" s="247">
        <v>4775230.2</v>
      </c>
      <c r="Z1347" s="246" t="s">
        <v>44</v>
      </c>
      <c r="AA1347" s="246" t="s">
        <v>14528</v>
      </c>
      <c r="AB1347" s="247">
        <v>2282896.0299999998</v>
      </c>
      <c r="AC1347" s="265">
        <v>290470.76</v>
      </c>
    </row>
    <row r="1348" spans="1:29" s="90" customFormat="1" ht="15.75" x14ac:dyDescent="0.25">
      <c r="A1348" s="58">
        <v>1335</v>
      </c>
      <c r="B1348" s="58">
        <v>139600</v>
      </c>
      <c r="C1348" s="259" t="s">
        <v>2307</v>
      </c>
      <c r="D1348" s="260">
        <v>220</v>
      </c>
      <c r="E1348" s="260" t="s">
        <v>854</v>
      </c>
      <c r="F1348" s="236" t="s">
        <v>10534</v>
      </c>
      <c r="G1348" s="261">
        <v>784</v>
      </c>
      <c r="H1348" s="228">
        <v>139600</v>
      </c>
      <c r="I1348" s="236" t="s">
        <v>7740</v>
      </c>
      <c r="J1348" s="236" t="s">
        <v>11501</v>
      </c>
      <c r="K1348" s="236" t="s">
        <v>7741</v>
      </c>
      <c r="L1348" s="1">
        <v>44335</v>
      </c>
      <c r="M1348" s="1">
        <v>45278</v>
      </c>
      <c r="N1348" s="262">
        <v>0.84999999790517722</v>
      </c>
      <c r="O1348" s="236" t="s">
        <v>1693</v>
      </c>
      <c r="P1348" s="235" t="s">
        <v>2476</v>
      </c>
      <c r="Q1348" s="235" t="s">
        <v>2957</v>
      </c>
      <c r="R1348" s="236" t="s">
        <v>932</v>
      </c>
      <c r="S1348" s="260">
        <v>115</v>
      </c>
      <c r="T1348" s="247">
        <v>4057622.72</v>
      </c>
      <c r="U1348" s="247">
        <v>537318.30000000005</v>
      </c>
      <c r="V1348" s="247">
        <v>178732.78</v>
      </c>
      <c r="W1348" s="247">
        <v>0</v>
      </c>
      <c r="X1348" s="247">
        <v>0</v>
      </c>
      <c r="Y1348" s="247">
        <v>4773673.8</v>
      </c>
      <c r="Z1348" s="246" t="s">
        <v>44</v>
      </c>
      <c r="AA1348" s="246" t="s">
        <v>14920</v>
      </c>
      <c r="AB1348" s="247">
        <v>2014999.9</v>
      </c>
      <c r="AC1348" s="265">
        <v>272330.29000000004</v>
      </c>
    </row>
    <row r="1349" spans="1:29" s="90" customFormat="1" ht="15.75" x14ac:dyDescent="0.25">
      <c r="A1349" s="58">
        <v>1336</v>
      </c>
      <c r="B1349" s="58">
        <v>139602</v>
      </c>
      <c r="C1349" s="259" t="s">
        <v>2307</v>
      </c>
      <c r="D1349" s="260">
        <v>221</v>
      </c>
      <c r="E1349" s="260" t="s">
        <v>854</v>
      </c>
      <c r="F1349" s="236" t="s">
        <v>10534</v>
      </c>
      <c r="G1349" s="261">
        <v>784</v>
      </c>
      <c r="H1349" s="228">
        <v>139602</v>
      </c>
      <c r="I1349" s="236" t="s">
        <v>7742</v>
      </c>
      <c r="J1349" s="236" t="s">
        <v>11502</v>
      </c>
      <c r="K1349" s="236" t="s">
        <v>7737</v>
      </c>
      <c r="L1349" s="1">
        <v>44337</v>
      </c>
      <c r="M1349" s="1">
        <v>45280</v>
      </c>
      <c r="N1349" s="262">
        <v>0.84999999894956102</v>
      </c>
      <c r="O1349" s="236" t="s">
        <v>55</v>
      </c>
      <c r="P1349" s="235" t="s">
        <v>190</v>
      </c>
      <c r="Q1349" s="235" t="s">
        <v>7743</v>
      </c>
      <c r="R1349" s="236" t="s">
        <v>7739</v>
      </c>
      <c r="S1349" s="260">
        <v>115</v>
      </c>
      <c r="T1349" s="247">
        <v>4045927.66</v>
      </c>
      <c r="U1349" s="247">
        <v>535254.46</v>
      </c>
      <c r="V1349" s="247">
        <v>178732.78</v>
      </c>
      <c r="W1349" s="247">
        <v>0</v>
      </c>
      <c r="X1349" s="247">
        <v>0</v>
      </c>
      <c r="Y1349" s="247">
        <v>4759914.9000000004</v>
      </c>
      <c r="Z1349" s="246" t="s">
        <v>44</v>
      </c>
      <c r="AA1349" s="246" t="s">
        <v>14529</v>
      </c>
      <c r="AB1349" s="247">
        <v>2202846.7199999997</v>
      </c>
      <c r="AC1349" s="265">
        <v>242049.31</v>
      </c>
    </row>
    <row r="1350" spans="1:29" s="90" customFormat="1" ht="15.75" x14ac:dyDescent="0.25">
      <c r="A1350" s="58">
        <v>1337</v>
      </c>
      <c r="B1350" s="58">
        <v>138823</v>
      </c>
      <c r="C1350" s="259" t="s">
        <v>2307</v>
      </c>
      <c r="D1350" s="260">
        <v>222</v>
      </c>
      <c r="E1350" s="260" t="s">
        <v>854</v>
      </c>
      <c r="F1350" s="236" t="s">
        <v>10534</v>
      </c>
      <c r="G1350" s="261">
        <v>784</v>
      </c>
      <c r="H1350" s="228">
        <v>138823</v>
      </c>
      <c r="I1350" s="236" t="s">
        <v>7744</v>
      </c>
      <c r="J1350" s="236" t="s">
        <v>11503</v>
      </c>
      <c r="K1350" s="236" t="s">
        <v>7745</v>
      </c>
      <c r="L1350" s="1">
        <v>44336</v>
      </c>
      <c r="M1350" s="1">
        <v>45279</v>
      </c>
      <c r="N1350" s="262">
        <v>0.84999999669689708</v>
      </c>
      <c r="O1350" s="236" t="s">
        <v>7746</v>
      </c>
      <c r="P1350" s="235" t="s">
        <v>7747</v>
      </c>
      <c r="Q1350" s="235" t="s">
        <v>7748</v>
      </c>
      <c r="R1350" s="236" t="s">
        <v>7749</v>
      </c>
      <c r="S1350" s="260">
        <v>115</v>
      </c>
      <c r="T1350" s="247">
        <v>3988673.8</v>
      </c>
      <c r="U1350" s="247">
        <v>703883.63</v>
      </c>
      <c r="V1350" s="247">
        <v>0</v>
      </c>
      <c r="W1350" s="247">
        <v>0</v>
      </c>
      <c r="X1350" s="247">
        <v>0</v>
      </c>
      <c r="Y1350" s="247">
        <v>4692557.43</v>
      </c>
      <c r="Z1350" s="246" t="s">
        <v>44</v>
      </c>
      <c r="AA1350" s="246" t="s">
        <v>9184</v>
      </c>
      <c r="AB1350" s="247">
        <v>1571359.95</v>
      </c>
      <c r="AC1350" s="265">
        <v>277298.79000000004</v>
      </c>
    </row>
    <row r="1351" spans="1:29" s="90" customFormat="1" ht="15.75" x14ac:dyDescent="0.25">
      <c r="A1351" s="58">
        <v>1338</v>
      </c>
      <c r="B1351" s="58">
        <v>139093</v>
      </c>
      <c r="C1351" s="259" t="s">
        <v>2307</v>
      </c>
      <c r="D1351" s="260">
        <v>223</v>
      </c>
      <c r="E1351" s="260" t="s">
        <v>854</v>
      </c>
      <c r="F1351" s="236" t="s">
        <v>10534</v>
      </c>
      <c r="G1351" s="261">
        <v>784</v>
      </c>
      <c r="H1351" s="228">
        <v>139093</v>
      </c>
      <c r="I1351" s="236" t="s">
        <v>7750</v>
      </c>
      <c r="J1351" s="236" t="s">
        <v>11417</v>
      </c>
      <c r="K1351" s="236" t="s">
        <v>7751</v>
      </c>
      <c r="L1351" s="1">
        <v>44337</v>
      </c>
      <c r="M1351" s="1">
        <v>45280</v>
      </c>
      <c r="N1351" s="262">
        <v>0.85000000306024526</v>
      </c>
      <c r="O1351" s="236" t="s">
        <v>1693</v>
      </c>
      <c r="P1351" s="235" t="s">
        <v>2476</v>
      </c>
      <c r="Q1351" s="235" t="s">
        <v>2902</v>
      </c>
      <c r="R1351" s="236" t="s">
        <v>7752</v>
      </c>
      <c r="S1351" s="260">
        <v>115</v>
      </c>
      <c r="T1351" s="247">
        <v>4027454.91</v>
      </c>
      <c r="U1351" s="247">
        <v>615963.67000000004</v>
      </c>
      <c r="V1351" s="247">
        <v>94763.65</v>
      </c>
      <c r="W1351" s="247">
        <v>0</v>
      </c>
      <c r="X1351" s="247">
        <v>0</v>
      </c>
      <c r="Y1351" s="247">
        <v>4738182.2300000004</v>
      </c>
      <c r="Z1351" s="246" t="s">
        <v>44</v>
      </c>
      <c r="AA1351" s="246" t="s">
        <v>13379</v>
      </c>
      <c r="AB1351" s="247">
        <v>1384813.3299999998</v>
      </c>
      <c r="AC1351" s="265">
        <v>139328.66999999998</v>
      </c>
    </row>
    <row r="1352" spans="1:29" s="90" customFormat="1" ht="15.75" x14ac:dyDescent="0.25">
      <c r="A1352" s="58">
        <v>1339</v>
      </c>
      <c r="B1352" s="58">
        <v>138918</v>
      </c>
      <c r="C1352" s="259" t="s">
        <v>2307</v>
      </c>
      <c r="D1352" s="260">
        <v>224</v>
      </c>
      <c r="E1352" s="260" t="s">
        <v>854</v>
      </c>
      <c r="F1352" s="236" t="s">
        <v>10534</v>
      </c>
      <c r="G1352" s="261">
        <v>784</v>
      </c>
      <c r="H1352" s="228">
        <v>138918</v>
      </c>
      <c r="I1352" s="236" t="s">
        <v>7753</v>
      </c>
      <c r="J1352" s="236" t="s">
        <v>11504</v>
      </c>
      <c r="K1352" s="236" t="s">
        <v>7754</v>
      </c>
      <c r="L1352" s="1">
        <v>44342</v>
      </c>
      <c r="M1352" s="1">
        <v>45285</v>
      </c>
      <c r="N1352" s="262">
        <v>0.8500000073423486</v>
      </c>
      <c r="O1352" s="236" t="s">
        <v>1693</v>
      </c>
      <c r="P1352" s="235" t="s">
        <v>2552</v>
      </c>
      <c r="Q1352" s="235" t="s">
        <v>7755</v>
      </c>
      <c r="R1352" s="236" t="s">
        <v>7756</v>
      </c>
      <c r="S1352" s="260">
        <v>115</v>
      </c>
      <c r="T1352" s="247">
        <v>4051837.07</v>
      </c>
      <c r="U1352" s="247">
        <v>698497.58</v>
      </c>
      <c r="V1352" s="247">
        <v>16532.45</v>
      </c>
      <c r="W1352" s="247">
        <v>0</v>
      </c>
      <c r="X1352" s="247">
        <v>0</v>
      </c>
      <c r="Y1352" s="247">
        <v>4766867.0999999996</v>
      </c>
      <c r="Z1352" s="246" t="s">
        <v>44</v>
      </c>
      <c r="AA1352" s="246" t="s">
        <v>13842</v>
      </c>
      <c r="AB1352" s="247">
        <v>1946995.6100000003</v>
      </c>
      <c r="AC1352" s="265">
        <v>253204.86000000002</v>
      </c>
    </row>
    <row r="1353" spans="1:29" s="90" customFormat="1" ht="15.75" x14ac:dyDescent="0.25">
      <c r="A1353" s="58">
        <v>1340</v>
      </c>
      <c r="B1353" s="58">
        <v>139508</v>
      </c>
      <c r="C1353" s="259" t="s">
        <v>2307</v>
      </c>
      <c r="D1353" s="260">
        <v>225</v>
      </c>
      <c r="E1353" s="260" t="s">
        <v>854</v>
      </c>
      <c r="F1353" s="236" t="s">
        <v>10534</v>
      </c>
      <c r="G1353" s="261">
        <v>784</v>
      </c>
      <c r="H1353" s="228">
        <v>139508</v>
      </c>
      <c r="I1353" s="236" t="s">
        <v>7757</v>
      </c>
      <c r="J1353" s="236" t="s">
        <v>11461</v>
      </c>
      <c r="K1353" s="236" t="s">
        <v>7758</v>
      </c>
      <c r="L1353" s="1">
        <v>44340</v>
      </c>
      <c r="M1353" s="1">
        <v>45283</v>
      </c>
      <c r="N1353" s="262">
        <v>0.83072124339535636</v>
      </c>
      <c r="O1353" s="236" t="s">
        <v>1693</v>
      </c>
      <c r="P1353" s="235" t="s">
        <v>7759</v>
      </c>
      <c r="Q1353" s="235" t="s">
        <v>7760</v>
      </c>
      <c r="R1353" s="236" t="s">
        <v>540</v>
      </c>
      <c r="S1353" s="260">
        <v>115</v>
      </c>
      <c r="T1353" s="247">
        <v>3966142.33</v>
      </c>
      <c r="U1353" s="247">
        <v>699907.47</v>
      </c>
      <c r="V1353" s="247">
        <v>108286.19</v>
      </c>
      <c r="W1353" s="247">
        <v>0</v>
      </c>
      <c r="X1353" s="247">
        <v>0</v>
      </c>
      <c r="Y1353" s="247">
        <v>4774335.99</v>
      </c>
      <c r="Z1353" s="246" t="s">
        <v>44</v>
      </c>
      <c r="AA1353" s="246" t="s">
        <v>9884</v>
      </c>
      <c r="AB1353" s="247">
        <v>2302373.31</v>
      </c>
      <c r="AC1353" s="265">
        <v>322048.39</v>
      </c>
    </row>
    <row r="1354" spans="1:29" s="90" customFormat="1" ht="15.75" x14ac:dyDescent="0.25">
      <c r="A1354" s="58">
        <v>1341</v>
      </c>
      <c r="B1354" s="58">
        <v>139548</v>
      </c>
      <c r="C1354" s="259" t="s">
        <v>2307</v>
      </c>
      <c r="D1354" s="260">
        <v>226</v>
      </c>
      <c r="E1354" s="260" t="s">
        <v>854</v>
      </c>
      <c r="F1354" s="236" t="s">
        <v>10534</v>
      </c>
      <c r="G1354" s="261">
        <v>784</v>
      </c>
      <c r="H1354" s="228">
        <v>139548</v>
      </c>
      <c r="I1354" s="236" t="s">
        <v>7761</v>
      </c>
      <c r="J1354" s="236" t="s">
        <v>11505</v>
      </c>
      <c r="K1354" s="236" t="s">
        <v>7758</v>
      </c>
      <c r="L1354" s="1">
        <v>44340</v>
      </c>
      <c r="M1354" s="1">
        <v>45283</v>
      </c>
      <c r="N1354" s="262">
        <v>0.85000000097928308</v>
      </c>
      <c r="O1354" s="236" t="s">
        <v>1693</v>
      </c>
      <c r="P1354" s="235" t="s">
        <v>7759</v>
      </c>
      <c r="Q1354" s="235" t="s">
        <v>7760</v>
      </c>
      <c r="R1354" s="236" t="s">
        <v>527</v>
      </c>
      <c r="S1354" s="260">
        <v>115</v>
      </c>
      <c r="T1354" s="247">
        <v>3905918.67</v>
      </c>
      <c r="U1354" s="247">
        <v>689279.76</v>
      </c>
      <c r="V1354" s="247">
        <v>0</v>
      </c>
      <c r="W1354" s="247">
        <v>0</v>
      </c>
      <c r="X1354" s="247">
        <v>0</v>
      </c>
      <c r="Y1354" s="247">
        <v>4595198.43</v>
      </c>
      <c r="Z1354" s="246" t="s">
        <v>44</v>
      </c>
      <c r="AA1354" s="246" t="s">
        <v>9922</v>
      </c>
      <c r="AB1354" s="247">
        <v>2086356.43</v>
      </c>
      <c r="AC1354" s="265">
        <v>287088.93</v>
      </c>
    </row>
    <row r="1355" spans="1:29" s="90" customFormat="1" ht="15.75" x14ac:dyDescent="0.25">
      <c r="A1355" s="58">
        <v>1342</v>
      </c>
      <c r="B1355" s="58">
        <v>148632</v>
      </c>
      <c r="C1355" s="259" t="s">
        <v>2307</v>
      </c>
      <c r="D1355" s="260">
        <v>227</v>
      </c>
      <c r="E1355" s="260" t="s">
        <v>3390</v>
      </c>
      <c r="F1355" s="236" t="s">
        <v>10537</v>
      </c>
      <c r="G1355" s="261">
        <v>885</v>
      </c>
      <c r="H1355" s="228">
        <v>148632</v>
      </c>
      <c r="I1355" s="236" t="s">
        <v>8066</v>
      </c>
      <c r="J1355" s="236" t="s">
        <v>11506</v>
      </c>
      <c r="K1355" s="236" t="s">
        <v>8067</v>
      </c>
      <c r="L1355" s="1">
        <v>44378</v>
      </c>
      <c r="M1355" s="1">
        <v>45291</v>
      </c>
      <c r="N1355" s="262">
        <v>0.83116209205045266</v>
      </c>
      <c r="O1355" s="236" t="s">
        <v>8068</v>
      </c>
      <c r="P1355" s="235" t="s">
        <v>8069</v>
      </c>
      <c r="Q1355" s="235" t="s">
        <v>8070</v>
      </c>
      <c r="R1355" s="236"/>
      <c r="S1355" s="260">
        <v>117</v>
      </c>
      <c r="T1355" s="247">
        <v>3501098.47</v>
      </c>
      <c r="U1355" s="247">
        <v>266058.53999999998</v>
      </c>
      <c r="V1355" s="247">
        <v>445136.24</v>
      </c>
      <c r="W1355" s="247">
        <v>0</v>
      </c>
      <c r="X1355" s="247">
        <v>0</v>
      </c>
      <c r="Y1355" s="247">
        <v>4212293.25</v>
      </c>
      <c r="Z1355" s="246" t="s">
        <v>44</v>
      </c>
      <c r="AA1355" s="246"/>
      <c r="AB1355" s="247">
        <v>154133.06</v>
      </c>
      <c r="AC1355" s="265">
        <v>14800.68</v>
      </c>
    </row>
    <row r="1356" spans="1:29" s="90" customFormat="1" ht="15.75" x14ac:dyDescent="0.25">
      <c r="A1356" s="58">
        <v>1343</v>
      </c>
      <c r="B1356" s="58">
        <v>148614</v>
      </c>
      <c r="C1356" s="259" t="s">
        <v>2307</v>
      </c>
      <c r="D1356" s="260">
        <v>228</v>
      </c>
      <c r="E1356" s="260" t="s">
        <v>3390</v>
      </c>
      <c r="F1356" s="236" t="s">
        <v>10537</v>
      </c>
      <c r="G1356" s="261">
        <v>885</v>
      </c>
      <c r="H1356" s="228">
        <v>148614</v>
      </c>
      <c r="I1356" s="236" t="s">
        <v>8071</v>
      </c>
      <c r="J1356" s="236" t="s">
        <v>11506</v>
      </c>
      <c r="K1356" s="236" t="s">
        <v>8067</v>
      </c>
      <c r="L1356" s="1">
        <v>44378</v>
      </c>
      <c r="M1356" s="1">
        <v>45291</v>
      </c>
      <c r="N1356" s="262">
        <v>0.83116713680843568</v>
      </c>
      <c r="O1356" s="236" t="s">
        <v>8068</v>
      </c>
      <c r="P1356" s="235" t="s">
        <v>8069</v>
      </c>
      <c r="Q1356" s="235" t="s">
        <v>8070</v>
      </c>
      <c r="R1356" s="236"/>
      <c r="S1356" s="260">
        <v>117</v>
      </c>
      <c r="T1356" s="247">
        <v>3501119.72</v>
      </c>
      <c r="U1356" s="247">
        <v>265987.28999999998</v>
      </c>
      <c r="V1356" s="247">
        <v>445186.24</v>
      </c>
      <c r="W1356" s="247">
        <v>0</v>
      </c>
      <c r="X1356" s="247">
        <v>0</v>
      </c>
      <c r="Y1356" s="247">
        <v>4212293.25</v>
      </c>
      <c r="Z1356" s="246" t="s">
        <v>44</v>
      </c>
      <c r="AA1356" s="246"/>
      <c r="AB1356" s="247">
        <v>169861.65999999997</v>
      </c>
      <c r="AC1356" s="265">
        <v>16796.080000000002</v>
      </c>
    </row>
    <row r="1357" spans="1:29" s="90" customFormat="1" ht="15.75" x14ac:dyDescent="0.25">
      <c r="A1357" s="58">
        <v>1344</v>
      </c>
      <c r="B1357" s="58">
        <v>147547</v>
      </c>
      <c r="C1357" s="259" t="s">
        <v>2307</v>
      </c>
      <c r="D1357" s="260">
        <v>229</v>
      </c>
      <c r="E1357" s="260" t="s">
        <v>3390</v>
      </c>
      <c r="F1357" s="236" t="s">
        <v>10537</v>
      </c>
      <c r="G1357" s="261">
        <v>885</v>
      </c>
      <c r="H1357" s="228">
        <v>147547</v>
      </c>
      <c r="I1357" s="236" t="s">
        <v>8072</v>
      </c>
      <c r="J1357" s="236" t="s">
        <v>11507</v>
      </c>
      <c r="K1357" s="236" t="s">
        <v>8073</v>
      </c>
      <c r="L1357" s="1">
        <v>44371</v>
      </c>
      <c r="M1357" s="1">
        <v>45283</v>
      </c>
      <c r="N1357" s="262">
        <v>0.85000000391965835</v>
      </c>
      <c r="O1357" s="236" t="s">
        <v>1693</v>
      </c>
      <c r="P1357" s="235" t="s">
        <v>2326</v>
      </c>
      <c r="Q1357" s="235" t="s">
        <v>8074</v>
      </c>
      <c r="R1357" s="236" t="s">
        <v>8075</v>
      </c>
      <c r="S1357" s="260">
        <v>117</v>
      </c>
      <c r="T1357" s="247">
        <v>4120257.26</v>
      </c>
      <c r="U1357" s="247">
        <v>112842.27</v>
      </c>
      <c r="V1357" s="247">
        <v>614261.93000000005</v>
      </c>
      <c r="W1357" s="247">
        <v>0</v>
      </c>
      <c r="X1357" s="247">
        <v>0</v>
      </c>
      <c r="Y1357" s="247">
        <v>4847361.46</v>
      </c>
      <c r="Z1357" s="246" t="s">
        <v>44</v>
      </c>
      <c r="AA1357" s="246" t="s">
        <v>10214</v>
      </c>
      <c r="AB1357" s="247">
        <v>622549.06000000006</v>
      </c>
      <c r="AC1357" s="265">
        <v>38153.619999999995</v>
      </c>
    </row>
    <row r="1358" spans="1:29" s="90" customFormat="1" ht="15.75" x14ac:dyDescent="0.25">
      <c r="A1358" s="58">
        <v>1345</v>
      </c>
      <c r="B1358" s="58">
        <v>146512</v>
      </c>
      <c r="C1358" s="259" t="s">
        <v>2307</v>
      </c>
      <c r="D1358" s="260">
        <v>230</v>
      </c>
      <c r="E1358" s="260" t="s">
        <v>3390</v>
      </c>
      <c r="F1358" s="236" t="s">
        <v>10537</v>
      </c>
      <c r="G1358" s="261">
        <v>885</v>
      </c>
      <c r="H1358" s="228">
        <v>146512</v>
      </c>
      <c r="I1358" s="236" t="s">
        <v>8076</v>
      </c>
      <c r="J1358" s="236" t="s">
        <v>11508</v>
      </c>
      <c r="K1358" s="236" t="s">
        <v>12575</v>
      </c>
      <c r="L1358" s="1">
        <v>44365</v>
      </c>
      <c r="M1358" s="1">
        <v>45276</v>
      </c>
      <c r="N1358" s="262">
        <v>0.82347274629033351</v>
      </c>
      <c r="O1358" s="236" t="s">
        <v>8077</v>
      </c>
      <c r="P1358" s="235" t="s">
        <v>8078</v>
      </c>
      <c r="Q1358" s="235" t="s">
        <v>8079</v>
      </c>
      <c r="R1358" s="236" t="s">
        <v>13080</v>
      </c>
      <c r="S1358" s="260">
        <v>117</v>
      </c>
      <c r="T1358" s="247">
        <v>4005119.48</v>
      </c>
      <c r="U1358" s="247">
        <v>706785.75</v>
      </c>
      <c r="V1358" s="247">
        <v>151788.79999999999</v>
      </c>
      <c r="W1358" s="247">
        <v>0</v>
      </c>
      <c r="X1358" s="247">
        <v>0</v>
      </c>
      <c r="Y1358" s="247">
        <v>4863694.03</v>
      </c>
      <c r="Z1358" s="246" t="s">
        <v>44</v>
      </c>
      <c r="AA1358" s="246" t="s">
        <v>13081</v>
      </c>
      <c r="AB1358" s="247">
        <v>1944989.3399999999</v>
      </c>
      <c r="AC1358" s="265">
        <v>206334.36</v>
      </c>
    </row>
    <row r="1359" spans="1:29" s="90" customFormat="1" ht="15.75" x14ac:dyDescent="0.25">
      <c r="A1359" s="58">
        <v>1346</v>
      </c>
      <c r="B1359" s="58">
        <v>147040</v>
      </c>
      <c r="C1359" s="259" t="s">
        <v>2307</v>
      </c>
      <c r="D1359" s="260">
        <v>231</v>
      </c>
      <c r="E1359" s="260" t="s">
        <v>3390</v>
      </c>
      <c r="F1359" s="236" t="s">
        <v>10537</v>
      </c>
      <c r="G1359" s="261">
        <v>885</v>
      </c>
      <c r="H1359" s="228">
        <v>147040</v>
      </c>
      <c r="I1359" s="236" t="s">
        <v>8080</v>
      </c>
      <c r="J1359" s="236" t="s">
        <v>11461</v>
      </c>
      <c r="K1359" s="236" t="s">
        <v>8081</v>
      </c>
      <c r="L1359" s="1">
        <v>44364</v>
      </c>
      <c r="M1359" s="1">
        <v>45276</v>
      </c>
      <c r="N1359" s="262">
        <v>0.83411043001987928</v>
      </c>
      <c r="O1359" s="236" t="s">
        <v>1693</v>
      </c>
      <c r="P1359" s="235" t="s">
        <v>1694</v>
      </c>
      <c r="Q1359" s="235" t="s">
        <v>8082</v>
      </c>
      <c r="R1359" s="236" t="s">
        <v>8083</v>
      </c>
      <c r="S1359" s="260">
        <v>117</v>
      </c>
      <c r="T1359" s="247">
        <v>4061399.5</v>
      </c>
      <c r="U1359" s="247">
        <v>716717.52</v>
      </c>
      <c r="V1359" s="247">
        <v>91021.83</v>
      </c>
      <c r="W1359" s="247">
        <v>0</v>
      </c>
      <c r="X1359" s="247">
        <v>0</v>
      </c>
      <c r="Y1359" s="247">
        <v>4869138.8499999996</v>
      </c>
      <c r="Z1359" s="246" t="s">
        <v>44</v>
      </c>
      <c r="AA1359" s="246" t="s">
        <v>14921</v>
      </c>
      <c r="AB1359" s="247">
        <v>1916806.79</v>
      </c>
      <c r="AC1359" s="265">
        <v>257816.99000000002</v>
      </c>
    </row>
    <row r="1360" spans="1:29" s="90" customFormat="1" ht="15.75" x14ac:dyDescent="0.25">
      <c r="A1360" s="58">
        <v>1347</v>
      </c>
      <c r="B1360" s="58">
        <v>148203</v>
      </c>
      <c r="C1360" s="259" t="s">
        <v>2307</v>
      </c>
      <c r="D1360" s="260">
        <v>232</v>
      </c>
      <c r="E1360" s="260" t="s">
        <v>3390</v>
      </c>
      <c r="F1360" s="236" t="s">
        <v>10537</v>
      </c>
      <c r="G1360" s="261">
        <v>885</v>
      </c>
      <c r="H1360" s="228">
        <v>148203</v>
      </c>
      <c r="I1360" s="236" t="s">
        <v>8084</v>
      </c>
      <c r="J1360" s="236" t="s">
        <v>11509</v>
      </c>
      <c r="K1360" s="236" t="s">
        <v>8085</v>
      </c>
      <c r="L1360" s="1">
        <v>44362</v>
      </c>
      <c r="M1360" s="1">
        <v>45274</v>
      </c>
      <c r="N1360" s="262">
        <v>0.83289384558868818</v>
      </c>
      <c r="O1360" s="236" t="s">
        <v>1693</v>
      </c>
      <c r="P1360" s="235" t="s">
        <v>8086</v>
      </c>
      <c r="Q1360" s="235" t="s">
        <v>8087</v>
      </c>
      <c r="R1360" s="236" t="s">
        <v>8088</v>
      </c>
      <c r="S1360" s="260">
        <v>117</v>
      </c>
      <c r="T1360" s="247">
        <v>4014979.3</v>
      </c>
      <c r="U1360" s="247">
        <v>708525.7</v>
      </c>
      <c r="V1360" s="247">
        <v>97012.43</v>
      </c>
      <c r="W1360" s="247">
        <v>0</v>
      </c>
      <c r="X1360" s="247">
        <v>0</v>
      </c>
      <c r="Y1360" s="247">
        <v>4820517.43</v>
      </c>
      <c r="Z1360" s="246" t="s">
        <v>44</v>
      </c>
      <c r="AA1360" s="246" t="s">
        <v>14873</v>
      </c>
      <c r="AB1360" s="247">
        <v>1660786.82</v>
      </c>
      <c r="AC1360" s="265">
        <v>209452.87</v>
      </c>
    </row>
    <row r="1361" spans="1:29" s="90" customFormat="1" ht="16.5" customHeight="1" x14ac:dyDescent="0.25">
      <c r="A1361" s="58">
        <v>1348</v>
      </c>
      <c r="B1361" s="58">
        <v>137225</v>
      </c>
      <c r="C1361" s="259" t="s">
        <v>2307</v>
      </c>
      <c r="D1361" s="260">
        <v>233</v>
      </c>
      <c r="E1361" s="260" t="s">
        <v>854</v>
      </c>
      <c r="F1361" s="236" t="s">
        <v>10534</v>
      </c>
      <c r="G1361" s="261">
        <v>784</v>
      </c>
      <c r="H1361" s="228">
        <v>137225</v>
      </c>
      <c r="I1361" s="236" t="s">
        <v>8089</v>
      </c>
      <c r="J1361" s="236" t="s">
        <v>11510</v>
      </c>
      <c r="K1361" s="236" t="s">
        <v>8090</v>
      </c>
      <c r="L1361" s="1">
        <v>44358</v>
      </c>
      <c r="M1361" s="1">
        <v>45087</v>
      </c>
      <c r="N1361" s="262">
        <v>0.84999999113233327</v>
      </c>
      <c r="O1361" s="236" t="s">
        <v>1693</v>
      </c>
      <c r="P1361" s="235" t="s">
        <v>2482</v>
      </c>
      <c r="Q1361" s="235" t="s">
        <v>8091</v>
      </c>
      <c r="R1361" s="236" t="s">
        <v>8092</v>
      </c>
      <c r="S1361" s="260">
        <v>115</v>
      </c>
      <c r="T1361" s="247">
        <v>4025861.69</v>
      </c>
      <c r="U1361" s="247">
        <v>615720.03</v>
      </c>
      <c r="V1361" s="247">
        <v>94726.2</v>
      </c>
      <c r="W1361" s="247">
        <v>0</v>
      </c>
      <c r="X1361" s="247">
        <v>0</v>
      </c>
      <c r="Y1361" s="247">
        <v>4736307.92</v>
      </c>
      <c r="Z1361" s="246" t="s">
        <v>44</v>
      </c>
      <c r="AA1361" s="246" t="s">
        <v>9989</v>
      </c>
      <c r="AB1361" s="247">
        <v>1010585.0999999999</v>
      </c>
      <c r="AC1361" s="265">
        <v>82122.430000000008</v>
      </c>
    </row>
    <row r="1362" spans="1:29" s="90" customFormat="1" ht="16.5" customHeight="1" x14ac:dyDescent="0.25">
      <c r="A1362" s="58">
        <v>1349</v>
      </c>
      <c r="B1362" s="58">
        <v>139219</v>
      </c>
      <c r="C1362" s="259" t="s">
        <v>2307</v>
      </c>
      <c r="D1362" s="260">
        <v>234</v>
      </c>
      <c r="E1362" s="260" t="s">
        <v>854</v>
      </c>
      <c r="F1362" s="236" t="s">
        <v>10534</v>
      </c>
      <c r="G1362" s="261">
        <v>784</v>
      </c>
      <c r="H1362" s="228">
        <v>139219</v>
      </c>
      <c r="I1362" s="236" t="s">
        <v>8864</v>
      </c>
      <c r="J1362" s="236" t="s">
        <v>11511</v>
      </c>
      <c r="K1362" s="236" t="s">
        <v>8865</v>
      </c>
      <c r="L1362" s="1">
        <v>44397</v>
      </c>
      <c r="M1362" s="1">
        <v>45279</v>
      </c>
      <c r="N1362" s="262">
        <v>0.85000004746807645</v>
      </c>
      <c r="O1362" s="236" t="s">
        <v>1693</v>
      </c>
      <c r="P1362" s="235" t="s">
        <v>2016</v>
      </c>
      <c r="Q1362" s="235" t="s">
        <v>8866</v>
      </c>
      <c r="R1362" s="236" t="s">
        <v>8867</v>
      </c>
      <c r="S1362" s="260">
        <v>115</v>
      </c>
      <c r="T1362" s="247">
        <v>1217660.53</v>
      </c>
      <c r="U1362" s="247">
        <v>206778.61</v>
      </c>
      <c r="V1362" s="247">
        <v>8102.58</v>
      </c>
      <c r="W1362" s="247">
        <v>0</v>
      </c>
      <c r="X1362" s="247">
        <v>0</v>
      </c>
      <c r="Y1362" s="247">
        <v>1432541.72</v>
      </c>
      <c r="Z1362" s="246" t="s">
        <v>44</v>
      </c>
      <c r="AA1362" s="246"/>
      <c r="AB1362" s="247">
        <v>334509.56000000006</v>
      </c>
      <c r="AC1362" s="265">
        <v>40012.33</v>
      </c>
    </row>
    <row r="1363" spans="1:29" s="90" customFormat="1" ht="15.75" x14ac:dyDescent="0.25">
      <c r="A1363" s="58">
        <v>1350</v>
      </c>
      <c r="B1363" s="58">
        <v>149873</v>
      </c>
      <c r="C1363" s="259" t="s">
        <v>2307</v>
      </c>
      <c r="D1363" s="260">
        <v>235</v>
      </c>
      <c r="E1363" s="260" t="s">
        <v>352</v>
      </c>
      <c r="F1363" s="236" t="s">
        <v>10524</v>
      </c>
      <c r="G1363" s="261">
        <v>861</v>
      </c>
      <c r="H1363" s="228">
        <v>149873</v>
      </c>
      <c r="I1363" s="236" t="s">
        <v>8868</v>
      </c>
      <c r="J1363" s="236" t="s">
        <v>11512</v>
      </c>
      <c r="K1363" s="236" t="s">
        <v>8869</v>
      </c>
      <c r="L1363" s="1">
        <v>44392</v>
      </c>
      <c r="M1363" s="1">
        <v>44940</v>
      </c>
      <c r="N1363" s="262">
        <v>0.42491496749345326</v>
      </c>
      <c r="O1363" s="236" t="s">
        <v>1371</v>
      </c>
      <c r="P1363" s="235" t="s">
        <v>8870</v>
      </c>
      <c r="Q1363" s="235" t="s">
        <v>8871</v>
      </c>
      <c r="R1363" s="236" t="s">
        <v>8872</v>
      </c>
      <c r="S1363" s="260">
        <v>117</v>
      </c>
      <c r="T1363" s="247">
        <v>694325.47</v>
      </c>
      <c r="U1363" s="247">
        <v>122528.03</v>
      </c>
      <c r="V1363" s="247">
        <v>817180.42</v>
      </c>
      <c r="W1363" s="247">
        <v>0</v>
      </c>
      <c r="X1363" s="247">
        <v>298811</v>
      </c>
      <c r="Y1363" s="247">
        <v>1932844.92</v>
      </c>
      <c r="Z1363" s="246" t="s">
        <v>34</v>
      </c>
      <c r="AA1363" s="246"/>
      <c r="AB1363" s="247">
        <v>0</v>
      </c>
      <c r="AC1363" s="265">
        <v>0</v>
      </c>
    </row>
    <row r="1364" spans="1:29" s="93" customFormat="1" ht="16.5" customHeight="1" x14ac:dyDescent="0.25">
      <c r="A1364" s="91">
        <v>1351</v>
      </c>
      <c r="B1364" s="91">
        <v>149569</v>
      </c>
      <c r="C1364" s="266" t="s">
        <v>2307</v>
      </c>
      <c r="D1364" s="267">
        <v>236</v>
      </c>
      <c r="E1364" s="267" t="s">
        <v>352</v>
      </c>
      <c r="F1364" s="268" t="s">
        <v>10524</v>
      </c>
      <c r="G1364" s="269">
        <v>861</v>
      </c>
      <c r="H1364" s="270">
        <v>149569</v>
      </c>
      <c r="I1364" s="268" t="s">
        <v>8873</v>
      </c>
      <c r="J1364" s="268" t="s">
        <v>11513</v>
      </c>
      <c r="K1364" s="268" t="s">
        <v>8874</v>
      </c>
      <c r="L1364" s="60">
        <v>44392</v>
      </c>
      <c r="M1364" s="60">
        <v>45067</v>
      </c>
      <c r="N1364" s="271">
        <v>0.42499736344736344</v>
      </c>
      <c r="O1364" s="268" t="s">
        <v>8875</v>
      </c>
      <c r="P1364" s="277" t="s">
        <v>8876</v>
      </c>
      <c r="Q1364" s="277" t="s">
        <v>8877</v>
      </c>
      <c r="R1364" s="268" t="s">
        <v>2909</v>
      </c>
      <c r="S1364" s="267">
        <v>117</v>
      </c>
      <c r="T1364" s="274">
        <v>899464.42</v>
      </c>
      <c r="U1364" s="274">
        <v>158728.98000000001</v>
      </c>
      <c r="V1364" s="274">
        <v>1058206.6000000001</v>
      </c>
      <c r="W1364" s="274">
        <v>0</v>
      </c>
      <c r="X1364" s="274">
        <v>469606.2</v>
      </c>
      <c r="Y1364" s="274">
        <v>2586006.2000000002</v>
      </c>
      <c r="Z1364" s="225" t="s">
        <v>145</v>
      </c>
      <c r="AA1364" s="225" t="s">
        <v>10105</v>
      </c>
      <c r="AB1364" s="274">
        <v>0</v>
      </c>
      <c r="AC1364" s="275">
        <v>0</v>
      </c>
    </row>
    <row r="1365" spans="1:29" s="93" customFormat="1" ht="16.5" customHeight="1" x14ac:dyDescent="0.25">
      <c r="A1365" s="91">
        <v>1352</v>
      </c>
      <c r="B1365" s="91">
        <v>149703</v>
      </c>
      <c r="C1365" s="266" t="s">
        <v>2307</v>
      </c>
      <c r="D1365" s="267">
        <v>237</v>
      </c>
      <c r="E1365" s="267" t="s">
        <v>352</v>
      </c>
      <c r="F1365" s="268" t="s">
        <v>10524</v>
      </c>
      <c r="G1365" s="269">
        <v>861</v>
      </c>
      <c r="H1365" s="270">
        <v>149703</v>
      </c>
      <c r="I1365" s="268" t="s">
        <v>8878</v>
      </c>
      <c r="J1365" s="268" t="s">
        <v>11514</v>
      </c>
      <c r="K1365" s="268" t="s">
        <v>8879</v>
      </c>
      <c r="L1365" s="60">
        <v>44398</v>
      </c>
      <c r="M1365" s="60">
        <v>44946</v>
      </c>
      <c r="N1365" s="271">
        <v>0.42491501963335099</v>
      </c>
      <c r="O1365" s="268" t="s">
        <v>8880</v>
      </c>
      <c r="P1365" s="277" t="s">
        <v>8881</v>
      </c>
      <c r="Q1365" s="277" t="s">
        <v>8882</v>
      </c>
      <c r="R1365" s="268" t="s">
        <v>744</v>
      </c>
      <c r="S1365" s="267">
        <v>117</v>
      </c>
      <c r="T1365" s="274">
        <v>615151.59</v>
      </c>
      <c r="U1365" s="274">
        <v>108556.14</v>
      </c>
      <c r="V1365" s="274">
        <v>723997.25</v>
      </c>
      <c r="W1365" s="274">
        <v>0</v>
      </c>
      <c r="X1365" s="274">
        <v>302712.77</v>
      </c>
      <c r="Y1365" s="274">
        <v>1750417.75</v>
      </c>
      <c r="Z1365" s="225" t="s">
        <v>145</v>
      </c>
      <c r="AA1365" s="225"/>
      <c r="AB1365" s="274">
        <v>0</v>
      </c>
      <c r="AC1365" s="275">
        <v>0</v>
      </c>
    </row>
    <row r="1366" spans="1:29" s="90" customFormat="1" ht="15.75" x14ac:dyDescent="0.25">
      <c r="A1366" s="58">
        <v>1353</v>
      </c>
      <c r="B1366" s="58">
        <v>150036</v>
      </c>
      <c r="C1366" s="259" t="s">
        <v>2307</v>
      </c>
      <c r="D1366" s="260">
        <v>238</v>
      </c>
      <c r="E1366" s="260" t="s">
        <v>3390</v>
      </c>
      <c r="F1366" s="236" t="s">
        <v>10538</v>
      </c>
      <c r="G1366" s="261">
        <v>909</v>
      </c>
      <c r="H1366" s="228">
        <v>150036</v>
      </c>
      <c r="I1366" s="236" t="s">
        <v>9185</v>
      </c>
      <c r="J1366" s="236" t="s">
        <v>11515</v>
      </c>
      <c r="K1366" s="236" t="s">
        <v>9186</v>
      </c>
      <c r="L1366" s="1">
        <v>44447</v>
      </c>
      <c r="M1366" s="1">
        <v>45176</v>
      </c>
      <c r="N1366" s="262">
        <v>0.83203693145967594</v>
      </c>
      <c r="O1366" s="236" t="s">
        <v>1693</v>
      </c>
      <c r="P1366" s="235" t="s">
        <v>9187</v>
      </c>
      <c r="Q1366" s="235" t="s">
        <v>9188</v>
      </c>
      <c r="R1366" s="236" t="s">
        <v>9189</v>
      </c>
      <c r="S1366" s="260">
        <v>106</v>
      </c>
      <c r="T1366" s="247">
        <v>16145640.289999999</v>
      </c>
      <c r="U1366" s="247">
        <v>2849230.55</v>
      </c>
      <c r="V1366" s="247">
        <v>410085.43</v>
      </c>
      <c r="W1366" s="247"/>
      <c r="X1366" s="247">
        <v>0</v>
      </c>
      <c r="Y1366" s="247">
        <v>19404956.27</v>
      </c>
      <c r="Z1366" s="246" t="s">
        <v>44</v>
      </c>
      <c r="AA1366" s="246" t="s">
        <v>14922</v>
      </c>
      <c r="AB1366" s="247">
        <v>8243466.71</v>
      </c>
      <c r="AC1366" s="265">
        <v>1066333.1500000001</v>
      </c>
    </row>
    <row r="1367" spans="1:29" s="90" customFormat="1" ht="16.5" customHeight="1" x14ac:dyDescent="0.25">
      <c r="A1367" s="58">
        <v>1354</v>
      </c>
      <c r="B1367" s="58">
        <v>149209</v>
      </c>
      <c r="C1367" s="259" t="s">
        <v>2307</v>
      </c>
      <c r="D1367" s="260">
        <v>239</v>
      </c>
      <c r="E1367" s="260" t="s">
        <v>3390</v>
      </c>
      <c r="F1367" s="236" t="s">
        <v>10538</v>
      </c>
      <c r="G1367" s="261">
        <v>909</v>
      </c>
      <c r="H1367" s="228">
        <v>149209</v>
      </c>
      <c r="I1367" s="236" t="s">
        <v>9190</v>
      </c>
      <c r="J1367" s="236" t="s">
        <v>11516</v>
      </c>
      <c r="K1367" s="236" t="s">
        <v>9191</v>
      </c>
      <c r="L1367" s="1">
        <v>44447</v>
      </c>
      <c r="M1367" s="1">
        <v>45176</v>
      </c>
      <c r="N1367" s="262">
        <v>0.8273329838021789</v>
      </c>
      <c r="O1367" s="236" t="s">
        <v>9192</v>
      </c>
      <c r="P1367" s="235" t="s">
        <v>9193</v>
      </c>
      <c r="Q1367" s="235" t="s">
        <v>9194</v>
      </c>
      <c r="R1367" s="236" t="s">
        <v>9195</v>
      </c>
      <c r="S1367" s="260">
        <v>106</v>
      </c>
      <c r="T1367" s="247">
        <v>3650702.53</v>
      </c>
      <c r="U1367" s="247">
        <v>644241.6</v>
      </c>
      <c r="V1367" s="247">
        <v>117671.59</v>
      </c>
      <c r="W1367" s="247">
        <v>0</v>
      </c>
      <c r="X1367" s="247">
        <v>0</v>
      </c>
      <c r="Y1367" s="247">
        <v>4412615.72</v>
      </c>
      <c r="Z1367" s="246" t="s">
        <v>44</v>
      </c>
      <c r="AA1367" s="246" t="s">
        <v>12742</v>
      </c>
      <c r="AB1367" s="247">
        <v>862293.1399999999</v>
      </c>
      <c r="AC1367" s="265">
        <v>74345.87</v>
      </c>
    </row>
    <row r="1368" spans="1:29" s="90" customFormat="1" ht="15.75" x14ac:dyDescent="0.25">
      <c r="A1368" s="58">
        <v>1355</v>
      </c>
      <c r="B1368" s="58">
        <v>149210</v>
      </c>
      <c r="C1368" s="259" t="s">
        <v>2307</v>
      </c>
      <c r="D1368" s="260">
        <v>240</v>
      </c>
      <c r="E1368" s="260" t="s">
        <v>3390</v>
      </c>
      <c r="F1368" s="236" t="s">
        <v>10538</v>
      </c>
      <c r="G1368" s="261">
        <v>909</v>
      </c>
      <c r="H1368" s="228">
        <v>149210</v>
      </c>
      <c r="I1368" s="236" t="s">
        <v>9196</v>
      </c>
      <c r="J1368" s="236" t="s">
        <v>11516</v>
      </c>
      <c r="K1368" s="236" t="s">
        <v>9197</v>
      </c>
      <c r="L1368" s="1">
        <v>44447</v>
      </c>
      <c r="M1368" s="1">
        <v>45176</v>
      </c>
      <c r="N1368" s="262">
        <v>0.8273329838021789</v>
      </c>
      <c r="O1368" s="236" t="s">
        <v>9198</v>
      </c>
      <c r="P1368" s="235" t="s">
        <v>9199</v>
      </c>
      <c r="Q1368" s="235" t="s">
        <v>9200</v>
      </c>
      <c r="R1368" s="236" t="s">
        <v>9201</v>
      </c>
      <c r="S1368" s="260">
        <v>106</v>
      </c>
      <c r="T1368" s="247">
        <v>3650702.53</v>
      </c>
      <c r="U1368" s="247">
        <v>644241.6</v>
      </c>
      <c r="V1368" s="247">
        <v>117671.59</v>
      </c>
      <c r="W1368" s="247">
        <v>0</v>
      </c>
      <c r="X1368" s="247">
        <v>0</v>
      </c>
      <c r="Y1368" s="247">
        <v>4412615.72</v>
      </c>
      <c r="Z1368" s="246" t="s">
        <v>44</v>
      </c>
      <c r="AA1368" s="246" t="s">
        <v>12576</v>
      </c>
      <c r="AB1368" s="247">
        <v>920807.64</v>
      </c>
      <c r="AC1368" s="265">
        <v>136179.6</v>
      </c>
    </row>
    <row r="1369" spans="1:29" s="90" customFormat="1" ht="15.75" x14ac:dyDescent="0.25">
      <c r="A1369" s="58">
        <v>1356</v>
      </c>
      <c r="B1369" s="58">
        <v>149211</v>
      </c>
      <c r="C1369" s="259" t="s">
        <v>2307</v>
      </c>
      <c r="D1369" s="260">
        <v>241</v>
      </c>
      <c r="E1369" s="260" t="s">
        <v>3390</v>
      </c>
      <c r="F1369" s="236" t="s">
        <v>10538</v>
      </c>
      <c r="G1369" s="261">
        <v>909</v>
      </c>
      <c r="H1369" s="228">
        <v>149211</v>
      </c>
      <c r="I1369" s="236" t="s">
        <v>9202</v>
      </c>
      <c r="J1369" s="236" t="s">
        <v>11516</v>
      </c>
      <c r="K1369" s="236" t="s">
        <v>9203</v>
      </c>
      <c r="L1369" s="1">
        <v>44447</v>
      </c>
      <c r="M1369" s="1">
        <v>45176</v>
      </c>
      <c r="N1369" s="262">
        <v>0.8273329838021789</v>
      </c>
      <c r="O1369" s="236" t="s">
        <v>9204</v>
      </c>
      <c r="P1369" s="235" t="s">
        <v>9205</v>
      </c>
      <c r="Q1369" s="235" t="s">
        <v>9206</v>
      </c>
      <c r="R1369" s="236" t="s">
        <v>9207</v>
      </c>
      <c r="S1369" s="260">
        <v>106</v>
      </c>
      <c r="T1369" s="247">
        <v>3650702.53</v>
      </c>
      <c r="U1369" s="247">
        <v>644241.6</v>
      </c>
      <c r="V1369" s="247">
        <v>117671.59</v>
      </c>
      <c r="W1369" s="247">
        <v>0</v>
      </c>
      <c r="X1369" s="247">
        <v>0</v>
      </c>
      <c r="Y1369" s="247">
        <v>4412615.72</v>
      </c>
      <c r="Z1369" s="246" t="s">
        <v>44</v>
      </c>
      <c r="AA1369" s="246" t="s">
        <v>12577</v>
      </c>
      <c r="AB1369" s="247">
        <v>1061251.1499999999</v>
      </c>
      <c r="AC1369" s="265">
        <v>109456.12999999999</v>
      </c>
    </row>
    <row r="1370" spans="1:29" s="90" customFormat="1" ht="15.75" x14ac:dyDescent="0.25">
      <c r="A1370" s="58">
        <v>1357</v>
      </c>
      <c r="B1370" s="58">
        <v>150768</v>
      </c>
      <c r="C1370" s="259" t="s">
        <v>2307</v>
      </c>
      <c r="D1370" s="260">
        <v>242</v>
      </c>
      <c r="E1370" s="260" t="s">
        <v>3390</v>
      </c>
      <c r="F1370" s="236" t="s">
        <v>10538</v>
      </c>
      <c r="G1370" s="261">
        <v>909</v>
      </c>
      <c r="H1370" s="228">
        <v>150768</v>
      </c>
      <c r="I1370" s="236" t="s">
        <v>9208</v>
      </c>
      <c r="J1370" s="236" t="s">
        <v>11517</v>
      </c>
      <c r="K1370" s="236" t="s">
        <v>9885</v>
      </c>
      <c r="L1370" s="1">
        <v>44446</v>
      </c>
      <c r="M1370" s="1">
        <v>45175</v>
      </c>
      <c r="N1370" s="262">
        <v>0.83900604658877154</v>
      </c>
      <c r="O1370" s="236" t="s">
        <v>1693</v>
      </c>
      <c r="P1370" s="235" t="s">
        <v>6770</v>
      </c>
      <c r="Q1370" s="235" t="s">
        <v>6771</v>
      </c>
      <c r="R1370" s="236" t="s">
        <v>9209</v>
      </c>
      <c r="S1370" s="260">
        <v>106</v>
      </c>
      <c r="T1370" s="247">
        <v>4089937.98</v>
      </c>
      <c r="U1370" s="247">
        <v>355243</v>
      </c>
      <c r="V1370" s="247">
        <v>429560.98</v>
      </c>
      <c r="W1370" s="247">
        <v>0</v>
      </c>
      <c r="X1370" s="247">
        <v>0</v>
      </c>
      <c r="Y1370" s="247">
        <v>4874741.96</v>
      </c>
      <c r="Z1370" s="246" t="s">
        <v>44</v>
      </c>
      <c r="AA1370" s="246" t="s">
        <v>9886</v>
      </c>
      <c r="AB1370" s="247">
        <v>2783088.13</v>
      </c>
      <c r="AC1370" s="265">
        <v>251161.48000000004</v>
      </c>
    </row>
    <row r="1371" spans="1:29" s="90" customFormat="1" ht="15.75" x14ac:dyDescent="0.25">
      <c r="A1371" s="58">
        <v>1358</v>
      </c>
      <c r="B1371" s="58">
        <v>150973</v>
      </c>
      <c r="C1371" s="259" t="s">
        <v>2307</v>
      </c>
      <c r="D1371" s="260">
        <v>243</v>
      </c>
      <c r="E1371" s="260" t="s">
        <v>3390</v>
      </c>
      <c r="F1371" s="236" t="s">
        <v>10538</v>
      </c>
      <c r="G1371" s="261">
        <v>909</v>
      </c>
      <c r="H1371" s="228">
        <v>150973</v>
      </c>
      <c r="I1371" s="236" t="s">
        <v>9210</v>
      </c>
      <c r="J1371" s="236" t="s">
        <v>11518</v>
      </c>
      <c r="K1371" s="236" t="s">
        <v>9211</v>
      </c>
      <c r="L1371" s="1">
        <v>44442</v>
      </c>
      <c r="M1371" s="1">
        <v>45171</v>
      </c>
      <c r="N1371" s="262">
        <v>0.81637590625710144</v>
      </c>
      <c r="O1371" s="236" t="s">
        <v>9212</v>
      </c>
      <c r="P1371" s="235" t="s">
        <v>9213</v>
      </c>
      <c r="Q1371" s="235" t="s">
        <v>9214</v>
      </c>
      <c r="R1371" s="236" t="s">
        <v>9215</v>
      </c>
      <c r="S1371" s="260">
        <v>106</v>
      </c>
      <c r="T1371" s="247">
        <v>3811362.37</v>
      </c>
      <c r="U1371" s="247">
        <v>672593.3</v>
      </c>
      <c r="V1371" s="247">
        <v>184680.85</v>
      </c>
      <c r="W1371" s="247">
        <v>0</v>
      </c>
      <c r="X1371" s="247">
        <v>0</v>
      </c>
      <c r="Y1371" s="247">
        <v>4668636.5199999996</v>
      </c>
      <c r="Z1371" s="246" t="s">
        <v>44</v>
      </c>
      <c r="AA1371" s="246" t="s">
        <v>9887</v>
      </c>
      <c r="AB1371" s="247">
        <v>1064895.69</v>
      </c>
      <c r="AC1371" s="265">
        <v>150611.5</v>
      </c>
    </row>
    <row r="1372" spans="1:29" s="90" customFormat="1" ht="15.75" x14ac:dyDescent="0.25">
      <c r="A1372" s="58">
        <v>1359</v>
      </c>
      <c r="B1372" s="58">
        <v>150025</v>
      </c>
      <c r="C1372" s="259" t="s">
        <v>2307</v>
      </c>
      <c r="D1372" s="260">
        <v>244</v>
      </c>
      <c r="E1372" s="260" t="s">
        <v>3390</v>
      </c>
      <c r="F1372" s="236" t="s">
        <v>10538</v>
      </c>
      <c r="G1372" s="261">
        <v>909</v>
      </c>
      <c r="H1372" s="228">
        <v>150025</v>
      </c>
      <c r="I1372" s="236" t="s">
        <v>9216</v>
      </c>
      <c r="J1372" s="236" t="s">
        <v>10682</v>
      </c>
      <c r="K1372" s="236" t="s">
        <v>9217</v>
      </c>
      <c r="L1372" s="1">
        <v>44441</v>
      </c>
      <c r="M1372" s="1">
        <v>45170</v>
      </c>
      <c r="N1372" s="262">
        <v>0.85000000287395105</v>
      </c>
      <c r="O1372" s="236" t="s">
        <v>1693</v>
      </c>
      <c r="P1372" s="235" t="s">
        <v>9218</v>
      </c>
      <c r="Q1372" s="235" t="s">
        <v>9218</v>
      </c>
      <c r="R1372" s="236" t="s">
        <v>9219</v>
      </c>
      <c r="S1372" s="260">
        <v>106</v>
      </c>
      <c r="T1372" s="247">
        <v>4140641.19</v>
      </c>
      <c r="U1372" s="247">
        <v>730701.37</v>
      </c>
      <c r="V1372" s="247">
        <v>0</v>
      </c>
      <c r="W1372" s="247">
        <v>0</v>
      </c>
      <c r="X1372" s="247">
        <v>0</v>
      </c>
      <c r="Y1372" s="247">
        <v>4871342.5599999996</v>
      </c>
      <c r="Z1372" s="246" t="s">
        <v>44</v>
      </c>
      <c r="AA1372" s="246"/>
      <c r="AB1372" s="247">
        <v>1933635.8599999999</v>
      </c>
      <c r="AC1372" s="265">
        <v>275987.36000000004</v>
      </c>
    </row>
    <row r="1373" spans="1:29" s="90" customFormat="1" ht="15.75" x14ac:dyDescent="0.25">
      <c r="A1373" s="58">
        <v>1360</v>
      </c>
      <c r="B1373" s="58">
        <v>150184</v>
      </c>
      <c r="C1373" s="259" t="s">
        <v>2307</v>
      </c>
      <c r="D1373" s="260">
        <v>245</v>
      </c>
      <c r="E1373" s="260" t="s">
        <v>3390</v>
      </c>
      <c r="F1373" s="236" t="s">
        <v>10538</v>
      </c>
      <c r="G1373" s="261">
        <v>909</v>
      </c>
      <c r="H1373" s="228">
        <v>150184</v>
      </c>
      <c r="I1373" s="236" t="s">
        <v>9220</v>
      </c>
      <c r="J1373" s="236" t="s">
        <v>11519</v>
      </c>
      <c r="K1373" s="236" t="s">
        <v>9221</v>
      </c>
      <c r="L1373" s="1">
        <v>44441</v>
      </c>
      <c r="M1373" s="1">
        <v>45170</v>
      </c>
      <c r="N1373" s="262">
        <v>0.85000000137500498</v>
      </c>
      <c r="O1373" s="236" t="s">
        <v>9222</v>
      </c>
      <c r="P1373" s="235" t="s">
        <v>9223</v>
      </c>
      <c r="Q1373" s="235" t="s">
        <v>9224</v>
      </c>
      <c r="R1373" s="236" t="s">
        <v>9225</v>
      </c>
      <c r="S1373" s="260">
        <v>103</v>
      </c>
      <c r="T1373" s="247">
        <v>4018167.02</v>
      </c>
      <c r="U1373" s="247">
        <v>709088.29</v>
      </c>
      <c r="V1373" s="247">
        <v>0</v>
      </c>
      <c r="W1373" s="247">
        <v>0</v>
      </c>
      <c r="X1373" s="247">
        <v>0</v>
      </c>
      <c r="Y1373" s="247">
        <v>4727255.3099999996</v>
      </c>
      <c r="Z1373" s="246" t="s">
        <v>44</v>
      </c>
      <c r="AA1373" s="246" t="s">
        <v>14923</v>
      </c>
      <c r="AB1373" s="247">
        <v>1965527.76</v>
      </c>
      <c r="AC1373" s="265">
        <v>266006.02</v>
      </c>
    </row>
    <row r="1374" spans="1:29" s="90" customFormat="1" ht="16.5" customHeight="1" x14ac:dyDescent="0.25">
      <c r="A1374" s="58">
        <v>1361</v>
      </c>
      <c r="B1374" s="58">
        <v>150110</v>
      </c>
      <c r="C1374" s="259" t="s">
        <v>2307</v>
      </c>
      <c r="D1374" s="260">
        <v>246</v>
      </c>
      <c r="E1374" s="260" t="s">
        <v>3390</v>
      </c>
      <c r="F1374" s="236" t="s">
        <v>10538</v>
      </c>
      <c r="G1374" s="261">
        <v>909</v>
      </c>
      <c r="H1374" s="228">
        <v>150110</v>
      </c>
      <c r="I1374" s="236" t="s">
        <v>9226</v>
      </c>
      <c r="J1374" s="236" t="s">
        <v>11520</v>
      </c>
      <c r="K1374" s="236" t="s">
        <v>9227</v>
      </c>
      <c r="L1374" s="1">
        <v>44441</v>
      </c>
      <c r="M1374" s="1">
        <v>45170</v>
      </c>
      <c r="N1374" s="262">
        <v>0.84284625317945561</v>
      </c>
      <c r="O1374" s="236" t="s">
        <v>9228</v>
      </c>
      <c r="P1374" s="235" t="s">
        <v>9229</v>
      </c>
      <c r="Q1374" s="235" t="s">
        <v>9229</v>
      </c>
      <c r="R1374" s="236" t="s">
        <v>9230</v>
      </c>
      <c r="S1374" s="260">
        <v>106</v>
      </c>
      <c r="T1374" s="247">
        <v>16358423.890000001</v>
      </c>
      <c r="U1374" s="247">
        <v>1123673.92</v>
      </c>
      <c r="V1374" s="247">
        <v>1926452.49</v>
      </c>
      <c r="W1374" s="247">
        <v>0</v>
      </c>
      <c r="X1374" s="247">
        <v>0</v>
      </c>
      <c r="Y1374" s="247">
        <v>19408550.300000001</v>
      </c>
      <c r="Z1374" s="246" t="s">
        <v>44</v>
      </c>
      <c r="AA1374" s="246" t="s">
        <v>14874</v>
      </c>
      <c r="AB1374" s="247">
        <v>10138321.869999997</v>
      </c>
      <c r="AC1374" s="265">
        <v>839759.23</v>
      </c>
    </row>
    <row r="1375" spans="1:29" s="90" customFormat="1" ht="15.75" x14ac:dyDescent="0.25">
      <c r="A1375" s="58">
        <v>1362</v>
      </c>
      <c r="B1375" s="58">
        <v>150769</v>
      </c>
      <c r="C1375" s="259" t="s">
        <v>2307</v>
      </c>
      <c r="D1375" s="260">
        <v>247</v>
      </c>
      <c r="E1375" s="260" t="s">
        <v>3390</v>
      </c>
      <c r="F1375" s="236" t="s">
        <v>10538</v>
      </c>
      <c r="G1375" s="261">
        <v>909</v>
      </c>
      <c r="H1375" s="228">
        <v>150769</v>
      </c>
      <c r="I1375" s="236" t="s">
        <v>9231</v>
      </c>
      <c r="J1375" s="236" t="s">
        <v>11521</v>
      </c>
      <c r="K1375" s="236" t="s">
        <v>9232</v>
      </c>
      <c r="L1375" s="1">
        <v>44441</v>
      </c>
      <c r="M1375" s="1">
        <v>45170</v>
      </c>
      <c r="N1375" s="262">
        <v>0.82238824359452833</v>
      </c>
      <c r="O1375" s="236" t="s">
        <v>9222</v>
      </c>
      <c r="P1375" s="235" t="s">
        <v>9233</v>
      </c>
      <c r="Q1375" s="235" t="s">
        <v>9234</v>
      </c>
      <c r="R1375" s="236" t="s">
        <v>9235</v>
      </c>
      <c r="S1375" s="260">
        <v>106</v>
      </c>
      <c r="T1375" s="247">
        <v>13318918.210000001</v>
      </c>
      <c r="U1375" s="247">
        <v>2044969.36</v>
      </c>
      <c r="V1375" s="247">
        <v>831526.62</v>
      </c>
      <c r="W1375" s="247">
        <v>0</v>
      </c>
      <c r="X1375" s="247">
        <v>0</v>
      </c>
      <c r="Y1375" s="247">
        <v>16195414.189999999</v>
      </c>
      <c r="Z1375" s="246" t="s">
        <v>44</v>
      </c>
      <c r="AA1375" s="246" t="s">
        <v>14875</v>
      </c>
      <c r="AB1375" s="247">
        <v>5179010.01</v>
      </c>
      <c r="AC1375" s="265">
        <v>643764.74</v>
      </c>
    </row>
    <row r="1376" spans="1:29" s="90" customFormat="1" ht="15.75" x14ac:dyDescent="0.25">
      <c r="A1376" s="58">
        <v>1363</v>
      </c>
      <c r="B1376" s="58">
        <v>150796</v>
      </c>
      <c r="C1376" s="259" t="s">
        <v>2307</v>
      </c>
      <c r="D1376" s="260">
        <v>248</v>
      </c>
      <c r="E1376" s="260" t="s">
        <v>3390</v>
      </c>
      <c r="F1376" s="236" t="s">
        <v>10538</v>
      </c>
      <c r="G1376" s="261">
        <v>909</v>
      </c>
      <c r="H1376" s="228">
        <v>150796</v>
      </c>
      <c r="I1376" s="236" t="s">
        <v>9483</v>
      </c>
      <c r="J1376" s="236" t="s">
        <v>11522</v>
      </c>
      <c r="K1376" s="236" t="s">
        <v>9484</v>
      </c>
      <c r="L1376" s="1">
        <v>44515</v>
      </c>
      <c r="M1376" s="1">
        <v>45244</v>
      </c>
      <c r="N1376" s="262">
        <v>0.83583623407776109</v>
      </c>
      <c r="O1376" s="236" t="s">
        <v>9192</v>
      </c>
      <c r="P1376" s="235" t="s">
        <v>9485</v>
      </c>
      <c r="Q1376" s="235" t="s">
        <v>9486</v>
      </c>
      <c r="R1376" s="236" t="s">
        <v>9487</v>
      </c>
      <c r="S1376" s="260">
        <v>106</v>
      </c>
      <c r="T1376" s="247">
        <v>3472205.19</v>
      </c>
      <c r="U1376" s="247">
        <v>612742.1</v>
      </c>
      <c r="V1376" s="247">
        <v>69221.97</v>
      </c>
      <c r="W1376" s="247">
        <v>0</v>
      </c>
      <c r="X1376" s="247">
        <v>0</v>
      </c>
      <c r="Y1376" s="247">
        <v>4154169.26</v>
      </c>
      <c r="Z1376" s="246" t="s">
        <v>44</v>
      </c>
      <c r="AA1376" s="246"/>
      <c r="AB1376" s="247">
        <v>1206994.4600000002</v>
      </c>
      <c r="AC1376" s="265">
        <v>151862.99</v>
      </c>
    </row>
    <row r="1377" spans="1:29" s="90" customFormat="1" ht="15.75" x14ac:dyDescent="0.25">
      <c r="A1377" s="58">
        <v>1364</v>
      </c>
      <c r="B1377" s="58">
        <v>150797</v>
      </c>
      <c r="C1377" s="259" t="s">
        <v>2307</v>
      </c>
      <c r="D1377" s="260">
        <v>249</v>
      </c>
      <c r="E1377" s="260" t="s">
        <v>3390</v>
      </c>
      <c r="F1377" s="236" t="s">
        <v>10538</v>
      </c>
      <c r="G1377" s="261">
        <v>909</v>
      </c>
      <c r="H1377" s="228">
        <v>150797</v>
      </c>
      <c r="I1377" s="236" t="s">
        <v>9488</v>
      </c>
      <c r="J1377" s="236" t="s">
        <v>11522</v>
      </c>
      <c r="K1377" s="236" t="s">
        <v>9484</v>
      </c>
      <c r="L1377" s="1">
        <v>44515</v>
      </c>
      <c r="M1377" s="1">
        <v>45244</v>
      </c>
      <c r="N1377" s="262">
        <v>0.83850033327194895</v>
      </c>
      <c r="O1377" s="236" t="s">
        <v>9192</v>
      </c>
      <c r="P1377" s="235" t="s">
        <v>9485</v>
      </c>
      <c r="Q1377" s="235" t="s">
        <v>9486</v>
      </c>
      <c r="R1377" s="236" t="s">
        <v>9487</v>
      </c>
      <c r="S1377" s="260">
        <v>106</v>
      </c>
      <c r="T1377" s="247">
        <v>3183927.69</v>
      </c>
      <c r="U1377" s="247">
        <v>561869.6</v>
      </c>
      <c r="V1377" s="247">
        <v>51371.97</v>
      </c>
      <c r="W1377" s="247">
        <v>0</v>
      </c>
      <c r="X1377" s="247">
        <v>0</v>
      </c>
      <c r="Y1377" s="247">
        <v>3797169.26</v>
      </c>
      <c r="Z1377" s="246" t="s">
        <v>44</v>
      </c>
      <c r="AA1377" s="246" t="s">
        <v>14876</v>
      </c>
      <c r="AB1377" s="247">
        <v>1397859.3800000001</v>
      </c>
      <c r="AC1377" s="265">
        <v>187197.17999999996</v>
      </c>
    </row>
    <row r="1378" spans="1:29" s="90" customFormat="1" ht="15.75" x14ac:dyDescent="0.25">
      <c r="A1378" s="58">
        <v>1365</v>
      </c>
      <c r="B1378" s="58">
        <v>140239</v>
      </c>
      <c r="C1378" s="259" t="s">
        <v>2307</v>
      </c>
      <c r="D1378" s="260">
        <v>250</v>
      </c>
      <c r="E1378" s="260" t="s">
        <v>854</v>
      </c>
      <c r="F1378" s="236" t="s">
        <v>10528</v>
      </c>
      <c r="G1378" s="261">
        <v>829</v>
      </c>
      <c r="H1378" s="228">
        <v>140239</v>
      </c>
      <c r="I1378" s="236" t="s">
        <v>9636</v>
      </c>
      <c r="J1378" s="236" t="s">
        <v>11523</v>
      </c>
      <c r="K1378" s="236" t="s">
        <v>9637</v>
      </c>
      <c r="L1378" s="1">
        <v>44553</v>
      </c>
      <c r="M1378" s="1">
        <v>45291</v>
      </c>
      <c r="N1378" s="262">
        <v>0.85000000113594953</v>
      </c>
      <c r="O1378" s="236" t="s">
        <v>6794</v>
      </c>
      <c r="P1378" s="235" t="s">
        <v>3032</v>
      </c>
      <c r="Q1378" s="235" t="s">
        <v>9638</v>
      </c>
      <c r="R1378" s="236" t="s">
        <v>9639</v>
      </c>
      <c r="S1378" s="260">
        <v>117</v>
      </c>
      <c r="T1378" s="247">
        <v>8231000.29</v>
      </c>
      <c r="U1378" s="247">
        <v>1415989</v>
      </c>
      <c r="V1378" s="247">
        <v>36540.449999999997</v>
      </c>
      <c r="W1378" s="247">
        <v>0</v>
      </c>
      <c r="X1378" s="247">
        <v>0</v>
      </c>
      <c r="Y1378" s="247">
        <v>9683529.7400000002</v>
      </c>
      <c r="Z1378" s="246" t="s">
        <v>44</v>
      </c>
      <c r="AA1378" s="246" t="s">
        <v>10429</v>
      </c>
      <c r="AB1378" s="247">
        <v>6092115.7199999997</v>
      </c>
      <c r="AC1378" s="265">
        <v>1026874.3699999999</v>
      </c>
    </row>
    <row r="1379" spans="1:29" s="90" customFormat="1" ht="15.75" x14ac:dyDescent="0.25">
      <c r="A1379" s="58">
        <v>1366</v>
      </c>
      <c r="B1379" s="58">
        <v>141845</v>
      </c>
      <c r="C1379" s="259" t="s">
        <v>2307</v>
      </c>
      <c r="D1379" s="260">
        <v>251</v>
      </c>
      <c r="E1379" s="260" t="s">
        <v>854</v>
      </c>
      <c r="F1379" s="236" t="s">
        <v>10528</v>
      </c>
      <c r="G1379" s="261">
        <v>829</v>
      </c>
      <c r="H1379" s="228">
        <v>141845</v>
      </c>
      <c r="I1379" s="236" t="s">
        <v>9640</v>
      </c>
      <c r="J1379" s="236" t="s">
        <v>11524</v>
      </c>
      <c r="K1379" s="236" t="s">
        <v>9641</v>
      </c>
      <c r="L1379" s="1">
        <v>44552</v>
      </c>
      <c r="M1379" s="1">
        <v>45281</v>
      </c>
      <c r="N1379" s="262">
        <v>0.85000000067450154</v>
      </c>
      <c r="O1379" s="236" t="s">
        <v>1693</v>
      </c>
      <c r="P1379" s="235" t="s">
        <v>7759</v>
      </c>
      <c r="Q1379" s="235" t="s">
        <v>7760</v>
      </c>
      <c r="R1379" s="236" t="s">
        <v>9642</v>
      </c>
      <c r="S1379" s="260">
        <v>117</v>
      </c>
      <c r="T1379" s="247">
        <v>8191233.8600000003</v>
      </c>
      <c r="U1379" s="247">
        <v>1445511.85</v>
      </c>
      <c r="V1379" s="247">
        <v>0</v>
      </c>
      <c r="W1379" s="247">
        <v>0</v>
      </c>
      <c r="X1379" s="247">
        <v>0</v>
      </c>
      <c r="Y1379" s="247">
        <v>9636745.7100000009</v>
      </c>
      <c r="Z1379" s="246" t="s">
        <v>44</v>
      </c>
      <c r="AA1379" s="246" t="s">
        <v>14877</v>
      </c>
      <c r="AB1379" s="247">
        <v>5224349.45</v>
      </c>
      <c r="AC1379" s="265">
        <v>681613.20000000007</v>
      </c>
    </row>
    <row r="1380" spans="1:29" s="90" customFormat="1" ht="15.75" x14ac:dyDescent="0.25">
      <c r="A1380" s="58">
        <v>1367</v>
      </c>
      <c r="B1380" s="58">
        <v>140103</v>
      </c>
      <c r="C1380" s="259" t="s">
        <v>2307</v>
      </c>
      <c r="D1380" s="260">
        <v>252</v>
      </c>
      <c r="E1380" s="260" t="s">
        <v>854</v>
      </c>
      <c r="F1380" s="236" t="s">
        <v>10528</v>
      </c>
      <c r="G1380" s="261">
        <v>829</v>
      </c>
      <c r="H1380" s="228">
        <v>140103</v>
      </c>
      <c r="I1380" s="236" t="s">
        <v>9643</v>
      </c>
      <c r="J1380" s="236" t="s">
        <v>11448</v>
      </c>
      <c r="K1380" s="236" t="s">
        <v>9644</v>
      </c>
      <c r="L1380" s="1">
        <v>44551</v>
      </c>
      <c r="M1380" s="1">
        <v>45280</v>
      </c>
      <c r="N1380" s="262">
        <v>0.85000000443583068</v>
      </c>
      <c r="O1380" s="236" t="s">
        <v>1693</v>
      </c>
      <c r="P1380" s="235" t="s">
        <v>2552</v>
      </c>
      <c r="Q1380" s="235" t="s">
        <v>2938</v>
      </c>
      <c r="R1380" s="236" t="s">
        <v>2444</v>
      </c>
      <c r="S1380" s="260">
        <v>117</v>
      </c>
      <c r="T1380" s="247">
        <v>7569044.6200000001</v>
      </c>
      <c r="U1380" s="247">
        <v>1300986.02</v>
      </c>
      <c r="V1380" s="247">
        <v>34727.69</v>
      </c>
      <c r="W1380" s="247">
        <v>0</v>
      </c>
      <c r="X1380" s="247">
        <v>0</v>
      </c>
      <c r="Y1380" s="247">
        <v>8904758.3300000001</v>
      </c>
      <c r="Z1380" s="246" t="s">
        <v>44</v>
      </c>
      <c r="AA1380" s="246" t="s">
        <v>12743</v>
      </c>
      <c r="AB1380" s="247">
        <v>7603101.8300000001</v>
      </c>
      <c r="AC1380" s="265">
        <v>1177957.29</v>
      </c>
    </row>
    <row r="1381" spans="1:29" s="90" customFormat="1" ht="15.75" x14ac:dyDescent="0.25">
      <c r="A1381" s="58">
        <v>1368</v>
      </c>
      <c r="B1381" s="58">
        <v>140965</v>
      </c>
      <c r="C1381" s="259" t="s">
        <v>2307</v>
      </c>
      <c r="D1381" s="260">
        <v>253</v>
      </c>
      <c r="E1381" s="260" t="s">
        <v>854</v>
      </c>
      <c r="F1381" s="236" t="s">
        <v>10528</v>
      </c>
      <c r="G1381" s="261">
        <v>829</v>
      </c>
      <c r="H1381" s="228">
        <v>140965</v>
      </c>
      <c r="I1381" s="236" t="s">
        <v>9645</v>
      </c>
      <c r="J1381" s="236" t="s">
        <v>11525</v>
      </c>
      <c r="K1381" s="236" t="s">
        <v>9646</v>
      </c>
      <c r="L1381" s="1">
        <v>44553</v>
      </c>
      <c r="M1381" s="1">
        <v>45291</v>
      </c>
      <c r="N1381" s="262">
        <v>0.85000000309891954</v>
      </c>
      <c r="O1381" s="236" t="s">
        <v>6794</v>
      </c>
      <c r="P1381" s="235" t="s">
        <v>3032</v>
      </c>
      <c r="Q1381" s="235" t="s">
        <v>9638</v>
      </c>
      <c r="R1381" s="236" t="s">
        <v>9647</v>
      </c>
      <c r="S1381" s="260">
        <v>117</v>
      </c>
      <c r="T1381" s="247">
        <v>8228674.25</v>
      </c>
      <c r="U1381" s="247">
        <v>1445555.06</v>
      </c>
      <c r="V1381" s="247">
        <v>6563.89</v>
      </c>
      <c r="W1381" s="247">
        <v>0</v>
      </c>
      <c r="X1381" s="247">
        <v>5843.96</v>
      </c>
      <c r="Y1381" s="247">
        <v>9686637.1600000001</v>
      </c>
      <c r="Z1381" s="246" t="s">
        <v>44</v>
      </c>
      <c r="AA1381" s="246" t="s">
        <v>10429</v>
      </c>
      <c r="AB1381" s="247">
        <v>7217746.4700000016</v>
      </c>
      <c r="AC1381" s="265">
        <v>1180658.56</v>
      </c>
    </row>
    <row r="1382" spans="1:29" s="90" customFormat="1" ht="15.75" x14ac:dyDescent="0.25">
      <c r="A1382" s="58">
        <v>1369</v>
      </c>
      <c r="B1382" s="58">
        <v>142100</v>
      </c>
      <c r="C1382" s="259" t="s">
        <v>2307</v>
      </c>
      <c r="D1382" s="260">
        <v>254</v>
      </c>
      <c r="E1382" s="260" t="s">
        <v>854</v>
      </c>
      <c r="F1382" s="236" t="s">
        <v>10528</v>
      </c>
      <c r="G1382" s="261">
        <v>829</v>
      </c>
      <c r="H1382" s="228">
        <v>142100</v>
      </c>
      <c r="I1382" s="236" t="s">
        <v>9648</v>
      </c>
      <c r="J1382" s="236" t="s">
        <v>11526</v>
      </c>
      <c r="K1382" s="236" t="s">
        <v>9649</v>
      </c>
      <c r="L1382" s="1">
        <v>44560</v>
      </c>
      <c r="M1382" s="1">
        <v>45289</v>
      </c>
      <c r="N1382" s="262">
        <v>0.8466297750255406</v>
      </c>
      <c r="O1382" s="236" t="s">
        <v>9650</v>
      </c>
      <c r="P1382" s="235" t="s">
        <v>9651</v>
      </c>
      <c r="Q1382" s="235" t="s">
        <v>9652</v>
      </c>
      <c r="R1382" s="236" t="s">
        <v>9653</v>
      </c>
      <c r="S1382" s="260">
        <v>117</v>
      </c>
      <c r="T1382" s="247">
        <v>8194266.5700000003</v>
      </c>
      <c r="U1382" s="247">
        <v>1434247.94</v>
      </c>
      <c r="V1382" s="247">
        <v>50174.82</v>
      </c>
      <c r="W1382" s="247">
        <v>0</v>
      </c>
      <c r="X1382" s="247">
        <v>0</v>
      </c>
      <c r="Y1382" s="247">
        <v>9678689.3300000001</v>
      </c>
      <c r="Z1382" s="246" t="s">
        <v>44</v>
      </c>
      <c r="AA1382" s="246" t="s">
        <v>12578</v>
      </c>
      <c r="AB1382" s="247">
        <v>4921378.66</v>
      </c>
      <c r="AC1382" s="265">
        <v>819009.12999999989</v>
      </c>
    </row>
    <row r="1383" spans="1:29" s="90" customFormat="1" ht="15.75" x14ac:dyDescent="0.25">
      <c r="A1383" s="58">
        <v>1370</v>
      </c>
      <c r="B1383" s="58">
        <v>142152</v>
      </c>
      <c r="C1383" s="259" t="s">
        <v>2307</v>
      </c>
      <c r="D1383" s="260">
        <v>255</v>
      </c>
      <c r="E1383" s="260" t="s">
        <v>854</v>
      </c>
      <c r="F1383" s="236" t="s">
        <v>10528</v>
      </c>
      <c r="G1383" s="261">
        <v>829</v>
      </c>
      <c r="H1383" s="228">
        <v>142152</v>
      </c>
      <c r="I1383" s="236" t="s">
        <v>9654</v>
      </c>
      <c r="J1383" s="236" t="s">
        <v>11334</v>
      </c>
      <c r="K1383" s="236" t="s">
        <v>9655</v>
      </c>
      <c r="L1383" s="1">
        <v>44560</v>
      </c>
      <c r="M1383" s="1">
        <v>45289</v>
      </c>
      <c r="N1383" s="262">
        <v>0.84999999869789855</v>
      </c>
      <c r="O1383" s="236" t="s">
        <v>9656</v>
      </c>
      <c r="P1383" s="235" t="s">
        <v>9657</v>
      </c>
      <c r="Q1383" s="235" t="s">
        <v>9658</v>
      </c>
      <c r="R1383" s="236" t="s">
        <v>9659</v>
      </c>
      <c r="S1383" s="260">
        <v>117</v>
      </c>
      <c r="T1383" s="247">
        <v>8159886.2999999998</v>
      </c>
      <c r="U1383" s="247">
        <v>1374262.62</v>
      </c>
      <c r="V1383" s="247">
        <v>65717.33</v>
      </c>
      <c r="W1383" s="247">
        <v>0</v>
      </c>
      <c r="X1383" s="247">
        <v>0</v>
      </c>
      <c r="Y1383" s="247">
        <v>9599866.25</v>
      </c>
      <c r="Z1383" s="246" t="s">
        <v>44</v>
      </c>
      <c r="AA1383" s="246" t="s">
        <v>10430</v>
      </c>
      <c r="AB1383" s="247">
        <v>7433905.0300000003</v>
      </c>
      <c r="AC1383" s="265">
        <v>1183700.74</v>
      </c>
    </row>
    <row r="1384" spans="1:29" s="90" customFormat="1" ht="15.75" x14ac:dyDescent="0.25">
      <c r="A1384" s="58">
        <v>1371</v>
      </c>
      <c r="B1384" s="58">
        <v>141037</v>
      </c>
      <c r="C1384" s="259" t="s">
        <v>2307</v>
      </c>
      <c r="D1384" s="260">
        <v>256</v>
      </c>
      <c r="E1384" s="260" t="s">
        <v>854</v>
      </c>
      <c r="F1384" s="236" t="s">
        <v>10528</v>
      </c>
      <c r="G1384" s="261">
        <v>829</v>
      </c>
      <c r="H1384" s="228">
        <v>141037</v>
      </c>
      <c r="I1384" s="236" t="s">
        <v>9660</v>
      </c>
      <c r="J1384" s="236" t="s">
        <v>11527</v>
      </c>
      <c r="K1384" s="236" t="s">
        <v>9661</v>
      </c>
      <c r="L1384" s="1">
        <v>44551</v>
      </c>
      <c r="M1384" s="1">
        <v>45280</v>
      </c>
      <c r="N1384" s="262">
        <v>0.83882008377187633</v>
      </c>
      <c r="O1384" s="236" t="s">
        <v>1693</v>
      </c>
      <c r="P1384" s="235" t="s">
        <v>7759</v>
      </c>
      <c r="Q1384" s="235" t="s">
        <v>9662</v>
      </c>
      <c r="R1384" s="236" t="s">
        <v>9663</v>
      </c>
      <c r="S1384" s="260">
        <v>117</v>
      </c>
      <c r="T1384" s="247">
        <v>8125582.4000000004</v>
      </c>
      <c r="U1384" s="247">
        <v>1433926.31</v>
      </c>
      <c r="V1384" s="247">
        <v>127410.52</v>
      </c>
      <c r="W1384" s="247">
        <v>0</v>
      </c>
      <c r="X1384" s="247">
        <v>0</v>
      </c>
      <c r="Y1384" s="247">
        <v>9686919.2300000004</v>
      </c>
      <c r="Z1384" s="246" t="s">
        <v>44</v>
      </c>
      <c r="AA1384" s="246" t="s">
        <v>13380</v>
      </c>
      <c r="AB1384" s="247">
        <v>6477645.1999999993</v>
      </c>
      <c r="AC1384" s="265">
        <v>1005026.6099999999</v>
      </c>
    </row>
    <row r="1385" spans="1:29" s="90" customFormat="1" ht="15.75" x14ac:dyDescent="0.25">
      <c r="A1385" s="58">
        <v>1372</v>
      </c>
      <c r="B1385" s="58">
        <v>142182</v>
      </c>
      <c r="C1385" s="259" t="s">
        <v>2307</v>
      </c>
      <c r="D1385" s="260">
        <v>257</v>
      </c>
      <c r="E1385" s="260" t="s">
        <v>854</v>
      </c>
      <c r="F1385" s="236" t="s">
        <v>10528</v>
      </c>
      <c r="G1385" s="261">
        <v>829</v>
      </c>
      <c r="H1385" s="228">
        <v>142182</v>
      </c>
      <c r="I1385" s="236" t="s">
        <v>9664</v>
      </c>
      <c r="J1385" s="236" t="s">
        <v>11385</v>
      </c>
      <c r="K1385" s="236" t="s">
        <v>9665</v>
      </c>
      <c r="L1385" s="1">
        <v>44551</v>
      </c>
      <c r="M1385" s="1">
        <v>45280</v>
      </c>
      <c r="N1385" s="262">
        <v>0.84045828264807798</v>
      </c>
      <c r="O1385" s="236" t="s">
        <v>1693</v>
      </c>
      <c r="P1385" s="235" t="s">
        <v>7759</v>
      </c>
      <c r="Q1385" s="235" t="s">
        <v>9662</v>
      </c>
      <c r="R1385" s="236" t="s">
        <v>9666</v>
      </c>
      <c r="S1385" s="260">
        <v>117</v>
      </c>
      <c r="T1385" s="247">
        <v>7661684.79</v>
      </c>
      <c r="U1385" s="247">
        <v>1352061.78</v>
      </c>
      <c r="V1385" s="247">
        <v>102333.25</v>
      </c>
      <c r="W1385" s="247">
        <v>0</v>
      </c>
      <c r="X1385" s="247">
        <v>0</v>
      </c>
      <c r="Y1385" s="247">
        <v>9116079.8200000003</v>
      </c>
      <c r="Z1385" s="246" t="s">
        <v>44</v>
      </c>
      <c r="AA1385" s="246" t="s">
        <v>10215</v>
      </c>
      <c r="AB1385" s="247">
        <v>7154946.9000000004</v>
      </c>
      <c r="AC1385" s="265">
        <v>1084818.28</v>
      </c>
    </row>
    <row r="1386" spans="1:29" s="90" customFormat="1" ht="15.75" x14ac:dyDescent="0.25">
      <c r="A1386" s="58">
        <v>1373</v>
      </c>
      <c r="B1386" s="58">
        <v>142030</v>
      </c>
      <c r="C1386" s="259" t="s">
        <v>2307</v>
      </c>
      <c r="D1386" s="260">
        <v>258</v>
      </c>
      <c r="E1386" s="260" t="s">
        <v>854</v>
      </c>
      <c r="F1386" s="236" t="s">
        <v>10528</v>
      </c>
      <c r="G1386" s="261">
        <v>829</v>
      </c>
      <c r="H1386" s="228">
        <v>142030</v>
      </c>
      <c r="I1386" s="236" t="s">
        <v>9667</v>
      </c>
      <c r="J1386" s="236" t="s">
        <v>11528</v>
      </c>
      <c r="K1386" s="236" t="s">
        <v>9668</v>
      </c>
      <c r="L1386" s="1">
        <v>44561</v>
      </c>
      <c r="M1386" s="1">
        <v>45290</v>
      </c>
      <c r="N1386" s="262">
        <v>0.84493995912906661</v>
      </c>
      <c r="O1386" s="236" t="s">
        <v>9669</v>
      </c>
      <c r="P1386" s="235" t="s">
        <v>9670</v>
      </c>
      <c r="Q1386" s="235" t="s">
        <v>9671</v>
      </c>
      <c r="R1386" s="236" t="s">
        <v>9672</v>
      </c>
      <c r="S1386" s="260">
        <v>117</v>
      </c>
      <c r="T1386" s="247">
        <v>8184612.29</v>
      </c>
      <c r="U1386" s="247">
        <v>1444343.36</v>
      </c>
      <c r="V1386" s="247">
        <v>57664.33</v>
      </c>
      <c r="W1386" s="247">
        <v>0</v>
      </c>
      <c r="X1386" s="247">
        <v>0</v>
      </c>
      <c r="Y1386" s="247">
        <v>9686619.9800000004</v>
      </c>
      <c r="Z1386" s="246" t="s">
        <v>44</v>
      </c>
      <c r="AA1386" s="246" t="s">
        <v>12744</v>
      </c>
      <c r="AB1386" s="247">
        <v>5683885.9199999999</v>
      </c>
      <c r="AC1386" s="265">
        <v>977073.97</v>
      </c>
    </row>
    <row r="1387" spans="1:29" s="90" customFormat="1" ht="15.75" x14ac:dyDescent="0.25">
      <c r="A1387" s="58">
        <v>1374</v>
      </c>
      <c r="B1387" s="58">
        <v>152913</v>
      </c>
      <c r="C1387" s="259" t="s">
        <v>2307</v>
      </c>
      <c r="D1387" s="260">
        <v>259</v>
      </c>
      <c r="E1387" s="260" t="s">
        <v>330</v>
      </c>
      <c r="F1387" s="236" t="s">
        <v>10518</v>
      </c>
      <c r="G1387" s="261">
        <v>717</v>
      </c>
      <c r="H1387" s="228">
        <v>152913</v>
      </c>
      <c r="I1387" s="236" t="s">
        <v>9888</v>
      </c>
      <c r="J1387" s="236" t="s">
        <v>11529</v>
      </c>
      <c r="K1387" s="236" t="s">
        <v>9923</v>
      </c>
      <c r="L1387" s="1">
        <v>44593</v>
      </c>
      <c r="M1387" s="1">
        <v>45291</v>
      </c>
      <c r="N1387" s="262">
        <v>0.95000001021178937</v>
      </c>
      <c r="O1387" s="236" t="s">
        <v>1693</v>
      </c>
      <c r="P1387" s="235" t="s">
        <v>2326</v>
      </c>
      <c r="Q1387" s="235" t="s">
        <v>2326</v>
      </c>
      <c r="R1387" s="236" t="s">
        <v>9889</v>
      </c>
      <c r="S1387" s="260">
        <v>110</v>
      </c>
      <c r="T1387" s="247">
        <v>1721050.01</v>
      </c>
      <c r="U1387" s="247">
        <v>0</v>
      </c>
      <c r="V1387" s="247">
        <v>90581.56</v>
      </c>
      <c r="W1387" s="247">
        <v>0</v>
      </c>
      <c r="X1387" s="247">
        <v>0</v>
      </c>
      <c r="Y1387" s="247">
        <v>1811631.57</v>
      </c>
      <c r="Z1387" s="246" t="s">
        <v>44</v>
      </c>
      <c r="AA1387" s="246" t="s">
        <v>13082</v>
      </c>
      <c r="AB1387" s="247">
        <v>12805.19</v>
      </c>
      <c r="AC1387" s="265">
        <v>0</v>
      </c>
    </row>
    <row r="1388" spans="1:29" s="90" customFormat="1" ht="15.75" x14ac:dyDescent="0.25">
      <c r="A1388" s="58">
        <v>1375</v>
      </c>
      <c r="B1388" s="58">
        <v>143380</v>
      </c>
      <c r="C1388" s="259" t="s">
        <v>2307</v>
      </c>
      <c r="D1388" s="260">
        <v>260</v>
      </c>
      <c r="E1388" s="260" t="s">
        <v>352</v>
      </c>
      <c r="F1388" s="236" t="s">
        <v>10524</v>
      </c>
      <c r="G1388" s="261">
        <v>860</v>
      </c>
      <c r="H1388" s="228">
        <v>143380</v>
      </c>
      <c r="I1388" s="236" t="s">
        <v>9990</v>
      </c>
      <c r="J1388" s="236" t="s">
        <v>11530</v>
      </c>
      <c r="K1388" s="236" t="s">
        <v>12579</v>
      </c>
      <c r="L1388" s="1">
        <v>44643</v>
      </c>
      <c r="M1388" s="1">
        <v>45191</v>
      </c>
      <c r="N1388" s="262">
        <v>0.8369940854574961</v>
      </c>
      <c r="O1388" s="236" t="s">
        <v>3084</v>
      </c>
      <c r="P1388" s="235" t="s">
        <v>9991</v>
      </c>
      <c r="Q1388" s="235" t="s">
        <v>9992</v>
      </c>
      <c r="R1388" s="236" t="s">
        <v>9993</v>
      </c>
      <c r="S1388" s="260">
        <v>117</v>
      </c>
      <c r="T1388" s="247">
        <v>3460554.03</v>
      </c>
      <c r="U1388" s="247">
        <v>610685.92000000004</v>
      </c>
      <c r="V1388" s="247">
        <v>63262.42</v>
      </c>
      <c r="W1388" s="247">
        <v>0</v>
      </c>
      <c r="X1388" s="247">
        <v>0</v>
      </c>
      <c r="Y1388" s="247">
        <v>4134502.37</v>
      </c>
      <c r="Z1388" s="246" t="s">
        <v>44</v>
      </c>
      <c r="AA1388" s="246"/>
      <c r="AB1388" s="247">
        <v>773073.84000000008</v>
      </c>
      <c r="AC1388" s="265">
        <v>92916.59</v>
      </c>
    </row>
    <row r="1389" spans="1:29" s="90" customFormat="1" ht="15.75" x14ac:dyDescent="0.25">
      <c r="A1389" s="58">
        <v>1376</v>
      </c>
      <c r="B1389" s="58">
        <v>143072</v>
      </c>
      <c r="C1389" s="259" t="s">
        <v>2307</v>
      </c>
      <c r="D1389" s="260">
        <v>261</v>
      </c>
      <c r="E1389" s="260" t="s">
        <v>352</v>
      </c>
      <c r="F1389" s="236" t="s">
        <v>10524</v>
      </c>
      <c r="G1389" s="261">
        <v>860</v>
      </c>
      <c r="H1389" s="228">
        <v>143072</v>
      </c>
      <c r="I1389" s="236" t="s">
        <v>9994</v>
      </c>
      <c r="J1389" s="236" t="s">
        <v>11531</v>
      </c>
      <c r="K1389" s="236" t="s">
        <v>12580</v>
      </c>
      <c r="L1389" s="1">
        <v>44635</v>
      </c>
      <c r="M1389" s="1">
        <v>45183</v>
      </c>
      <c r="N1389" s="262">
        <v>0.8375091831332574</v>
      </c>
      <c r="O1389" s="236" t="s">
        <v>9995</v>
      </c>
      <c r="P1389" s="235" t="s">
        <v>9996</v>
      </c>
      <c r="Q1389" s="235" t="s">
        <v>9996</v>
      </c>
      <c r="R1389" s="236" t="s">
        <v>9997</v>
      </c>
      <c r="S1389" s="260">
        <v>117</v>
      </c>
      <c r="T1389" s="247">
        <v>2860809.78</v>
      </c>
      <c r="U1389" s="247">
        <v>504848.76</v>
      </c>
      <c r="V1389" s="247">
        <v>50196.28</v>
      </c>
      <c r="W1389" s="247">
        <v>0</v>
      </c>
      <c r="X1389" s="247">
        <v>17854.27</v>
      </c>
      <c r="Y1389" s="247">
        <v>3433709.09</v>
      </c>
      <c r="Z1389" s="246" t="s">
        <v>44</v>
      </c>
      <c r="AA1389" s="246"/>
      <c r="AB1389" s="247">
        <v>836697.84</v>
      </c>
      <c r="AC1389" s="265">
        <v>100081.11000000002</v>
      </c>
    </row>
    <row r="1390" spans="1:29" s="90" customFormat="1" ht="15.75" x14ac:dyDescent="0.25">
      <c r="A1390" s="58">
        <v>1377</v>
      </c>
      <c r="B1390" s="58">
        <v>142614</v>
      </c>
      <c r="C1390" s="259" t="s">
        <v>2307</v>
      </c>
      <c r="D1390" s="260">
        <v>262</v>
      </c>
      <c r="E1390" s="260" t="s">
        <v>352</v>
      </c>
      <c r="F1390" s="236" t="s">
        <v>10524</v>
      </c>
      <c r="G1390" s="261">
        <v>860</v>
      </c>
      <c r="H1390" s="228">
        <v>142614</v>
      </c>
      <c r="I1390" s="236" t="s">
        <v>9998</v>
      </c>
      <c r="J1390" s="236" t="s">
        <v>11532</v>
      </c>
      <c r="K1390" s="236" t="s">
        <v>9999</v>
      </c>
      <c r="L1390" s="1">
        <v>44643</v>
      </c>
      <c r="M1390" s="1">
        <v>45191</v>
      </c>
      <c r="N1390" s="262">
        <v>0.83611704108355978</v>
      </c>
      <c r="O1390" s="236" t="s">
        <v>3031</v>
      </c>
      <c r="P1390" s="235" t="s">
        <v>10000</v>
      </c>
      <c r="Q1390" s="235" t="s">
        <v>10000</v>
      </c>
      <c r="R1390" s="236" t="s">
        <v>10001</v>
      </c>
      <c r="S1390" s="260">
        <v>117</v>
      </c>
      <c r="T1390" s="247">
        <v>3910522.06</v>
      </c>
      <c r="U1390" s="247">
        <v>690092.13</v>
      </c>
      <c r="V1390" s="247">
        <v>76388.990000000005</v>
      </c>
      <c r="W1390" s="247">
        <v>0</v>
      </c>
      <c r="X1390" s="247">
        <v>0</v>
      </c>
      <c r="Y1390" s="247">
        <v>4677003.18</v>
      </c>
      <c r="Z1390" s="246" t="s">
        <v>44</v>
      </c>
      <c r="AA1390" s="246" t="s">
        <v>14924</v>
      </c>
      <c r="AB1390" s="247">
        <v>1079270.32</v>
      </c>
      <c r="AC1390" s="265">
        <v>139702.44999999998</v>
      </c>
    </row>
    <row r="1391" spans="1:29" s="90" customFormat="1" ht="15.75" x14ac:dyDescent="0.25">
      <c r="A1391" s="58">
        <v>1378</v>
      </c>
      <c r="B1391" s="58">
        <v>142519</v>
      </c>
      <c r="C1391" s="259" t="s">
        <v>2307</v>
      </c>
      <c r="D1391" s="260">
        <v>263</v>
      </c>
      <c r="E1391" s="260" t="s">
        <v>352</v>
      </c>
      <c r="F1391" s="236" t="s">
        <v>10524</v>
      </c>
      <c r="G1391" s="261">
        <v>860</v>
      </c>
      <c r="H1391" s="228">
        <v>142519</v>
      </c>
      <c r="I1391" s="236" t="s">
        <v>10002</v>
      </c>
      <c r="J1391" s="236" t="s">
        <v>11533</v>
      </c>
      <c r="K1391" s="236" t="s">
        <v>10003</v>
      </c>
      <c r="L1391" s="1">
        <v>44652</v>
      </c>
      <c r="M1391" s="1">
        <v>45199</v>
      </c>
      <c r="N1391" s="262">
        <v>0.8315488728327648</v>
      </c>
      <c r="O1391" s="236" t="s">
        <v>10004</v>
      </c>
      <c r="P1391" s="235" t="s">
        <v>10005</v>
      </c>
      <c r="Q1391" s="235" t="s">
        <v>10005</v>
      </c>
      <c r="R1391" s="236" t="s">
        <v>10006</v>
      </c>
      <c r="S1391" s="260">
        <v>117</v>
      </c>
      <c r="T1391" s="247">
        <v>3996446.95</v>
      </c>
      <c r="U1391" s="247">
        <v>705255.33</v>
      </c>
      <c r="V1391" s="247">
        <v>104325.46</v>
      </c>
      <c r="W1391" s="247">
        <v>0</v>
      </c>
      <c r="X1391" s="247">
        <v>0</v>
      </c>
      <c r="Y1391" s="247">
        <v>4806027.74</v>
      </c>
      <c r="Z1391" s="246" t="s">
        <v>44</v>
      </c>
      <c r="AA1391" s="246" t="s">
        <v>14878</v>
      </c>
      <c r="AB1391" s="247">
        <v>1069641.5499999998</v>
      </c>
      <c r="AC1391" s="265">
        <v>125394.48</v>
      </c>
    </row>
    <row r="1392" spans="1:29" s="90" customFormat="1" ht="15.75" x14ac:dyDescent="0.25">
      <c r="A1392" s="58">
        <v>1379</v>
      </c>
      <c r="B1392" s="58">
        <v>143014</v>
      </c>
      <c r="C1392" s="259" t="s">
        <v>2307</v>
      </c>
      <c r="D1392" s="260">
        <v>264</v>
      </c>
      <c r="E1392" s="260" t="s">
        <v>352</v>
      </c>
      <c r="F1392" s="236" t="s">
        <v>10524</v>
      </c>
      <c r="G1392" s="261">
        <v>860</v>
      </c>
      <c r="H1392" s="228">
        <v>143014</v>
      </c>
      <c r="I1392" s="236" t="s">
        <v>10007</v>
      </c>
      <c r="J1392" s="236" t="s">
        <v>11534</v>
      </c>
      <c r="K1392" s="236" t="s">
        <v>10008</v>
      </c>
      <c r="L1392" s="1">
        <v>44642</v>
      </c>
      <c r="M1392" s="1">
        <v>45190</v>
      </c>
      <c r="N1392" s="262">
        <v>0.8233928972519764</v>
      </c>
      <c r="O1392" s="236" t="s">
        <v>10009</v>
      </c>
      <c r="P1392" s="235" t="s">
        <v>10010</v>
      </c>
      <c r="Q1392" s="235" t="s">
        <v>10010</v>
      </c>
      <c r="R1392" s="236" t="s">
        <v>13083</v>
      </c>
      <c r="S1392" s="260">
        <v>117</v>
      </c>
      <c r="T1392" s="247">
        <v>3713077.03</v>
      </c>
      <c r="U1392" s="247">
        <v>655248.88</v>
      </c>
      <c r="V1392" s="247">
        <v>141158.01</v>
      </c>
      <c r="W1392" s="247">
        <v>0</v>
      </c>
      <c r="X1392" s="247">
        <v>0</v>
      </c>
      <c r="Y1392" s="247">
        <v>4509483.92</v>
      </c>
      <c r="Z1392" s="246" t="s">
        <v>44</v>
      </c>
      <c r="AA1392" s="246" t="s">
        <v>10431</v>
      </c>
      <c r="AB1392" s="247">
        <v>1839952.1900000002</v>
      </c>
      <c r="AC1392" s="265">
        <v>245118.32</v>
      </c>
    </row>
    <row r="1393" spans="1:29" s="90" customFormat="1" ht="15.75" x14ac:dyDescent="0.25">
      <c r="A1393" s="58">
        <v>1380</v>
      </c>
      <c r="B1393" s="58">
        <v>142924</v>
      </c>
      <c r="C1393" s="259" t="s">
        <v>2307</v>
      </c>
      <c r="D1393" s="260">
        <v>265</v>
      </c>
      <c r="E1393" s="260" t="s">
        <v>352</v>
      </c>
      <c r="F1393" s="236" t="s">
        <v>10524</v>
      </c>
      <c r="G1393" s="261">
        <v>860</v>
      </c>
      <c r="H1393" s="228">
        <v>142924</v>
      </c>
      <c r="I1393" s="236" t="s">
        <v>10011</v>
      </c>
      <c r="J1393" s="236" t="s">
        <v>11535</v>
      </c>
      <c r="K1393" s="236" t="s">
        <v>10012</v>
      </c>
      <c r="L1393" s="1">
        <v>44644</v>
      </c>
      <c r="M1393" s="1">
        <v>45192</v>
      </c>
      <c r="N1393" s="262">
        <v>0.85000001761906974</v>
      </c>
      <c r="O1393" s="236" t="s">
        <v>3031</v>
      </c>
      <c r="P1393" s="235" t="s">
        <v>10013</v>
      </c>
      <c r="Q1393" s="235" t="s">
        <v>10013</v>
      </c>
      <c r="R1393" s="236" t="s">
        <v>14530</v>
      </c>
      <c r="S1393" s="260">
        <v>117</v>
      </c>
      <c r="T1393" s="247">
        <v>4052427.43</v>
      </c>
      <c r="U1393" s="247">
        <v>715134.15</v>
      </c>
      <c r="V1393" s="247">
        <v>0</v>
      </c>
      <c r="W1393" s="247"/>
      <c r="X1393" s="247">
        <v>0</v>
      </c>
      <c r="Y1393" s="247">
        <v>4767561.58</v>
      </c>
      <c r="Z1393" s="246" t="s">
        <v>44</v>
      </c>
      <c r="AA1393" s="246" t="s">
        <v>12745</v>
      </c>
      <c r="AB1393" s="247">
        <v>617749.85</v>
      </c>
      <c r="AC1393" s="265">
        <v>80492.049999999988</v>
      </c>
    </row>
    <row r="1394" spans="1:29" s="90" customFormat="1" ht="15.75" x14ac:dyDescent="0.25">
      <c r="A1394" s="58">
        <v>1381</v>
      </c>
      <c r="B1394" s="58">
        <v>142502</v>
      </c>
      <c r="C1394" s="259" t="s">
        <v>2307</v>
      </c>
      <c r="D1394" s="260">
        <v>266</v>
      </c>
      <c r="E1394" s="260" t="s">
        <v>352</v>
      </c>
      <c r="F1394" s="236" t="s">
        <v>10524</v>
      </c>
      <c r="G1394" s="261">
        <v>860</v>
      </c>
      <c r="H1394" s="228">
        <v>142502</v>
      </c>
      <c r="I1394" s="236" t="s">
        <v>10106</v>
      </c>
      <c r="J1394" s="236" t="s">
        <v>11536</v>
      </c>
      <c r="K1394" s="236" t="s">
        <v>10107</v>
      </c>
      <c r="L1394" s="1">
        <v>44672</v>
      </c>
      <c r="M1394" s="1">
        <v>45219</v>
      </c>
      <c r="N1394" s="262">
        <v>0.84999999188181208</v>
      </c>
      <c r="O1394" s="236" t="s">
        <v>10004</v>
      </c>
      <c r="P1394" s="235" t="s">
        <v>10005</v>
      </c>
      <c r="Q1394" s="235" t="s">
        <v>10005</v>
      </c>
      <c r="R1394" s="236" t="s">
        <v>10108</v>
      </c>
      <c r="S1394" s="260">
        <v>117</v>
      </c>
      <c r="T1394" s="247">
        <v>4083423.54</v>
      </c>
      <c r="U1394" s="247">
        <v>720604.2</v>
      </c>
      <c r="V1394" s="247">
        <v>0</v>
      </c>
      <c r="W1394" s="247">
        <v>0</v>
      </c>
      <c r="X1394" s="247">
        <v>0</v>
      </c>
      <c r="Y1394" s="247">
        <v>4804027.74</v>
      </c>
      <c r="Z1394" s="246" t="s">
        <v>44</v>
      </c>
      <c r="AA1394" s="246" t="s">
        <v>14778</v>
      </c>
      <c r="AB1394" s="247">
        <v>909162.90999999992</v>
      </c>
      <c r="AC1394" s="265">
        <v>81018.319999999992</v>
      </c>
    </row>
    <row r="1395" spans="1:29" s="90" customFormat="1" ht="15.75" x14ac:dyDescent="0.25">
      <c r="A1395" s="58">
        <v>1382</v>
      </c>
      <c r="B1395" s="58">
        <v>142508</v>
      </c>
      <c r="C1395" s="259" t="s">
        <v>2307</v>
      </c>
      <c r="D1395" s="260">
        <v>267</v>
      </c>
      <c r="E1395" s="260" t="s">
        <v>352</v>
      </c>
      <c r="F1395" s="236" t="s">
        <v>10524</v>
      </c>
      <c r="G1395" s="261">
        <v>860</v>
      </c>
      <c r="H1395" s="228">
        <v>142508</v>
      </c>
      <c r="I1395" s="236" t="s">
        <v>10216</v>
      </c>
      <c r="J1395" s="236" t="s">
        <v>11537</v>
      </c>
      <c r="K1395" s="236" t="s">
        <v>10217</v>
      </c>
      <c r="L1395" s="1">
        <v>44697</v>
      </c>
      <c r="M1395" s="1">
        <v>45245</v>
      </c>
      <c r="N1395" s="262">
        <v>0.82317025088618656</v>
      </c>
      <c r="O1395" s="236" t="s">
        <v>10218</v>
      </c>
      <c r="P1395" s="235" t="s">
        <v>10219</v>
      </c>
      <c r="Q1395" s="235" t="s">
        <v>10219</v>
      </c>
      <c r="R1395" s="236" t="s">
        <v>10220</v>
      </c>
      <c r="S1395" s="260">
        <v>117</v>
      </c>
      <c r="T1395" s="247">
        <v>3954532.72</v>
      </c>
      <c r="U1395" s="247">
        <v>697858.68</v>
      </c>
      <c r="V1395" s="247">
        <v>151636.34</v>
      </c>
      <c r="W1395" s="247">
        <v>0</v>
      </c>
      <c r="X1395" s="247">
        <v>0</v>
      </c>
      <c r="Y1395" s="247">
        <v>4804027.74</v>
      </c>
      <c r="Z1395" s="246" t="s">
        <v>44</v>
      </c>
      <c r="AA1395" s="246"/>
      <c r="AB1395" s="247">
        <v>630694.19000000006</v>
      </c>
      <c r="AC1395" s="265">
        <v>54396.07</v>
      </c>
    </row>
    <row r="1396" spans="1:29" s="90" customFormat="1" ht="15.75" x14ac:dyDescent="0.25">
      <c r="A1396" s="58">
        <v>1383</v>
      </c>
      <c r="B1396" s="58">
        <v>153477</v>
      </c>
      <c r="C1396" s="259" t="s">
        <v>2307</v>
      </c>
      <c r="D1396" s="260">
        <v>268</v>
      </c>
      <c r="E1396" s="260" t="s">
        <v>2518</v>
      </c>
      <c r="F1396" s="236" t="s">
        <v>10535</v>
      </c>
      <c r="G1396" s="261">
        <v>991</v>
      </c>
      <c r="H1396" s="228">
        <v>153477</v>
      </c>
      <c r="I1396" s="236" t="s">
        <v>10432</v>
      </c>
      <c r="J1396" s="236" t="s">
        <v>11538</v>
      </c>
      <c r="K1396" s="236" t="s">
        <v>10433</v>
      </c>
      <c r="L1396" s="1">
        <v>44743</v>
      </c>
      <c r="M1396" s="1">
        <v>45291</v>
      </c>
      <c r="N1396" s="262">
        <v>0.89777904496010719</v>
      </c>
      <c r="O1396" s="236" t="s">
        <v>7559</v>
      </c>
      <c r="P1396" s="235" t="s">
        <v>10434</v>
      </c>
      <c r="Q1396" s="235" t="s">
        <v>10435</v>
      </c>
      <c r="R1396" s="236" t="s">
        <v>10436</v>
      </c>
      <c r="S1396" s="260">
        <v>106</v>
      </c>
      <c r="T1396" s="247">
        <v>4196810.3</v>
      </c>
      <c r="U1396" s="247">
        <v>364940.05</v>
      </c>
      <c r="V1396" s="247">
        <v>112907.99</v>
      </c>
      <c r="W1396" s="247">
        <v>0</v>
      </c>
      <c r="X1396" s="247">
        <v>0</v>
      </c>
      <c r="Y1396" s="247">
        <v>4674658.34</v>
      </c>
      <c r="Z1396" s="246" t="s">
        <v>44</v>
      </c>
      <c r="AA1396" s="246" t="s">
        <v>14366</v>
      </c>
      <c r="AB1396" s="247">
        <v>1374983.62</v>
      </c>
      <c r="AC1396" s="265">
        <v>69640.649999999994</v>
      </c>
    </row>
    <row r="1397" spans="1:29" s="90" customFormat="1" ht="15.75" x14ac:dyDescent="0.25">
      <c r="A1397" s="58">
        <v>1384</v>
      </c>
      <c r="B1397" s="58">
        <v>154947</v>
      </c>
      <c r="C1397" s="259" t="s">
        <v>2307</v>
      </c>
      <c r="D1397" s="260">
        <v>269</v>
      </c>
      <c r="E1397" s="260" t="s">
        <v>2518</v>
      </c>
      <c r="F1397" s="236" t="s">
        <v>10535</v>
      </c>
      <c r="G1397" s="261">
        <v>991</v>
      </c>
      <c r="H1397" s="228">
        <v>154947</v>
      </c>
      <c r="I1397" s="236" t="s">
        <v>10437</v>
      </c>
      <c r="J1397" s="236" t="s">
        <v>11539</v>
      </c>
      <c r="K1397" s="236" t="s">
        <v>10438</v>
      </c>
      <c r="L1397" s="1">
        <v>44697</v>
      </c>
      <c r="M1397" s="1">
        <v>45245</v>
      </c>
      <c r="N1397" s="262">
        <v>0.89385879706094906</v>
      </c>
      <c r="O1397" s="236" t="s">
        <v>38</v>
      </c>
      <c r="P1397" s="235" t="s">
        <v>1412</v>
      </c>
      <c r="Q1397" s="235" t="s">
        <v>1412</v>
      </c>
      <c r="R1397" s="236" t="s">
        <v>10439</v>
      </c>
      <c r="S1397" s="260">
        <v>106</v>
      </c>
      <c r="T1397" s="247">
        <v>4423915.42</v>
      </c>
      <c r="U1397" s="247">
        <v>384688.3</v>
      </c>
      <c r="V1397" s="247">
        <v>140629.24</v>
      </c>
      <c r="W1397" s="247">
        <v>0</v>
      </c>
      <c r="X1397" s="247">
        <v>0</v>
      </c>
      <c r="Y1397" s="247">
        <v>4949232.96</v>
      </c>
      <c r="Z1397" s="246" t="s">
        <v>44</v>
      </c>
      <c r="AA1397" s="246"/>
      <c r="AB1397" s="247">
        <v>537718.43999999994</v>
      </c>
      <c r="AC1397" s="265">
        <v>3721.31</v>
      </c>
    </row>
    <row r="1398" spans="1:29" s="90" customFormat="1" ht="15.75" x14ac:dyDescent="0.25">
      <c r="A1398" s="58">
        <v>1385</v>
      </c>
      <c r="B1398" s="58">
        <v>154422</v>
      </c>
      <c r="C1398" s="259" t="s">
        <v>2307</v>
      </c>
      <c r="D1398" s="260">
        <v>270</v>
      </c>
      <c r="E1398" s="260" t="s">
        <v>2518</v>
      </c>
      <c r="F1398" s="236" t="s">
        <v>10535</v>
      </c>
      <c r="G1398" s="261">
        <v>991</v>
      </c>
      <c r="H1398" s="228">
        <v>154422</v>
      </c>
      <c r="I1398" s="236" t="s">
        <v>10440</v>
      </c>
      <c r="J1398" s="236" t="s">
        <v>11540</v>
      </c>
      <c r="K1398" s="236" t="s">
        <v>10441</v>
      </c>
      <c r="L1398" s="1">
        <v>44697</v>
      </c>
      <c r="M1398" s="1">
        <v>45280</v>
      </c>
      <c r="N1398" s="262">
        <v>0.89512447194451472</v>
      </c>
      <c r="O1398" s="236" t="s">
        <v>38</v>
      </c>
      <c r="P1398" s="235" t="s">
        <v>10442</v>
      </c>
      <c r="Q1398" s="235" t="s">
        <v>10442</v>
      </c>
      <c r="R1398" s="236" t="s">
        <v>10443</v>
      </c>
      <c r="S1398" s="260">
        <v>106</v>
      </c>
      <c r="T1398" s="247">
        <v>4406605.1100000003</v>
      </c>
      <c r="U1398" s="247">
        <v>383183.1</v>
      </c>
      <c r="V1398" s="247">
        <v>133108.29</v>
      </c>
      <c r="W1398" s="247">
        <v>0</v>
      </c>
      <c r="X1398" s="247">
        <v>0</v>
      </c>
      <c r="Y1398" s="247">
        <v>4922896.5</v>
      </c>
      <c r="Z1398" s="246" t="s">
        <v>44</v>
      </c>
      <c r="AA1398" s="246" t="s">
        <v>13843</v>
      </c>
      <c r="AB1398" s="247">
        <v>1167636.5600000003</v>
      </c>
      <c r="AC1398" s="265">
        <v>66078.679999999993</v>
      </c>
    </row>
    <row r="1399" spans="1:29" s="90" customFormat="1" ht="15.75" x14ac:dyDescent="0.25">
      <c r="A1399" s="58">
        <v>1386</v>
      </c>
      <c r="B1399" s="58">
        <v>154383</v>
      </c>
      <c r="C1399" s="259" t="s">
        <v>2307</v>
      </c>
      <c r="D1399" s="260">
        <v>271</v>
      </c>
      <c r="E1399" s="260" t="s">
        <v>2518</v>
      </c>
      <c r="F1399" s="236" t="s">
        <v>10535</v>
      </c>
      <c r="G1399" s="261">
        <v>991</v>
      </c>
      <c r="H1399" s="228">
        <v>154383</v>
      </c>
      <c r="I1399" s="236" t="s">
        <v>10444</v>
      </c>
      <c r="J1399" s="236" t="s">
        <v>11540</v>
      </c>
      <c r="K1399" s="236" t="s">
        <v>10445</v>
      </c>
      <c r="L1399" s="1">
        <v>44697</v>
      </c>
      <c r="M1399" s="1">
        <v>45280</v>
      </c>
      <c r="N1399" s="262">
        <v>0.89512447194451472</v>
      </c>
      <c r="O1399" s="236" t="s">
        <v>55</v>
      </c>
      <c r="P1399" s="235" t="s">
        <v>3565</v>
      </c>
      <c r="Q1399" s="235" t="s">
        <v>3565</v>
      </c>
      <c r="R1399" s="236" t="s">
        <v>10443</v>
      </c>
      <c r="S1399" s="260">
        <v>106</v>
      </c>
      <c r="T1399" s="247">
        <v>4406605.1100000003</v>
      </c>
      <c r="U1399" s="247">
        <v>383183.1</v>
      </c>
      <c r="V1399" s="247">
        <v>133108.29</v>
      </c>
      <c r="W1399" s="247">
        <v>0</v>
      </c>
      <c r="X1399" s="247">
        <v>0</v>
      </c>
      <c r="Y1399" s="247">
        <v>4922896.5</v>
      </c>
      <c r="Z1399" s="246" t="s">
        <v>44</v>
      </c>
      <c r="AA1399" s="246" t="s">
        <v>13844</v>
      </c>
      <c r="AB1399" s="247">
        <v>1432042.22</v>
      </c>
      <c r="AC1399" s="265">
        <v>87735.12000000001</v>
      </c>
    </row>
    <row r="1400" spans="1:29" s="90" customFormat="1" ht="15.75" x14ac:dyDescent="0.25">
      <c r="A1400" s="58">
        <v>1387</v>
      </c>
      <c r="B1400" s="58">
        <v>153152</v>
      </c>
      <c r="C1400" s="259" t="s">
        <v>2307</v>
      </c>
      <c r="D1400" s="260">
        <v>272</v>
      </c>
      <c r="E1400" s="260" t="s">
        <v>2518</v>
      </c>
      <c r="F1400" s="236" t="s">
        <v>10535</v>
      </c>
      <c r="G1400" s="261">
        <v>991</v>
      </c>
      <c r="H1400" s="228">
        <v>153152</v>
      </c>
      <c r="I1400" s="236" t="s">
        <v>10446</v>
      </c>
      <c r="J1400" s="236" t="s">
        <v>11541</v>
      </c>
      <c r="K1400" s="236" t="s">
        <v>10447</v>
      </c>
      <c r="L1400" s="1">
        <v>44739</v>
      </c>
      <c r="M1400" s="1">
        <v>45286</v>
      </c>
      <c r="N1400" s="262">
        <v>0.9074881043309867</v>
      </c>
      <c r="O1400" s="236" t="s">
        <v>950</v>
      </c>
      <c r="P1400" s="235" t="s">
        <v>7456</v>
      </c>
      <c r="Q1400" s="235" t="s">
        <v>7456</v>
      </c>
      <c r="R1400" s="236" t="s">
        <v>10448</v>
      </c>
      <c r="S1400" s="260">
        <v>106</v>
      </c>
      <c r="T1400" s="247">
        <v>4491348.13</v>
      </c>
      <c r="U1400" s="247">
        <v>390551.99</v>
      </c>
      <c r="V1400" s="247">
        <v>67308.7</v>
      </c>
      <c r="W1400" s="247">
        <v>0</v>
      </c>
      <c r="X1400" s="247">
        <v>0</v>
      </c>
      <c r="Y1400" s="247">
        <v>4949208.82</v>
      </c>
      <c r="Z1400" s="246" t="s">
        <v>44</v>
      </c>
      <c r="AA1400" s="246" t="s">
        <v>14876</v>
      </c>
      <c r="AB1400" s="247">
        <v>494920.87</v>
      </c>
      <c r="AC1400" s="265">
        <v>0</v>
      </c>
    </row>
    <row r="1401" spans="1:29" s="90" customFormat="1" ht="15.75" x14ac:dyDescent="0.25">
      <c r="A1401" s="58">
        <v>1388</v>
      </c>
      <c r="B1401" s="58">
        <v>154832</v>
      </c>
      <c r="C1401" s="259" t="s">
        <v>2307</v>
      </c>
      <c r="D1401" s="260">
        <v>273</v>
      </c>
      <c r="E1401" s="260" t="s">
        <v>2518</v>
      </c>
      <c r="F1401" s="236" t="s">
        <v>10535</v>
      </c>
      <c r="G1401" s="261">
        <v>991</v>
      </c>
      <c r="H1401" s="228">
        <v>154832</v>
      </c>
      <c r="I1401" s="236" t="s">
        <v>10449</v>
      </c>
      <c r="J1401" s="236" t="s">
        <v>11542</v>
      </c>
      <c r="K1401" s="236" t="s">
        <v>10450</v>
      </c>
      <c r="L1401" s="1">
        <v>44736</v>
      </c>
      <c r="M1401" s="1">
        <v>45283</v>
      </c>
      <c r="N1401" s="262">
        <v>0.91999999797959398</v>
      </c>
      <c r="O1401" s="236" t="s">
        <v>47</v>
      </c>
      <c r="P1401" s="235" t="s">
        <v>2529</v>
      </c>
      <c r="Q1401" s="235" t="s">
        <v>2529</v>
      </c>
      <c r="R1401" s="236" t="s">
        <v>10451</v>
      </c>
      <c r="S1401" s="260">
        <v>106</v>
      </c>
      <c r="T1401" s="247">
        <v>4553540.01</v>
      </c>
      <c r="U1401" s="247">
        <v>395959.99</v>
      </c>
      <c r="V1401" s="247">
        <v>0</v>
      </c>
      <c r="W1401" s="247">
        <v>0</v>
      </c>
      <c r="X1401" s="247">
        <v>0</v>
      </c>
      <c r="Y1401" s="247">
        <v>4949500</v>
      </c>
      <c r="Z1401" s="246" t="s">
        <v>44</v>
      </c>
      <c r="AA1401" s="246" t="s">
        <v>14879</v>
      </c>
      <c r="AB1401" s="247">
        <v>1805449.48</v>
      </c>
      <c r="AC1401" s="265">
        <v>139566.19</v>
      </c>
    </row>
    <row r="1402" spans="1:29" s="90" customFormat="1" ht="15.75" x14ac:dyDescent="0.25">
      <c r="A1402" s="58">
        <v>1389</v>
      </c>
      <c r="B1402" s="58">
        <v>153505</v>
      </c>
      <c r="C1402" s="259" t="s">
        <v>2307</v>
      </c>
      <c r="D1402" s="260">
        <v>274</v>
      </c>
      <c r="E1402" s="260" t="s">
        <v>2518</v>
      </c>
      <c r="F1402" s="236" t="s">
        <v>10535</v>
      </c>
      <c r="G1402" s="261">
        <v>991</v>
      </c>
      <c r="H1402" s="228">
        <v>153505</v>
      </c>
      <c r="I1402" s="236" t="s">
        <v>10452</v>
      </c>
      <c r="J1402" s="236" t="s">
        <v>11543</v>
      </c>
      <c r="K1402" s="236" t="s">
        <v>10453</v>
      </c>
      <c r="L1402" s="1">
        <v>44734</v>
      </c>
      <c r="M1402" s="1">
        <v>45281</v>
      </c>
      <c r="N1402" s="262">
        <v>0.90750122627404706</v>
      </c>
      <c r="O1402" s="236" t="s">
        <v>55</v>
      </c>
      <c r="P1402" s="235" t="s">
        <v>10454</v>
      </c>
      <c r="Q1402" s="235" t="s">
        <v>10455</v>
      </c>
      <c r="R1402" s="236" t="s">
        <v>10456</v>
      </c>
      <c r="S1402" s="260">
        <v>106</v>
      </c>
      <c r="T1402" s="247">
        <v>4470294.83</v>
      </c>
      <c r="U1402" s="247">
        <v>388721.3</v>
      </c>
      <c r="V1402" s="247">
        <v>66921.929999999993</v>
      </c>
      <c r="W1402" s="247">
        <v>0</v>
      </c>
      <c r="X1402" s="247">
        <v>0</v>
      </c>
      <c r="Y1402" s="247">
        <v>4925938.0599999996</v>
      </c>
      <c r="Z1402" s="246" t="s">
        <v>44</v>
      </c>
      <c r="AA1402" s="246" t="s">
        <v>14531</v>
      </c>
      <c r="AB1402" s="247">
        <v>1994289.4700000002</v>
      </c>
      <c r="AC1402" s="265">
        <v>138204.07</v>
      </c>
    </row>
    <row r="1403" spans="1:29" s="109" customFormat="1" ht="15.75" x14ac:dyDescent="0.25">
      <c r="A1403" s="108">
        <v>1390</v>
      </c>
      <c r="B1403" s="108">
        <v>154421</v>
      </c>
      <c r="C1403" s="279" t="s">
        <v>2307</v>
      </c>
      <c r="D1403" s="280">
        <v>275</v>
      </c>
      <c r="E1403" s="280" t="s">
        <v>2518</v>
      </c>
      <c r="F1403" s="281" t="s">
        <v>10535</v>
      </c>
      <c r="G1403" s="282">
        <v>991</v>
      </c>
      <c r="H1403" s="283">
        <v>154421</v>
      </c>
      <c r="I1403" s="281" t="s">
        <v>10457</v>
      </c>
      <c r="J1403" s="281" t="s">
        <v>11540</v>
      </c>
      <c r="K1403" s="281" t="s">
        <v>10445</v>
      </c>
      <c r="L1403" s="107">
        <v>44733</v>
      </c>
      <c r="M1403" s="107">
        <v>45280</v>
      </c>
      <c r="N1403" s="284">
        <v>0.89512447194451472</v>
      </c>
      <c r="O1403" s="281" t="s">
        <v>47</v>
      </c>
      <c r="P1403" s="285" t="s">
        <v>10458</v>
      </c>
      <c r="Q1403" s="285" t="s">
        <v>10459</v>
      </c>
      <c r="R1403" s="281" t="s">
        <v>10460</v>
      </c>
      <c r="S1403" s="280">
        <v>106</v>
      </c>
      <c r="T1403" s="286">
        <v>4406605.1100000003</v>
      </c>
      <c r="U1403" s="286">
        <v>383183.1</v>
      </c>
      <c r="V1403" s="286">
        <v>133108.29</v>
      </c>
      <c r="W1403" s="286">
        <v>0</v>
      </c>
      <c r="X1403" s="286">
        <v>0</v>
      </c>
      <c r="Y1403" s="286">
        <v>4922896.5</v>
      </c>
      <c r="Z1403" s="287" t="s">
        <v>145</v>
      </c>
      <c r="AA1403" s="287" t="s">
        <v>14367</v>
      </c>
      <c r="AB1403" s="286">
        <v>-4274.42</v>
      </c>
      <c r="AC1403" s="288">
        <v>4274.42</v>
      </c>
    </row>
    <row r="1404" spans="1:29" s="90" customFormat="1" ht="15.75" x14ac:dyDescent="0.25">
      <c r="A1404" s="58">
        <v>1391</v>
      </c>
      <c r="B1404" s="58">
        <v>153727</v>
      </c>
      <c r="C1404" s="259" t="s">
        <v>2307</v>
      </c>
      <c r="D1404" s="260">
        <v>276</v>
      </c>
      <c r="E1404" s="260" t="s">
        <v>2518</v>
      </c>
      <c r="F1404" s="236" t="s">
        <v>10535</v>
      </c>
      <c r="G1404" s="261">
        <v>991</v>
      </c>
      <c r="H1404" s="228">
        <v>153727</v>
      </c>
      <c r="I1404" s="236" t="s">
        <v>10461</v>
      </c>
      <c r="J1404" s="236" t="s">
        <v>10824</v>
      </c>
      <c r="K1404" s="236" t="s">
        <v>10462</v>
      </c>
      <c r="L1404" s="1">
        <v>44697</v>
      </c>
      <c r="M1404" s="1">
        <v>45279</v>
      </c>
      <c r="N1404" s="262">
        <v>0.89474354849508586</v>
      </c>
      <c r="O1404" s="236" t="s">
        <v>55</v>
      </c>
      <c r="P1404" s="235" t="s">
        <v>3565</v>
      </c>
      <c r="Q1404" s="235" t="s">
        <v>3565</v>
      </c>
      <c r="R1404" s="236" t="s">
        <v>10463</v>
      </c>
      <c r="S1404" s="260">
        <v>106</v>
      </c>
      <c r="T1404" s="247">
        <v>4337723.8899999997</v>
      </c>
      <c r="U1404" s="247">
        <v>202297.91</v>
      </c>
      <c r="V1404" s="247">
        <v>307986.21000000002</v>
      </c>
      <c r="W1404" s="247">
        <v>0</v>
      </c>
      <c r="X1404" s="247">
        <v>0</v>
      </c>
      <c r="Y1404" s="247">
        <v>4848008.01</v>
      </c>
      <c r="Z1404" s="246" t="s">
        <v>44</v>
      </c>
      <c r="AA1404" s="246" t="s">
        <v>14880</v>
      </c>
      <c r="AB1404" s="247">
        <v>592150.56000000006</v>
      </c>
      <c r="AC1404" s="265">
        <v>24826.300000000003</v>
      </c>
    </row>
    <row r="1405" spans="1:29" s="90" customFormat="1" ht="15.75" x14ac:dyDescent="0.25">
      <c r="A1405" s="58">
        <v>1392</v>
      </c>
      <c r="B1405" s="58">
        <v>154292</v>
      </c>
      <c r="C1405" s="259" t="s">
        <v>2307</v>
      </c>
      <c r="D1405" s="260">
        <v>277</v>
      </c>
      <c r="E1405" s="260" t="s">
        <v>2518</v>
      </c>
      <c r="F1405" s="236" t="s">
        <v>10535</v>
      </c>
      <c r="G1405" s="261">
        <v>991</v>
      </c>
      <c r="H1405" s="228">
        <v>154292</v>
      </c>
      <c r="I1405" s="236" t="s">
        <v>10464</v>
      </c>
      <c r="J1405" s="236" t="s">
        <v>11544</v>
      </c>
      <c r="K1405" s="236" t="s">
        <v>10465</v>
      </c>
      <c r="L1405" s="1">
        <v>44732</v>
      </c>
      <c r="M1405" s="1">
        <v>45279</v>
      </c>
      <c r="N1405" s="262">
        <v>0.89980954938493407</v>
      </c>
      <c r="O1405" s="236" t="s">
        <v>55</v>
      </c>
      <c r="P1405" s="235" t="s">
        <v>10466</v>
      </c>
      <c r="Q1405" s="235" t="s">
        <v>10466</v>
      </c>
      <c r="R1405" s="236" t="s">
        <v>10467</v>
      </c>
      <c r="S1405" s="260">
        <v>106</v>
      </c>
      <c r="T1405" s="247">
        <v>4411027.46</v>
      </c>
      <c r="U1405" s="247">
        <v>163527.66</v>
      </c>
      <c r="V1405" s="247">
        <v>327623.84000000003</v>
      </c>
      <c r="W1405" s="247"/>
      <c r="X1405" s="247">
        <v>0</v>
      </c>
      <c r="Y1405" s="247">
        <v>4902178.96</v>
      </c>
      <c r="Z1405" s="246" t="s">
        <v>44</v>
      </c>
      <c r="AA1405" s="246" t="s">
        <v>14925</v>
      </c>
      <c r="AB1405" s="247">
        <v>512462.14999999997</v>
      </c>
      <c r="AC1405" s="265">
        <v>21105.83</v>
      </c>
    </row>
    <row r="1406" spans="1:29" s="90" customFormat="1" ht="15.75" x14ac:dyDescent="0.25">
      <c r="A1406" s="58">
        <v>1393</v>
      </c>
      <c r="B1406" s="58">
        <v>154140</v>
      </c>
      <c r="C1406" s="259" t="s">
        <v>2307</v>
      </c>
      <c r="D1406" s="260">
        <v>278</v>
      </c>
      <c r="E1406" s="260" t="s">
        <v>2518</v>
      </c>
      <c r="F1406" s="236" t="s">
        <v>10535</v>
      </c>
      <c r="G1406" s="261">
        <v>991</v>
      </c>
      <c r="H1406" s="228">
        <v>154140</v>
      </c>
      <c r="I1406" s="236" t="s">
        <v>10468</v>
      </c>
      <c r="J1406" s="236" t="s">
        <v>11545</v>
      </c>
      <c r="K1406" s="236" t="s">
        <v>10469</v>
      </c>
      <c r="L1406" s="1">
        <v>44697</v>
      </c>
      <c r="M1406" s="1">
        <v>45290</v>
      </c>
      <c r="N1406" s="262">
        <v>0.91014799789324607</v>
      </c>
      <c r="O1406" s="236" t="s">
        <v>55</v>
      </c>
      <c r="P1406" s="235" t="s">
        <v>10470</v>
      </c>
      <c r="Q1406" s="235" t="s">
        <v>10470</v>
      </c>
      <c r="R1406" s="236" t="s">
        <v>10471</v>
      </c>
      <c r="S1406" s="260">
        <v>106</v>
      </c>
      <c r="T1406" s="247">
        <v>4025734.76</v>
      </c>
      <c r="U1406" s="247">
        <v>350063.87</v>
      </c>
      <c r="V1406" s="247">
        <v>47366.36</v>
      </c>
      <c r="W1406" s="247">
        <v>0</v>
      </c>
      <c r="X1406" s="247">
        <v>0</v>
      </c>
      <c r="Y1406" s="247">
        <v>4423164.99</v>
      </c>
      <c r="Z1406" s="246" t="s">
        <v>44</v>
      </c>
      <c r="AA1406" s="246" t="s">
        <v>14881</v>
      </c>
      <c r="AB1406" s="247">
        <v>442315</v>
      </c>
      <c r="AC1406" s="265">
        <v>0</v>
      </c>
    </row>
    <row r="1407" spans="1:29" s="90" customFormat="1" ht="15.75" x14ac:dyDescent="0.25">
      <c r="A1407" s="58">
        <v>1394</v>
      </c>
      <c r="B1407" s="58">
        <v>153976</v>
      </c>
      <c r="C1407" s="259" t="s">
        <v>2307</v>
      </c>
      <c r="D1407" s="260">
        <v>279</v>
      </c>
      <c r="E1407" s="260" t="s">
        <v>2518</v>
      </c>
      <c r="F1407" s="236" t="s">
        <v>10535</v>
      </c>
      <c r="G1407" s="261">
        <v>991</v>
      </c>
      <c r="H1407" s="228">
        <v>153976</v>
      </c>
      <c r="I1407" s="236" t="s">
        <v>10472</v>
      </c>
      <c r="J1407" s="236" t="s">
        <v>11546</v>
      </c>
      <c r="K1407" s="236" t="s">
        <v>10473</v>
      </c>
      <c r="L1407" s="1">
        <v>44697</v>
      </c>
      <c r="M1407" s="1">
        <v>45276</v>
      </c>
      <c r="N1407" s="262">
        <v>0.90386203969936574</v>
      </c>
      <c r="O1407" s="236" t="s">
        <v>55</v>
      </c>
      <c r="P1407" s="235" t="s">
        <v>10474</v>
      </c>
      <c r="Q1407" s="235" t="s">
        <v>10474</v>
      </c>
      <c r="R1407" s="236" t="s">
        <v>10475</v>
      </c>
      <c r="S1407" s="260">
        <v>106</v>
      </c>
      <c r="T1407" s="247">
        <v>4470628.18</v>
      </c>
      <c r="U1407" s="247">
        <v>388750.3</v>
      </c>
      <c r="V1407" s="247">
        <v>86761.51</v>
      </c>
      <c r="W1407" s="247">
        <v>0</v>
      </c>
      <c r="X1407" s="247">
        <v>0</v>
      </c>
      <c r="Y1407" s="247">
        <v>4946139.99</v>
      </c>
      <c r="Z1407" s="246" t="s">
        <v>44</v>
      </c>
      <c r="AA1407" s="246" t="s">
        <v>14368</v>
      </c>
      <c r="AB1407" s="247">
        <v>1477880.4699999997</v>
      </c>
      <c r="AC1407" s="265">
        <v>92809.26</v>
      </c>
    </row>
    <row r="1408" spans="1:29" s="90" customFormat="1" ht="15.75" x14ac:dyDescent="0.25">
      <c r="A1408" s="58">
        <v>1395</v>
      </c>
      <c r="B1408" s="58">
        <v>153986</v>
      </c>
      <c r="C1408" s="259" t="s">
        <v>2307</v>
      </c>
      <c r="D1408" s="260">
        <v>280</v>
      </c>
      <c r="E1408" s="260" t="s">
        <v>2518</v>
      </c>
      <c r="F1408" s="236" t="s">
        <v>10535</v>
      </c>
      <c r="G1408" s="261">
        <v>991</v>
      </c>
      <c r="H1408" s="228">
        <v>153986</v>
      </c>
      <c r="I1408" s="236" t="s">
        <v>10476</v>
      </c>
      <c r="J1408" s="236" t="s">
        <v>11547</v>
      </c>
      <c r="K1408" s="236" t="s">
        <v>10477</v>
      </c>
      <c r="L1408" s="1">
        <v>44697</v>
      </c>
      <c r="M1408" s="1">
        <v>45245</v>
      </c>
      <c r="N1408" s="262">
        <v>0.8972007513104121</v>
      </c>
      <c r="O1408" s="236" t="s">
        <v>55</v>
      </c>
      <c r="P1408" s="235" t="s">
        <v>3565</v>
      </c>
      <c r="Q1408" s="235" t="s">
        <v>3565</v>
      </c>
      <c r="R1408" s="236" t="s">
        <v>10478</v>
      </c>
      <c r="S1408" s="260">
        <v>106</v>
      </c>
      <c r="T1408" s="247">
        <v>4438451.3899999997</v>
      </c>
      <c r="U1408" s="247">
        <v>385952.3</v>
      </c>
      <c r="V1408" s="247">
        <v>122595.5</v>
      </c>
      <c r="W1408" s="247">
        <v>0</v>
      </c>
      <c r="X1408" s="247">
        <v>0</v>
      </c>
      <c r="Y1408" s="247">
        <v>4946999.1900000004</v>
      </c>
      <c r="Z1408" s="246" t="s">
        <v>44</v>
      </c>
      <c r="AA1408" s="246" t="s">
        <v>14364</v>
      </c>
      <c r="AB1408" s="247">
        <v>1401348.06</v>
      </c>
      <c r="AC1408" s="265">
        <v>78839.05</v>
      </c>
    </row>
    <row r="1409" spans="1:29" s="90" customFormat="1" ht="15.75" x14ac:dyDescent="0.25">
      <c r="A1409" s="58">
        <v>1396</v>
      </c>
      <c r="B1409" s="58">
        <v>153522</v>
      </c>
      <c r="C1409" s="259" t="s">
        <v>2307</v>
      </c>
      <c r="D1409" s="260">
        <v>281</v>
      </c>
      <c r="E1409" s="260" t="s">
        <v>2518</v>
      </c>
      <c r="F1409" s="236" t="s">
        <v>10535</v>
      </c>
      <c r="G1409" s="261">
        <v>991</v>
      </c>
      <c r="H1409" s="228">
        <v>153522</v>
      </c>
      <c r="I1409" s="236" t="s">
        <v>10479</v>
      </c>
      <c r="J1409" s="236" t="s">
        <v>11548</v>
      </c>
      <c r="K1409" s="236" t="s">
        <v>10480</v>
      </c>
      <c r="L1409" s="1">
        <v>44697</v>
      </c>
      <c r="M1409" s="1">
        <v>45276</v>
      </c>
      <c r="N1409" s="262">
        <v>0.92000000469245002</v>
      </c>
      <c r="O1409" s="236" t="s">
        <v>950</v>
      </c>
      <c r="P1409" s="235" t="s">
        <v>10481</v>
      </c>
      <c r="Q1409" s="235" t="s">
        <v>2530</v>
      </c>
      <c r="R1409" s="236" t="s">
        <v>10482</v>
      </c>
      <c r="S1409" s="260">
        <v>106</v>
      </c>
      <c r="T1409" s="247">
        <v>4548583.33</v>
      </c>
      <c r="U1409" s="247">
        <v>395528.96000000002</v>
      </c>
      <c r="V1409" s="247">
        <v>0</v>
      </c>
      <c r="W1409" s="247">
        <v>0</v>
      </c>
      <c r="X1409" s="247">
        <v>0</v>
      </c>
      <c r="Y1409" s="247">
        <v>4944112.29</v>
      </c>
      <c r="Z1409" s="246" t="s">
        <v>44</v>
      </c>
      <c r="AA1409" s="246" t="s">
        <v>14926</v>
      </c>
      <c r="AB1409" s="247">
        <v>959174.25</v>
      </c>
      <c r="AC1409" s="265">
        <v>62512.14</v>
      </c>
    </row>
    <row r="1410" spans="1:29" s="90" customFormat="1" ht="15.75" x14ac:dyDescent="0.25">
      <c r="A1410" s="58">
        <v>1397</v>
      </c>
      <c r="B1410" s="58">
        <v>154443</v>
      </c>
      <c r="C1410" s="259" t="s">
        <v>2307</v>
      </c>
      <c r="D1410" s="260">
        <v>282</v>
      </c>
      <c r="E1410" s="260" t="s">
        <v>2518</v>
      </c>
      <c r="F1410" s="236" t="s">
        <v>10535</v>
      </c>
      <c r="G1410" s="261">
        <v>991</v>
      </c>
      <c r="H1410" s="228">
        <v>154443</v>
      </c>
      <c r="I1410" s="236" t="s">
        <v>10483</v>
      </c>
      <c r="J1410" s="236" t="s">
        <v>11549</v>
      </c>
      <c r="K1410" s="236" t="s">
        <v>10484</v>
      </c>
      <c r="L1410" s="1">
        <v>44728</v>
      </c>
      <c r="M1410" s="1">
        <v>45275</v>
      </c>
      <c r="N1410" s="262">
        <v>0.88576133746522567</v>
      </c>
      <c r="O1410" s="236" t="s">
        <v>7559</v>
      </c>
      <c r="P1410" s="235" t="s">
        <v>10485</v>
      </c>
      <c r="Q1410" s="235" t="s">
        <v>10486</v>
      </c>
      <c r="R1410" s="236" t="s">
        <v>10487</v>
      </c>
      <c r="S1410" s="260">
        <v>106</v>
      </c>
      <c r="T1410" s="247">
        <v>4365039.4000000004</v>
      </c>
      <c r="U1410" s="247">
        <v>379568.68</v>
      </c>
      <c r="V1410" s="247">
        <v>183400.42</v>
      </c>
      <c r="W1410" s="247">
        <v>0</v>
      </c>
      <c r="X1410" s="247">
        <v>0</v>
      </c>
      <c r="Y1410" s="247">
        <v>4928008.5</v>
      </c>
      <c r="Z1410" s="246" t="s">
        <v>44</v>
      </c>
      <c r="AA1410" s="246" t="s">
        <v>14369</v>
      </c>
      <c r="AB1410" s="247">
        <v>1607023.87</v>
      </c>
      <c r="AC1410" s="265">
        <v>106545.76000000001</v>
      </c>
    </row>
    <row r="1411" spans="1:29" s="90" customFormat="1" ht="15.75" x14ac:dyDescent="0.25">
      <c r="A1411" s="58">
        <v>1398</v>
      </c>
      <c r="B1411" s="58">
        <v>154699</v>
      </c>
      <c r="C1411" s="259" t="s">
        <v>2307</v>
      </c>
      <c r="D1411" s="260">
        <v>283</v>
      </c>
      <c r="E1411" s="260" t="s">
        <v>2518</v>
      </c>
      <c r="F1411" s="236" t="s">
        <v>10535</v>
      </c>
      <c r="G1411" s="261">
        <v>991</v>
      </c>
      <c r="H1411" s="228">
        <v>154699</v>
      </c>
      <c r="I1411" s="236" t="s">
        <v>12581</v>
      </c>
      <c r="J1411" s="236" t="s">
        <v>10678</v>
      </c>
      <c r="K1411" s="236" t="s">
        <v>12582</v>
      </c>
      <c r="L1411" s="1">
        <v>44753</v>
      </c>
      <c r="M1411" s="1">
        <v>45291</v>
      </c>
      <c r="N1411" s="262">
        <v>0.89176743585557439</v>
      </c>
      <c r="O1411" s="236" t="s">
        <v>7559</v>
      </c>
      <c r="P1411" s="235" t="s">
        <v>12583</v>
      </c>
      <c r="Q1411" s="235" t="s">
        <v>12584</v>
      </c>
      <c r="R1411" s="236" t="s">
        <v>12585</v>
      </c>
      <c r="S1411" s="260">
        <v>106</v>
      </c>
      <c r="T1411" s="247">
        <v>3916436.58</v>
      </c>
      <c r="U1411" s="247">
        <v>340559.7</v>
      </c>
      <c r="V1411" s="247">
        <v>134772.72</v>
      </c>
      <c r="W1411" s="247">
        <v>0</v>
      </c>
      <c r="X1411" s="247">
        <v>0</v>
      </c>
      <c r="Y1411" s="247">
        <v>4391769</v>
      </c>
      <c r="Z1411" s="246" t="s">
        <v>44</v>
      </c>
      <c r="AA1411" s="246"/>
      <c r="AB1411" s="247">
        <v>870775.79000000015</v>
      </c>
      <c r="AC1411" s="265">
        <v>26810.65</v>
      </c>
    </row>
    <row r="1412" spans="1:29" s="90" customFormat="1" ht="15.75" x14ac:dyDescent="0.25">
      <c r="A1412" s="58">
        <v>1399</v>
      </c>
      <c r="B1412" s="58">
        <v>154340</v>
      </c>
      <c r="C1412" s="259" t="s">
        <v>2307</v>
      </c>
      <c r="D1412" s="260">
        <v>284</v>
      </c>
      <c r="E1412" s="260" t="s">
        <v>2518</v>
      </c>
      <c r="F1412" s="236" t="s">
        <v>10535</v>
      </c>
      <c r="G1412" s="261">
        <v>991</v>
      </c>
      <c r="H1412" s="228">
        <v>154340</v>
      </c>
      <c r="I1412" s="236" t="s">
        <v>12586</v>
      </c>
      <c r="J1412" s="236" t="s">
        <v>14605</v>
      </c>
      <c r="K1412" s="236" t="s">
        <v>12587</v>
      </c>
      <c r="L1412" s="1">
        <v>44747</v>
      </c>
      <c r="M1412" s="1">
        <v>45291</v>
      </c>
      <c r="N1412" s="262">
        <v>0.88435118060754481</v>
      </c>
      <c r="O1412" s="236" t="s">
        <v>950</v>
      </c>
      <c r="P1412" s="235" t="s">
        <v>12588</v>
      </c>
      <c r="Q1412" s="235" t="s">
        <v>12589</v>
      </c>
      <c r="R1412" s="236" t="s">
        <v>12590</v>
      </c>
      <c r="S1412" s="260">
        <v>106</v>
      </c>
      <c r="T1412" s="247">
        <v>4376596.51</v>
      </c>
      <c r="U1412" s="247">
        <v>380573.6</v>
      </c>
      <c r="V1412" s="247">
        <v>191764.89</v>
      </c>
      <c r="W1412" s="247">
        <v>0</v>
      </c>
      <c r="X1412" s="247">
        <v>0</v>
      </c>
      <c r="Y1412" s="247">
        <v>4948935</v>
      </c>
      <c r="Z1412" s="246" t="s">
        <v>44</v>
      </c>
      <c r="AA1412" s="246" t="s">
        <v>14882</v>
      </c>
      <c r="AB1412" s="247">
        <v>1684359.52</v>
      </c>
      <c r="AC1412" s="265">
        <v>72221.36</v>
      </c>
    </row>
    <row r="1413" spans="1:29" s="90" customFormat="1" ht="15.75" x14ac:dyDescent="0.25">
      <c r="A1413" s="58">
        <v>1400</v>
      </c>
      <c r="B1413" s="58">
        <v>155922</v>
      </c>
      <c r="C1413" s="259" t="s">
        <v>2307</v>
      </c>
      <c r="D1413" s="260">
        <v>285</v>
      </c>
      <c r="E1413" s="260" t="s">
        <v>330</v>
      </c>
      <c r="F1413" s="236" t="s">
        <v>10518</v>
      </c>
      <c r="G1413" s="261">
        <v>717</v>
      </c>
      <c r="H1413" s="228">
        <v>155922</v>
      </c>
      <c r="I1413" s="236" t="s">
        <v>12746</v>
      </c>
      <c r="J1413" s="236" t="s">
        <v>14606</v>
      </c>
      <c r="K1413" s="236" t="s">
        <v>13084</v>
      </c>
      <c r="L1413" s="1">
        <v>44805</v>
      </c>
      <c r="M1413" s="1">
        <v>45291</v>
      </c>
      <c r="N1413" s="262">
        <v>0.95000000177125188</v>
      </c>
      <c r="O1413" s="236" t="s">
        <v>1693</v>
      </c>
      <c r="P1413" s="235" t="s">
        <v>2482</v>
      </c>
      <c r="Q1413" s="235" t="s">
        <v>12747</v>
      </c>
      <c r="R1413" s="236" t="s">
        <v>12748</v>
      </c>
      <c r="S1413" s="260">
        <v>110</v>
      </c>
      <c r="T1413" s="247">
        <v>1340859.5</v>
      </c>
      <c r="U1413" s="247">
        <v>63515.55</v>
      </c>
      <c r="V1413" s="247">
        <v>7056</v>
      </c>
      <c r="W1413" s="247">
        <v>0</v>
      </c>
      <c r="X1413" s="247">
        <v>0</v>
      </c>
      <c r="Y1413" s="247">
        <v>1411431.05</v>
      </c>
      <c r="Z1413" s="246" t="s">
        <v>44</v>
      </c>
      <c r="AA1413" s="246" t="s">
        <v>13845</v>
      </c>
      <c r="AB1413" s="247">
        <v>141143</v>
      </c>
      <c r="AC1413" s="265">
        <v>0</v>
      </c>
    </row>
    <row r="1414" spans="1:29" s="90" customFormat="1" ht="15.75" x14ac:dyDescent="0.25">
      <c r="A1414" s="58">
        <v>1401</v>
      </c>
      <c r="B1414" s="58">
        <v>155921</v>
      </c>
      <c r="C1414" s="259" t="s">
        <v>2307</v>
      </c>
      <c r="D1414" s="260">
        <v>286</v>
      </c>
      <c r="E1414" s="260" t="s">
        <v>330</v>
      </c>
      <c r="F1414" s="236" t="s">
        <v>10518</v>
      </c>
      <c r="G1414" s="261">
        <v>717</v>
      </c>
      <c r="H1414" s="228">
        <v>155921</v>
      </c>
      <c r="I1414" s="236" t="s">
        <v>12749</v>
      </c>
      <c r="J1414" s="236" t="s">
        <v>14607</v>
      </c>
      <c r="K1414" s="236" t="s">
        <v>13085</v>
      </c>
      <c r="L1414" s="1">
        <v>44805</v>
      </c>
      <c r="M1414" s="1">
        <v>45291</v>
      </c>
      <c r="N1414" s="262">
        <v>0.94999999718194428</v>
      </c>
      <c r="O1414" s="236" t="s">
        <v>1693</v>
      </c>
      <c r="P1414" s="235" t="s">
        <v>2482</v>
      </c>
      <c r="Q1414" s="235" t="s">
        <v>12747</v>
      </c>
      <c r="R1414" s="236" t="s">
        <v>12748</v>
      </c>
      <c r="S1414" s="260">
        <v>110</v>
      </c>
      <c r="T1414" s="247">
        <v>1685559.25</v>
      </c>
      <c r="U1414" s="247">
        <v>75307.25</v>
      </c>
      <c r="V1414" s="247">
        <v>13406.4</v>
      </c>
      <c r="W1414" s="247">
        <v>0</v>
      </c>
      <c r="X1414" s="247">
        <v>0</v>
      </c>
      <c r="Y1414" s="247">
        <v>1774272.9</v>
      </c>
      <c r="Z1414" s="246" t="s">
        <v>44</v>
      </c>
      <c r="AA1414" s="246" t="s">
        <v>14883</v>
      </c>
      <c r="AB1414" s="247">
        <v>177427</v>
      </c>
      <c r="AC1414" s="265">
        <v>0</v>
      </c>
    </row>
    <row r="1415" spans="1:29" s="90" customFormat="1" ht="15.75" x14ac:dyDescent="0.25">
      <c r="A1415" s="58">
        <v>1402</v>
      </c>
      <c r="B1415" s="58">
        <v>152023</v>
      </c>
      <c r="C1415" s="259" t="s">
        <v>2307</v>
      </c>
      <c r="D1415" s="260">
        <v>287</v>
      </c>
      <c r="E1415" s="260" t="s">
        <v>330</v>
      </c>
      <c r="F1415" s="236" t="s">
        <v>10518</v>
      </c>
      <c r="G1415" s="261">
        <v>717</v>
      </c>
      <c r="H1415" s="228">
        <v>152023</v>
      </c>
      <c r="I1415" s="236" t="s">
        <v>12750</v>
      </c>
      <c r="J1415" s="236" t="s">
        <v>14608</v>
      </c>
      <c r="K1415" s="236" t="s">
        <v>13086</v>
      </c>
      <c r="L1415" s="1">
        <v>44805</v>
      </c>
      <c r="M1415" s="1">
        <v>45291</v>
      </c>
      <c r="N1415" s="262">
        <v>0.92647881251364061</v>
      </c>
      <c r="O1415" s="236" t="s">
        <v>1693</v>
      </c>
      <c r="P1415" s="235" t="s">
        <v>2332</v>
      </c>
      <c r="Q1415" s="235" t="s">
        <v>2332</v>
      </c>
      <c r="R1415" s="236" t="s">
        <v>12751</v>
      </c>
      <c r="S1415" s="260">
        <v>110</v>
      </c>
      <c r="T1415" s="247">
        <v>2597946.65</v>
      </c>
      <c r="U1415" s="247">
        <v>65955.94</v>
      </c>
      <c r="V1415" s="247">
        <v>140205.41</v>
      </c>
      <c r="W1415" s="247">
        <v>0</v>
      </c>
      <c r="X1415" s="247">
        <v>0</v>
      </c>
      <c r="Y1415" s="247">
        <v>2804108</v>
      </c>
      <c r="Z1415" s="246" t="s">
        <v>44</v>
      </c>
      <c r="AA1415" s="246"/>
      <c r="AB1415" s="247">
        <v>138850</v>
      </c>
      <c r="AC1415" s="265">
        <v>0</v>
      </c>
    </row>
    <row r="1416" spans="1:29" s="90" customFormat="1" ht="15.75" x14ac:dyDescent="0.25">
      <c r="A1416" s="58">
        <v>1403</v>
      </c>
      <c r="B1416" s="58">
        <v>155936</v>
      </c>
      <c r="C1416" s="259" t="s">
        <v>2307</v>
      </c>
      <c r="D1416" s="260">
        <v>288</v>
      </c>
      <c r="E1416" s="260" t="s">
        <v>330</v>
      </c>
      <c r="F1416" s="236" t="s">
        <v>10518</v>
      </c>
      <c r="G1416" s="261">
        <v>717</v>
      </c>
      <c r="H1416" s="228">
        <v>155936</v>
      </c>
      <c r="I1416" s="236" t="s">
        <v>12752</v>
      </c>
      <c r="J1416" s="236" t="s">
        <v>14609</v>
      </c>
      <c r="K1416" s="236" t="s">
        <v>13087</v>
      </c>
      <c r="L1416" s="1">
        <v>44805</v>
      </c>
      <c r="M1416" s="1">
        <v>45291</v>
      </c>
      <c r="N1416" s="262">
        <v>0.94999998174920264</v>
      </c>
      <c r="O1416" s="236" t="s">
        <v>1693</v>
      </c>
      <c r="P1416" s="235" t="s">
        <v>2482</v>
      </c>
      <c r="Q1416" s="235" t="s">
        <v>12747</v>
      </c>
      <c r="R1416" s="236" t="s">
        <v>12753</v>
      </c>
      <c r="S1416" s="260">
        <v>110</v>
      </c>
      <c r="T1416" s="247">
        <v>780787.79</v>
      </c>
      <c r="U1416" s="247">
        <v>41094.11</v>
      </c>
      <c r="V1416" s="247">
        <v>0</v>
      </c>
      <c r="W1416" s="247">
        <v>0</v>
      </c>
      <c r="X1416" s="247">
        <v>0</v>
      </c>
      <c r="Y1416" s="247">
        <v>821881.9</v>
      </c>
      <c r="Z1416" s="246" t="s">
        <v>44</v>
      </c>
      <c r="AA1416" s="246" t="s">
        <v>13846</v>
      </c>
      <c r="AB1416" s="247">
        <v>80000</v>
      </c>
      <c r="AC1416" s="265">
        <v>0</v>
      </c>
    </row>
    <row r="1417" spans="1:29" s="90" customFormat="1" ht="15.75" x14ac:dyDescent="0.25">
      <c r="A1417" s="58">
        <v>1404</v>
      </c>
      <c r="B1417" s="58">
        <v>155857</v>
      </c>
      <c r="C1417" s="259" t="s">
        <v>2307</v>
      </c>
      <c r="D1417" s="260">
        <v>289</v>
      </c>
      <c r="E1417" s="260" t="s">
        <v>330</v>
      </c>
      <c r="F1417" s="236" t="s">
        <v>10518</v>
      </c>
      <c r="G1417" s="261">
        <v>717</v>
      </c>
      <c r="H1417" s="228">
        <v>155857</v>
      </c>
      <c r="I1417" s="236" t="s">
        <v>12754</v>
      </c>
      <c r="J1417" s="236" t="s">
        <v>14610</v>
      </c>
      <c r="K1417" s="236" t="s">
        <v>12755</v>
      </c>
      <c r="L1417" s="1">
        <v>44798</v>
      </c>
      <c r="M1417" s="1">
        <v>45254</v>
      </c>
      <c r="N1417" s="262">
        <v>0.90298239413644699</v>
      </c>
      <c r="O1417" s="236" t="s">
        <v>1693</v>
      </c>
      <c r="P1417" s="235" t="s">
        <v>2326</v>
      </c>
      <c r="Q1417" s="235" t="s">
        <v>2326</v>
      </c>
      <c r="R1417" s="236" t="s">
        <v>12756</v>
      </c>
      <c r="S1417" s="260">
        <v>110</v>
      </c>
      <c r="T1417" s="247">
        <v>2444107.5299999998</v>
      </c>
      <c r="U1417" s="247">
        <v>128083.47</v>
      </c>
      <c r="V1417" s="247">
        <v>134514.63</v>
      </c>
      <c r="W1417" s="247">
        <v>0</v>
      </c>
      <c r="X1417" s="247">
        <v>0</v>
      </c>
      <c r="Y1417" s="247">
        <v>2706705.63</v>
      </c>
      <c r="Z1417" s="246" t="s">
        <v>44</v>
      </c>
      <c r="AA1417" s="246"/>
      <c r="AB1417" s="247">
        <v>345909.32</v>
      </c>
      <c r="AC1417" s="265">
        <v>4105.43</v>
      </c>
    </row>
    <row r="1418" spans="1:29" s="90" customFormat="1" ht="15.75" x14ac:dyDescent="0.25">
      <c r="A1418" s="58">
        <v>1405</v>
      </c>
      <c r="B1418" s="58">
        <v>142923</v>
      </c>
      <c r="C1418" s="259" t="s">
        <v>2307</v>
      </c>
      <c r="D1418" s="260">
        <v>290</v>
      </c>
      <c r="E1418" s="260" t="s">
        <v>352</v>
      </c>
      <c r="F1418" s="236" t="s">
        <v>10524</v>
      </c>
      <c r="G1418" s="261">
        <v>860</v>
      </c>
      <c r="H1418" s="228">
        <v>142923</v>
      </c>
      <c r="I1418" s="236" t="s">
        <v>13088</v>
      </c>
      <c r="J1418" s="236" t="s">
        <v>14611</v>
      </c>
      <c r="K1418" s="236" t="s">
        <v>13089</v>
      </c>
      <c r="L1418" s="1">
        <v>44819</v>
      </c>
      <c r="M1418" s="1">
        <v>45291</v>
      </c>
      <c r="N1418" s="262">
        <v>0.82476070315379024</v>
      </c>
      <c r="O1418" s="236" t="s">
        <v>13090</v>
      </c>
      <c r="P1418" s="235" t="s">
        <v>13091</v>
      </c>
      <c r="Q1418" s="235" t="s">
        <v>13092</v>
      </c>
      <c r="R1418" s="236" t="s">
        <v>13093</v>
      </c>
      <c r="S1418" s="260">
        <v>117</v>
      </c>
      <c r="T1418" s="247">
        <v>3508085.58</v>
      </c>
      <c r="U1418" s="247">
        <v>619073.9</v>
      </c>
      <c r="V1418" s="247">
        <v>126299.21</v>
      </c>
      <c r="W1418" s="247">
        <v>0</v>
      </c>
      <c r="X1418" s="247">
        <v>0</v>
      </c>
      <c r="Y1418" s="247">
        <v>4253458.6900000004</v>
      </c>
      <c r="Z1418" s="246" t="s">
        <v>44</v>
      </c>
      <c r="AA1418" s="246"/>
      <c r="AB1418" s="247">
        <v>468595.54</v>
      </c>
      <c r="AC1418" s="265">
        <v>7632.28</v>
      </c>
    </row>
    <row r="1419" spans="1:29" s="90" customFormat="1" ht="15.75" x14ac:dyDescent="0.25">
      <c r="A1419" s="58">
        <v>1406</v>
      </c>
      <c r="B1419" s="58">
        <v>142921</v>
      </c>
      <c r="C1419" s="259" t="s">
        <v>2307</v>
      </c>
      <c r="D1419" s="260">
        <v>291</v>
      </c>
      <c r="E1419" s="260" t="s">
        <v>352</v>
      </c>
      <c r="F1419" s="236" t="s">
        <v>10524</v>
      </c>
      <c r="G1419" s="261">
        <v>860</v>
      </c>
      <c r="H1419" s="228">
        <v>142921</v>
      </c>
      <c r="I1419" s="236" t="s">
        <v>13094</v>
      </c>
      <c r="J1419" s="236" t="s">
        <v>14612</v>
      </c>
      <c r="K1419" s="236" t="s">
        <v>13095</v>
      </c>
      <c r="L1419" s="1">
        <v>44818</v>
      </c>
      <c r="M1419" s="1">
        <v>45291</v>
      </c>
      <c r="N1419" s="262">
        <v>0.82355064053607407</v>
      </c>
      <c r="O1419" s="236" t="s">
        <v>13096</v>
      </c>
      <c r="P1419" s="235" t="s">
        <v>13097</v>
      </c>
      <c r="Q1419" s="235" t="s">
        <v>13098</v>
      </c>
      <c r="R1419" s="236" t="s">
        <v>13093</v>
      </c>
      <c r="S1419" s="260">
        <v>117</v>
      </c>
      <c r="T1419" s="247">
        <v>3965964.37</v>
      </c>
      <c r="U1419" s="247">
        <v>699876.03</v>
      </c>
      <c r="V1419" s="247">
        <v>149849.34</v>
      </c>
      <c r="W1419" s="247">
        <v>0</v>
      </c>
      <c r="X1419" s="247">
        <v>0</v>
      </c>
      <c r="Y1419" s="247">
        <v>4815689.74</v>
      </c>
      <c r="Z1419" s="246" t="s">
        <v>44</v>
      </c>
      <c r="AA1419" s="246" t="s">
        <v>14532</v>
      </c>
      <c r="AB1419" s="247">
        <v>550872.65</v>
      </c>
      <c r="AC1419" s="265">
        <v>12230.060000000001</v>
      </c>
    </row>
    <row r="1420" spans="1:29" s="90" customFormat="1" ht="15.75" x14ac:dyDescent="0.25">
      <c r="A1420" s="58">
        <v>1407</v>
      </c>
      <c r="B1420" s="58">
        <v>142937</v>
      </c>
      <c r="C1420" s="259" t="s">
        <v>2307</v>
      </c>
      <c r="D1420" s="260">
        <v>292</v>
      </c>
      <c r="E1420" s="260" t="s">
        <v>352</v>
      </c>
      <c r="F1420" s="236" t="s">
        <v>10524</v>
      </c>
      <c r="G1420" s="261">
        <v>860</v>
      </c>
      <c r="H1420" s="228">
        <v>142937</v>
      </c>
      <c r="I1420" s="236" t="s">
        <v>13099</v>
      </c>
      <c r="J1420" s="236" t="s">
        <v>14613</v>
      </c>
      <c r="K1420" s="236" t="s">
        <v>13095</v>
      </c>
      <c r="L1420" s="1">
        <v>44820</v>
      </c>
      <c r="M1420" s="1">
        <v>45291</v>
      </c>
      <c r="N1420" s="262">
        <v>0.82294923865638137</v>
      </c>
      <c r="O1420" s="236" t="s">
        <v>13100</v>
      </c>
      <c r="P1420" s="235" t="s">
        <v>13101</v>
      </c>
      <c r="Q1420" s="235" t="s">
        <v>13102</v>
      </c>
      <c r="R1420" s="236" t="s">
        <v>13103</v>
      </c>
      <c r="S1420" s="260">
        <v>117</v>
      </c>
      <c r="T1420" s="247">
        <v>3503163.27</v>
      </c>
      <c r="U1420" s="247">
        <v>618205.24</v>
      </c>
      <c r="V1420" s="247">
        <v>135471.53</v>
      </c>
      <c r="W1420" s="247">
        <v>0</v>
      </c>
      <c r="X1420" s="247">
        <v>0</v>
      </c>
      <c r="Y1420" s="247">
        <v>4256840.04</v>
      </c>
      <c r="Z1420" s="246" t="s">
        <v>44</v>
      </c>
      <c r="AA1420" s="246"/>
      <c r="AB1420" s="247">
        <v>435166.78</v>
      </c>
      <c r="AC1420" s="265">
        <v>1673.43</v>
      </c>
    </row>
    <row r="1421" spans="1:29" s="90" customFormat="1" ht="15.75" x14ac:dyDescent="0.25">
      <c r="A1421" s="58">
        <v>1408</v>
      </c>
      <c r="B1421" s="58">
        <v>142947</v>
      </c>
      <c r="C1421" s="259" t="s">
        <v>2307</v>
      </c>
      <c r="D1421" s="260">
        <v>293</v>
      </c>
      <c r="E1421" s="260" t="s">
        <v>352</v>
      </c>
      <c r="F1421" s="236" t="s">
        <v>10524</v>
      </c>
      <c r="G1421" s="261">
        <v>860</v>
      </c>
      <c r="H1421" s="228">
        <v>142947</v>
      </c>
      <c r="I1421" s="236" t="s">
        <v>13104</v>
      </c>
      <c r="J1421" s="236" t="s">
        <v>14613</v>
      </c>
      <c r="K1421" s="236" t="s">
        <v>13095</v>
      </c>
      <c r="L1421" s="1">
        <v>44820</v>
      </c>
      <c r="M1421" s="1">
        <v>45291</v>
      </c>
      <c r="N1421" s="262">
        <v>0.82295071469390224</v>
      </c>
      <c r="O1421" s="236" t="s">
        <v>13105</v>
      </c>
      <c r="P1421" s="235" t="s">
        <v>13106</v>
      </c>
      <c r="Q1421" s="235" t="s">
        <v>13106</v>
      </c>
      <c r="R1421" s="236" t="s">
        <v>13103</v>
      </c>
      <c r="S1421" s="260">
        <v>117</v>
      </c>
      <c r="T1421" s="247">
        <v>3501703.59</v>
      </c>
      <c r="U1421" s="247">
        <v>617947.64</v>
      </c>
      <c r="V1421" s="247">
        <v>135407.46</v>
      </c>
      <c r="W1421" s="247">
        <v>0</v>
      </c>
      <c r="X1421" s="247">
        <v>0</v>
      </c>
      <c r="Y1421" s="247">
        <v>4255058.6900000004</v>
      </c>
      <c r="Z1421" s="246" t="s">
        <v>44</v>
      </c>
      <c r="AA1421" s="246"/>
      <c r="AB1421" s="247">
        <v>425505.85</v>
      </c>
      <c r="AC1421" s="265">
        <v>0</v>
      </c>
    </row>
    <row r="1422" spans="1:29" s="90" customFormat="1" ht="15.75" x14ac:dyDescent="0.25">
      <c r="A1422" s="58">
        <v>1409</v>
      </c>
      <c r="B1422" s="58">
        <v>143069</v>
      </c>
      <c r="C1422" s="259" t="s">
        <v>2307</v>
      </c>
      <c r="D1422" s="260">
        <v>294</v>
      </c>
      <c r="E1422" s="260" t="s">
        <v>352</v>
      </c>
      <c r="F1422" s="236" t="s">
        <v>10524</v>
      </c>
      <c r="G1422" s="261">
        <v>860</v>
      </c>
      <c r="H1422" s="228">
        <v>143069</v>
      </c>
      <c r="I1422" s="236" t="s">
        <v>13107</v>
      </c>
      <c r="J1422" s="236" t="s">
        <v>14614</v>
      </c>
      <c r="K1422" s="236" t="s">
        <v>14370</v>
      </c>
      <c r="L1422" s="1">
        <v>44818</v>
      </c>
      <c r="M1422" s="1">
        <v>45291</v>
      </c>
      <c r="N1422" s="262">
        <v>0.84507516512447367</v>
      </c>
      <c r="O1422" s="236" t="s">
        <v>1693</v>
      </c>
      <c r="P1422" s="235" t="s">
        <v>13108</v>
      </c>
      <c r="Q1422" s="235" t="s">
        <v>13109</v>
      </c>
      <c r="R1422" s="236" t="s">
        <v>14371</v>
      </c>
      <c r="S1422" s="260">
        <v>117</v>
      </c>
      <c r="T1422" s="247">
        <v>4063150.98</v>
      </c>
      <c r="U1422" s="247">
        <v>717026.54</v>
      </c>
      <c r="V1422" s="247">
        <v>27857.49</v>
      </c>
      <c r="W1422" s="247">
        <v>0</v>
      </c>
      <c r="X1422" s="247">
        <v>0</v>
      </c>
      <c r="Y1422" s="247">
        <v>4808035.01</v>
      </c>
      <c r="Z1422" s="246" t="s">
        <v>44</v>
      </c>
      <c r="AA1422" s="246"/>
      <c r="AB1422" s="247">
        <v>555040</v>
      </c>
      <c r="AC1422" s="265">
        <v>13101</v>
      </c>
    </row>
    <row r="1423" spans="1:29" s="90" customFormat="1" ht="15.75" x14ac:dyDescent="0.25">
      <c r="A1423" s="58">
        <v>1410</v>
      </c>
      <c r="B1423" s="58">
        <v>142732</v>
      </c>
      <c r="C1423" s="259" t="s">
        <v>2307</v>
      </c>
      <c r="D1423" s="260">
        <v>295</v>
      </c>
      <c r="E1423" s="260" t="s">
        <v>352</v>
      </c>
      <c r="F1423" s="236" t="s">
        <v>10524</v>
      </c>
      <c r="G1423" s="261">
        <v>860</v>
      </c>
      <c r="H1423" s="228">
        <v>142732</v>
      </c>
      <c r="I1423" s="236" t="s">
        <v>13110</v>
      </c>
      <c r="J1423" s="236" t="s">
        <v>14615</v>
      </c>
      <c r="K1423" s="236" t="s">
        <v>14372</v>
      </c>
      <c r="L1423" s="1">
        <v>44819</v>
      </c>
      <c r="M1423" s="1">
        <v>45291</v>
      </c>
      <c r="N1423" s="262">
        <v>0.8500000037509956</v>
      </c>
      <c r="O1423" s="236" t="s">
        <v>13111</v>
      </c>
      <c r="P1423" s="235" t="s">
        <v>13112</v>
      </c>
      <c r="Q1423" s="235" t="s">
        <v>13113</v>
      </c>
      <c r="R1423" s="236" t="s">
        <v>14373</v>
      </c>
      <c r="S1423" s="260">
        <v>117</v>
      </c>
      <c r="T1423" s="247">
        <v>4078917.05</v>
      </c>
      <c r="U1423" s="247">
        <v>719808.87</v>
      </c>
      <c r="V1423" s="247">
        <v>0</v>
      </c>
      <c r="W1423" s="247">
        <v>0</v>
      </c>
      <c r="X1423" s="247">
        <v>0</v>
      </c>
      <c r="Y1423" s="247">
        <v>4798725.92</v>
      </c>
      <c r="Z1423" s="246" t="s">
        <v>44</v>
      </c>
      <c r="AA1423" s="246" t="s">
        <v>14884</v>
      </c>
      <c r="AB1423" s="247">
        <v>130000</v>
      </c>
      <c r="AC1423" s="265">
        <v>0</v>
      </c>
    </row>
    <row r="1424" spans="1:29" s="90" customFormat="1" ht="15.75" x14ac:dyDescent="0.25">
      <c r="A1424" s="58">
        <v>1411</v>
      </c>
      <c r="B1424" s="58">
        <v>142460</v>
      </c>
      <c r="C1424" s="259" t="s">
        <v>2307</v>
      </c>
      <c r="D1424" s="260">
        <v>296</v>
      </c>
      <c r="E1424" s="260" t="s">
        <v>352</v>
      </c>
      <c r="F1424" s="236" t="s">
        <v>10524</v>
      </c>
      <c r="G1424" s="261">
        <v>860</v>
      </c>
      <c r="H1424" s="228">
        <v>142460</v>
      </c>
      <c r="I1424" s="236" t="s">
        <v>13114</v>
      </c>
      <c r="J1424" s="236" t="s">
        <v>14616</v>
      </c>
      <c r="K1424" s="236" t="s">
        <v>13115</v>
      </c>
      <c r="L1424" s="1">
        <v>44809</v>
      </c>
      <c r="M1424" s="1">
        <v>45291</v>
      </c>
      <c r="N1424" s="262">
        <v>0.84480674106299025</v>
      </c>
      <c r="O1424" s="236" t="s">
        <v>13116</v>
      </c>
      <c r="P1424" s="235" t="s">
        <v>13117</v>
      </c>
      <c r="Q1424" s="235" t="s">
        <v>13118</v>
      </c>
      <c r="R1424" s="236" t="s">
        <v>13119</v>
      </c>
      <c r="S1424" s="260">
        <v>117</v>
      </c>
      <c r="T1424" s="247">
        <v>4013784.3</v>
      </c>
      <c r="U1424" s="247">
        <v>708314.85</v>
      </c>
      <c r="V1424" s="247">
        <v>29028.09</v>
      </c>
      <c r="W1424" s="247">
        <v>0</v>
      </c>
      <c r="X1424" s="247">
        <v>0</v>
      </c>
      <c r="Y1424" s="247">
        <v>4751127.24</v>
      </c>
      <c r="Z1424" s="246" t="s">
        <v>44</v>
      </c>
      <c r="AA1424" s="246" t="s">
        <v>14533</v>
      </c>
      <c r="AB1424" s="247">
        <v>885724.49</v>
      </c>
      <c r="AC1424" s="265">
        <v>1666.68</v>
      </c>
    </row>
    <row r="1425" spans="1:29" s="90" customFormat="1" ht="15.75" x14ac:dyDescent="0.25">
      <c r="A1425" s="58">
        <v>1412</v>
      </c>
      <c r="B1425" s="58">
        <v>142814</v>
      </c>
      <c r="C1425" s="259" t="s">
        <v>2307</v>
      </c>
      <c r="D1425" s="260">
        <v>297</v>
      </c>
      <c r="E1425" s="260" t="s">
        <v>352</v>
      </c>
      <c r="F1425" s="236" t="s">
        <v>10524</v>
      </c>
      <c r="G1425" s="261">
        <v>860</v>
      </c>
      <c r="H1425" s="228">
        <v>142814</v>
      </c>
      <c r="I1425" s="236" t="s">
        <v>13120</v>
      </c>
      <c r="J1425" s="236" t="s">
        <v>14617</v>
      </c>
      <c r="K1425" s="236" t="s">
        <v>13121</v>
      </c>
      <c r="L1425" s="1">
        <v>44818</v>
      </c>
      <c r="M1425" s="1">
        <v>45291</v>
      </c>
      <c r="N1425" s="262">
        <v>0.82727306986107119</v>
      </c>
      <c r="O1425" s="236" t="s">
        <v>13122</v>
      </c>
      <c r="P1425" s="235" t="s">
        <v>13123</v>
      </c>
      <c r="Q1425" s="235" t="s">
        <v>14885</v>
      </c>
      <c r="R1425" s="236" t="s">
        <v>13124</v>
      </c>
      <c r="S1425" s="260">
        <v>117</v>
      </c>
      <c r="T1425" s="247">
        <v>3839049.96</v>
      </c>
      <c r="U1425" s="247">
        <v>677479.38</v>
      </c>
      <c r="V1425" s="247">
        <v>83515.520000000004</v>
      </c>
      <c r="W1425" s="247">
        <v>0</v>
      </c>
      <c r="X1425" s="247">
        <v>40563.06</v>
      </c>
      <c r="Y1425" s="247">
        <v>4640607.92</v>
      </c>
      <c r="Z1425" s="246" t="s">
        <v>44</v>
      </c>
      <c r="AA1425" s="246" t="s">
        <v>14927</v>
      </c>
      <c r="AB1425" s="247">
        <v>533938.39</v>
      </c>
      <c r="AC1425" s="265">
        <v>13047.14</v>
      </c>
    </row>
    <row r="1426" spans="1:29" s="90" customFormat="1" ht="15.75" x14ac:dyDescent="0.25">
      <c r="A1426" s="58">
        <v>1413</v>
      </c>
      <c r="B1426" s="58">
        <v>143391</v>
      </c>
      <c r="C1426" s="259" t="s">
        <v>2307</v>
      </c>
      <c r="D1426" s="260">
        <v>298</v>
      </c>
      <c r="E1426" s="260" t="s">
        <v>352</v>
      </c>
      <c r="F1426" s="236" t="s">
        <v>10524</v>
      </c>
      <c r="G1426" s="261">
        <v>860</v>
      </c>
      <c r="H1426" s="228">
        <v>143391</v>
      </c>
      <c r="I1426" s="236" t="s">
        <v>13125</v>
      </c>
      <c r="J1426" s="236" t="s">
        <v>14618</v>
      </c>
      <c r="K1426" s="236" t="s">
        <v>13126</v>
      </c>
      <c r="L1426" s="1">
        <v>44818</v>
      </c>
      <c r="M1426" s="1">
        <v>45291</v>
      </c>
      <c r="N1426" s="262">
        <v>0.80366871096647918</v>
      </c>
      <c r="O1426" s="236" t="s">
        <v>1693</v>
      </c>
      <c r="P1426" s="235" t="s">
        <v>13108</v>
      </c>
      <c r="Q1426" s="235" t="s">
        <v>13127</v>
      </c>
      <c r="R1426" s="236" t="s">
        <v>13128</v>
      </c>
      <c r="S1426" s="260">
        <v>117</v>
      </c>
      <c r="T1426" s="247">
        <v>3448095.39</v>
      </c>
      <c r="U1426" s="247">
        <v>608487.38</v>
      </c>
      <c r="V1426" s="247">
        <v>87288.75</v>
      </c>
      <c r="W1426" s="247">
        <v>0</v>
      </c>
      <c r="X1426" s="247">
        <v>146572.22</v>
      </c>
      <c r="Y1426" s="247">
        <v>4290443.74</v>
      </c>
      <c r="Z1426" s="246" t="s">
        <v>44</v>
      </c>
      <c r="AA1426" s="246" t="s">
        <v>14928</v>
      </c>
      <c r="AB1426" s="247">
        <v>414387.14</v>
      </c>
      <c r="AC1426" s="265">
        <v>0</v>
      </c>
    </row>
    <row r="1427" spans="1:29" s="90" customFormat="1" ht="15.75" x14ac:dyDescent="0.25">
      <c r="A1427" s="58">
        <v>1414</v>
      </c>
      <c r="B1427" s="58">
        <v>153321</v>
      </c>
      <c r="C1427" s="259" t="s">
        <v>2307</v>
      </c>
      <c r="D1427" s="260">
        <v>299</v>
      </c>
      <c r="E1427" s="260" t="s">
        <v>330</v>
      </c>
      <c r="F1427" s="236" t="s">
        <v>10518</v>
      </c>
      <c r="G1427" s="261">
        <v>717</v>
      </c>
      <c r="H1427" s="228">
        <v>153321</v>
      </c>
      <c r="I1427" s="236" t="s">
        <v>13129</v>
      </c>
      <c r="J1427" s="236" t="s">
        <v>14619</v>
      </c>
      <c r="K1427" s="236" t="s">
        <v>13130</v>
      </c>
      <c r="L1427" s="1">
        <v>44819</v>
      </c>
      <c r="M1427" s="1">
        <v>45291</v>
      </c>
      <c r="N1427" s="262">
        <v>0.95000000131296092</v>
      </c>
      <c r="O1427" s="236" t="s">
        <v>1693</v>
      </c>
      <c r="P1427" s="235" t="s">
        <v>2476</v>
      </c>
      <c r="Q1427" s="235" t="s">
        <v>2705</v>
      </c>
      <c r="R1427" s="236" t="s">
        <v>13131</v>
      </c>
      <c r="S1427" s="260">
        <v>110</v>
      </c>
      <c r="T1427" s="247">
        <v>3617777.18</v>
      </c>
      <c r="U1427" s="247">
        <v>0</v>
      </c>
      <c r="V1427" s="247">
        <v>190409.32</v>
      </c>
      <c r="W1427" s="247">
        <v>0</v>
      </c>
      <c r="X1427" s="247">
        <v>0</v>
      </c>
      <c r="Y1427" s="247">
        <v>3808186.5</v>
      </c>
      <c r="Z1427" s="246" t="s">
        <v>44</v>
      </c>
      <c r="AA1427" s="246" t="s">
        <v>13847</v>
      </c>
      <c r="AB1427" s="247">
        <v>0</v>
      </c>
      <c r="AC1427" s="265">
        <v>0</v>
      </c>
    </row>
    <row r="1428" spans="1:29" s="90" customFormat="1" ht="15.75" x14ac:dyDescent="0.25">
      <c r="A1428" s="58">
        <v>1415</v>
      </c>
      <c r="B1428" s="58">
        <v>156196</v>
      </c>
      <c r="C1428" s="259" t="s">
        <v>2307</v>
      </c>
      <c r="D1428" s="260">
        <v>300</v>
      </c>
      <c r="E1428" s="260" t="s">
        <v>330</v>
      </c>
      <c r="F1428" s="236" t="s">
        <v>10518</v>
      </c>
      <c r="G1428" s="261">
        <v>717</v>
      </c>
      <c r="H1428" s="228">
        <v>156196</v>
      </c>
      <c r="I1428" s="236" t="s">
        <v>13132</v>
      </c>
      <c r="J1428" s="236" t="s">
        <v>14620</v>
      </c>
      <c r="K1428" s="236" t="s">
        <v>13133</v>
      </c>
      <c r="L1428" s="1">
        <v>44820</v>
      </c>
      <c r="M1428" s="1">
        <v>45291</v>
      </c>
      <c r="N1428" s="262">
        <v>0.93789279496380029</v>
      </c>
      <c r="O1428" s="236" t="s">
        <v>1693</v>
      </c>
      <c r="P1428" s="235" t="s">
        <v>2482</v>
      </c>
      <c r="Q1428" s="235" t="s">
        <v>2699</v>
      </c>
      <c r="R1428" s="236" t="s">
        <v>13134</v>
      </c>
      <c r="S1428" s="260">
        <v>110</v>
      </c>
      <c r="T1428" s="247">
        <v>2449330.2200000002</v>
      </c>
      <c r="U1428" s="247">
        <v>128912.1</v>
      </c>
      <c r="V1428" s="247">
        <v>33282.379999999997</v>
      </c>
      <c r="W1428" s="247">
        <v>0</v>
      </c>
      <c r="X1428" s="247">
        <v>0</v>
      </c>
      <c r="Y1428" s="247">
        <v>2611524.7000000002</v>
      </c>
      <c r="Z1428" s="246" t="s">
        <v>44</v>
      </c>
      <c r="AA1428" s="246" t="s">
        <v>14374</v>
      </c>
      <c r="AB1428" s="247">
        <v>261151</v>
      </c>
      <c r="AC1428" s="265">
        <v>0</v>
      </c>
    </row>
    <row r="1429" spans="1:29" s="90" customFormat="1" ht="15.75" x14ac:dyDescent="0.25">
      <c r="A1429" s="58">
        <v>1416</v>
      </c>
      <c r="B1429" s="58">
        <v>155550</v>
      </c>
      <c r="C1429" s="259" t="s">
        <v>2307</v>
      </c>
      <c r="D1429" s="260">
        <v>301</v>
      </c>
      <c r="E1429" s="260" t="s">
        <v>330</v>
      </c>
      <c r="F1429" s="236" t="s">
        <v>10518</v>
      </c>
      <c r="G1429" s="261">
        <v>717</v>
      </c>
      <c r="H1429" s="228">
        <v>155550</v>
      </c>
      <c r="I1429" s="236" t="s">
        <v>13135</v>
      </c>
      <c r="J1429" s="236" t="s">
        <v>14621</v>
      </c>
      <c r="K1429" s="236" t="s">
        <v>13136</v>
      </c>
      <c r="L1429" s="1">
        <v>44812</v>
      </c>
      <c r="M1429" s="1">
        <v>45267</v>
      </c>
      <c r="N1429" s="262">
        <v>0.95000000000000007</v>
      </c>
      <c r="O1429" s="236" t="s">
        <v>1693</v>
      </c>
      <c r="P1429" s="235" t="s">
        <v>2476</v>
      </c>
      <c r="Q1429" s="235" t="s">
        <v>2705</v>
      </c>
      <c r="R1429" s="236" t="s">
        <v>13137</v>
      </c>
      <c r="S1429" s="260">
        <v>110</v>
      </c>
      <c r="T1429" s="247">
        <v>2876978.48</v>
      </c>
      <c r="U1429" s="247">
        <v>77228.52</v>
      </c>
      <c r="V1429" s="247">
        <v>74191.399999999994</v>
      </c>
      <c r="W1429" s="247">
        <v>0</v>
      </c>
      <c r="X1429" s="247">
        <v>0</v>
      </c>
      <c r="Y1429" s="247">
        <v>3028398.4</v>
      </c>
      <c r="Z1429" s="246" t="s">
        <v>44</v>
      </c>
      <c r="AA1429" s="246"/>
      <c r="AB1429" s="247">
        <v>234000</v>
      </c>
      <c r="AC1429" s="265">
        <v>0</v>
      </c>
    </row>
    <row r="1430" spans="1:29" s="90" customFormat="1" ht="15.75" x14ac:dyDescent="0.25">
      <c r="A1430" s="58">
        <v>1417</v>
      </c>
      <c r="B1430" s="58">
        <v>155871</v>
      </c>
      <c r="C1430" s="259" t="s">
        <v>2307</v>
      </c>
      <c r="D1430" s="260">
        <v>302</v>
      </c>
      <c r="E1430" s="260" t="s">
        <v>330</v>
      </c>
      <c r="F1430" s="236" t="s">
        <v>10518</v>
      </c>
      <c r="G1430" s="261">
        <v>717</v>
      </c>
      <c r="H1430" s="228">
        <v>155871</v>
      </c>
      <c r="I1430" s="236" t="s">
        <v>13138</v>
      </c>
      <c r="J1430" s="236" t="s">
        <v>14622</v>
      </c>
      <c r="K1430" s="236" t="s">
        <v>13139</v>
      </c>
      <c r="L1430" s="1">
        <v>44825</v>
      </c>
      <c r="M1430" s="1">
        <v>45291</v>
      </c>
      <c r="N1430" s="262">
        <v>0.94999999581614381</v>
      </c>
      <c r="O1430" s="236" t="s">
        <v>1693</v>
      </c>
      <c r="P1430" s="235" t="s">
        <v>2690</v>
      </c>
      <c r="Q1430" s="235" t="s">
        <v>2702</v>
      </c>
      <c r="R1430" s="236" t="s">
        <v>13140</v>
      </c>
      <c r="S1430" s="260">
        <v>110</v>
      </c>
      <c r="T1430" s="247">
        <v>4995391.4000000004</v>
      </c>
      <c r="U1430" s="247">
        <v>210657.21</v>
      </c>
      <c r="V1430" s="247">
        <v>52258.15</v>
      </c>
      <c r="W1430" s="247">
        <v>0</v>
      </c>
      <c r="X1430" s="247">
        <v>0</v>
      </c>
      <c r="Y1430" s="247">
        <v>5258306.76</v>
      </c>
      <c r="Z1430" s="246" t="s">
        <v>44</v>
      </c>
      <c r="AA1430" s="246" t="s">
        <v>13846</v>
      </c>
      <c r="AB1430" s="247">
        <v>493231.18</v>
      </c>
      <c r="AC1430" s="265">
        <v>0</v>
      </c>
    </row>
    <row r="1431" spans="1:29" s="90" customFormat="1" ht="16.5" customHeight="1" x14ac:dyDescent="0.25">
      <c r="A1431" s="58">
        <v>1418</v>
      </c>
      <c r="B1431" s="58">
        <v>156422</v>
      </c>
      <c r="C1431" s="259" t="s">
        <v>2307</v>
      </c>
      <c r="D1431" s="260">
        <v>303</v>
      </c>
      <c r="E1431" s="260" t="s">
        <v>330</v>
      </c>
      <c r="F1431" s="236" t="s">
        <v>10518</v>
      </c>
      <c r="G1431" s="261">
        <v>717</v>
      </c>
      <c r="H1431" s="228">
        <v>156422</v>
      </c>
      <c r="I1431" s="236" t="s">
        <v>13141</v>
      </c>
      <c r="J1431" s="236" t="s">
        <v>14623</v>
      </c>
      <c r="K1431" s="236" t="s">
        <v>13142</v>
      </c>
      <c r="L1431" s="1">
        <v>44820</v>
      </c>
      <c r="M1431" s="1">
        <v>45291</v>
      </c>
      <c r="N1431" s="262">
        <v>0.95000000354785696</v>
      </c>
      <c r="O1431" s="236" t="s">
        <v>1693</v>
      </c>
      <c r="P1431" s="235" t="s">
        <v>2482</v>
      </c>
      <c r="Q1431" s="235" t="s">
        <v>2699</v>
      </c>
      <c r="R1431" s="236" t="s">
        <v>12753</v>
      </c>
      <c r="S1431" s="260">
        <v>110</v>
      </c>
      <c r="T1431" s="247">
        <v>1204952.73</v>
      </c>
      <c r="U1431" s="247">
        <v>63418.559999999998</v>
      </c>
      <c r="V1431" s="247">
        <v>0</v>
      </c>
      <c r="W1431" s="247">
        <v>0</v>
      </c>
      <c r="X1431" s="247">
        <v>0</v>
      </c>
      <c r="Y1431" s="247">
        <v>1268371.29</v>
      </c>
      <c r="Z1431" s="246" t="s">
        <v>44</v>
      </c>
      <c r="AA1431" s="246"/>
      <c r="AB1431" s="247">
        <v>126837</v>
      </c>
      <c r="AC1431" s="265">
        <v>0</v>
      </c>
    </row>
    <row r="1432" spans="1:29" s="90" customFormat="1" ht="17.25" customHeight="1" x14ac:dyDescent="0.25">
      <c r="A1432" s="58">
        <v>1419</v>
      </c>
      <c r="B1432" s="58">
        <v>156081</v>
      </c>
      <c r="C1432" s="259" t="s">
        <v>2307</v>
      </c>
      <c r="D1432" s="260">
        <v>304</v>
      </c>
      <c r="E1432" s="260" t="s">
        <v>330</v>
      </c>
      <c r="F1432" s="236" t="s">
        <v>10518</v>
      </c>
      <c r="G1432" s="261">
        <v>717</v>
      </c>
      <c r="H1432" s="228">
        <v>156081</v>
      </c>
      <c r="I1432" s="236" t="s">
        <v>13143</v>
      </c>
      <c r="J1432" s="236" t="s">
        <v>14624</v>
      </c>
      <c r="K1432" s="236" t="s">
        <v>13144</v>
      </c>
      <c r="L1432" s="1">
        <v>44819</v>
      </c>
      <c r="M1432" s="1">
        <v>45291</v>
      </c>
      <c r="N1432" s="262">
        <v>0.9499999746126897</v>
      </c>
      <c r="O1432" s="236" t="s">
        <v>1693</v>
      </c>
      <c r="P1432" s="235" t="s">
        <v>2482</v>
      </c>
      <c r="Q1432" s="235" t="s">
        <v>2699</v>
      </c>
      <c r="R1432" s="236" t="s">
        <v>13145</v>
      </c>
      <c r="S1432" s="260">
        <v>110</v>
      </c>
      <c r="T1432" s="247">
        <v>673564.84</v>
      </c>
      <c r="U1432" s="247">
        <v>32249.58</v>
      </c>
      <c r="V1432" s="247">
        <v>3201.22</v>
      </c>
      <c r="W1432" s="247">
        <v>0</v>
      </c>
      <c r="X1432" s="247">
        <v>0</v>
      </c>
      <c r="Y1432" s="247">
        <v>709015.64</v>
      </c>
      <c r="Z1432" s="246" t="s">
        <v>44</v>
      </c>
      <c r="AA1432" s="246"/>
      <c r="AB1432" s="247">
        <v>48054.85</v>
      </c>
      <c r="AC1432" s="265">
        <v>0</v>
      </c>
    </row>
    <row r="1433" spans="1:29" s="90" customFormat="1" ht="17.25" customHeight="1" x14ac:dyDescent="0.25">
      <c r="A1433" s="58">
        <v>1420</v>
      </c>
      <c r="B1433" s="58">
        <v>157124</v>
      </c>
      <c r="C1433" s="259" t="s">
        <v>2307</v>
      </c>
      <c r="D1433" s="260">
        <v>305</v>
      </c>
      <c r="E1433" s="260" t="s">
        <v>352</v>
      </c>
      <c r="F1433" s="236" t="s">
        <v>12936</v>
      </c>
      <c r="G1433" s="261">
        <v>1080</v>
      </c>
      <c r="H1433" s="228">
        <v>157124</v>
      </c>
      <c r="I1433" s="236" t="s">
        <v>14375</v>
      </c>
      <c r="J1433" s="236" t="s">
        <v>14625</v>
      </c>
      <c r="K1433" s="236" t="s">
        <v>14376</v>
      </c>
      <c r="L1433" s="1">
        <v>44929</v>
      </c>
      <c r="M1433" s="1">
        <v>45291</v>
      </c>
      <c r="N1433" s="262">
        <v>0.85000000503635809</v>
      </c>
      <c r="O1433" s="236" t="s">
        <v>1693</v>
      </c>
      <c r="P1433" s="235" t="s">
        <v>6770</v>
      </c>
      <c r="Q1433" s="235" t="s">
        <v>14377</v>
      </c>
      <c r="R1433" s="236" t="s">
        <v>14378</v>
      </c>
      <c r="S1433" s="260">
        <v>116</v>
      </c>
      <c r="T1433" s="247">
        <v>4134932.32</v>
      </c>
      <c r="U1433" s="247">
        <v>729693.91</v>
      </c>
      <c r="V1433" s="247">
        <v>0</v>
      </c>
      <c r="W1433" s="247">
        <v>0</v>
      </c>
      <c r="X1433" s="247">
        <v>0</v>
      </c>
      <c r="Y1433" s="247">
        <v>4864626.2300000004</v>
      </c>
      <c r="Z1433" s="246" t="s">
        <v>44</v>
      </c>
      <c r="AA1433" s="246"/>
      <c r="AB1433" s="247">
        <v>486462.62</v>
      </c>
      <c r="AC1433" s="265">
        <v>0</v>
      </c>
    </row>
    <row r="1434" spans="1:29" s="90" customFormat="1" ht="17.25" customHeight="1" x14ac:dyDescent="0.25">
      <c r="A1434" s="58">
        <v>1421</v>
      </c>
      <c r="B1434" s="58">
        <v>157507</v>
      </c>
      <c r="C1434" s="259" t="s">
        <v>2307</v>
      </c>
      <c r="D1434" s="260">
        <v>306</v>
      </c>
      <c r="E1434" s="260" t="s">
        <v>352</v>
      </c>
      <c r="F1434" s="236" t="s">
        <v>12936</v>
      </c>
      <c r="G1434" s="261">
        <v>1080</v>
      </c>
      <c r="H1434" s="228">
        <v>157507</v>
      </c>
      <c r="I1434" s="236" t="s">
        <v>14379</v>
      </c>
      <c r="J1434" s="236" t="s">
        <v>14626</v>
      </c>
      <c r="K1434" s="236" t="s">
        <v>14380</v>
      </c>
      <c r="L1434" s="1">
        <v>44929</v>
      </c>
      <c r="M1434" s="1">
        <v>45291</v>
      </c>
      <c r="N1434" s="262">
        <v>0.83988260600954512</v>
      </c>
      <c r="O1434" s="236" t="s">
        <v>8875</v>
      </c>
      <c r="P1434" s="235" t="s">
        <v>14381</v>
      </c>
      <c r="Q1434" s="235" t="s">
        <v>14382</v>
      </c>
      <c r="R1434" s="236" t="s">
        <v>14383</v>
      </c>
      <c r="S1434" s="260">
        <v>102</v>
      </c>
      <c r="T1434" s="247">
        <v>2343578.44</v>
      </c>
      <c r="U1434" s="247">
        <v>413572.64</v>
      </c>
      <c r="V1434" s="247">
        <v>33213.22</v>
      </c>
      <c r="W1434" s="247">
        <v>0</v>
      </c>
      <c r="X1434" s="247">
        <v>0</v>
      </c>
      <c r="Y1434" s="247">
        <v>2790364.3</v>
      </c>
      <c r="Z1434" s="246" t="s">
        <v>44</v>
      </c>
      <c r="AA1434" s="246"/>
      <c r="AB1434" s="247">
        <v>279036.42</v>
      </c>
      <c r="AC1434" s="265">
        <v>0</v>
      </c>
    </row>
    <row r="1435" spans="1:29" s="90" customFormat="1" ht="17.25" customHeight="1" x14ac:dyDescent="0.25">
      <c r="A1435" s="58">
        <v>1422</v>
      </c>
      <c r="B1435" s="58">
        <v>157553</v>
      </c>
      <c r="C1435" s="259" t="s">
        <v>2307</v>
      </c>
      <c r="D1435" s="260">
        <v>307</v>
      </c>
      <c r="E1435" s="260" t="s">
        <v>352</v>
      </c>
      <c r="F1435" s="236" t="s">
        <v>12936</v>
      </c>
      <c r="G1435" s="261">
        <v>1080</v>
      </c>
      <c r="H1435" s="228">
        <v>157553</v>
      </c>
      <c r="I1435" s="236" t="s">
        <v>14384</v>
      </c>
      <c r="J1435" s="236" t="s">
        <v>11476</v>
      </c>
      <c r="K1435" s="236" t="s">
        <v>14385</v>
      </c>
      <c r="L1435" s="1">
        <v>44929</v>
      </c>
      <c r="M1435" s="1">
        <v>45291</v>
      </c>
      <c r="N1435" s="262">
        <v>0.85000000463239767</v>
      </c>
      <c r="O1435" s="236" t="s">
        <v>1693</v>
      </c>
      <c r="P1435" s="235" t="s">
        <v>6770</v>
      </c>
      <c r="Q1435" s="235" t="s">
        <v>6771</v>
      </c>
      <c r="R1435" s="236" t="s">
        <v>14386</v>
      </c>
      <c r="S1435" s="260">
        <v>102</v>
      </c>
      <c r="T1435" s="247">
        <v>3394570.38</v>
      </c>
      <c r="U1435" s="247">
        <v>599041.81000000006</v>
      </c>
      <c r="V1435" s="247">
        <v>0</v>
      </c>
      <c r="W1435" s="247">
        <v>0</v>
      </c>
      <c r="X1435" s="247">
        <v>0</v>
      </c>
      <c r="Y1435" s="247">
        <v>3993612.19</v>
      </c>
      <c r="Z1435" s="246" t="s">
        <v>44</v>
      </c>
      <c r="AA1435" s="246" t="s">
        <v>14929</v>
      </c>
      <c r="AB1435" s="247">
        <v>399361</v>
      </c>
      <c r="AC1435" s="265">
        <v>0</v>
      </c>
    </row>
    <row r="1436" spans="1:29" s="90" customFormat="1" ht="17.25" customHeight="1" x14ac:dyDescent="0.25">
      <c r="A1436" s="58">
        <v>1423</v>
      </c>
      <c r="B1436" s="58">
        <v>157187</v>
      </c>
      <c r="C1436" s="259" t="s">
        <v>2307</v>
      </c>
      <c r="D1436" s="260">
        <v>308</v>
      </c>
      <c r="E1436" s="260" t="s">
        <v>352</v>
      </c>
      <c r="F1436" s="236" t="s">
        <v>12936</v>
      </c>
      <c r="G1436" s="261">
        <v>1080</v>
      </c>
      <c r="H1436" s="228">
        <v>157187</v>
      </c>
      <c r="I1436" s="236" t="s">
        <v>14387</v>
      </c>
      <c r="J1436" s="236" t="s">
        <v>11434</v>
      </c>
      <c r="K1436" s="236" t="s">
        <v>14388</v>
      </c>
      <c r="L1436" s="1">
        <v>44929</v>
      </c>
      <c r="M1436" s="1">
        <v>45291</v>
      </c>
      <c r="N1436" s="262">
        <v>0.8499999992653241</v>
      </c>
      <c r="O1436" s="236" t="s">
        <v>1693</v>
      </c>
      <c r="P1436" s="235" t="s">
        <v>14389</v>
      </c>
      <c r="Q1436" s="235" t="s">
        <v>14390</v>
      </c>
      <c r="R1436" s="236" t="s">
        <v>14391</v>
      </c>
      <c r="S1436" s="260"/>
      <c r="T1436" s="247">
        <v>4049405.19</v>
      </c>
      <c r="U1436" s="247">
        <v>714600.92</v>
      </c>
      <c r="V1436" s="247">
        <v>0</v>
      </c>
      <c r="W1436" s="247">
        <v>0</v>
      </c>
      <c r="X1436" s="247">
        <v>0</v>
      </c>
      <c r="Y1436" s="247">
        <v>4764006.1100000003</v>
      </c>
      <c r="Z1436" s="246" t="s">
        <v>44</v>
      </c>
      <c r="AA1436" s="246"/>
      <c r="AB1436" s="247">
        <v>476400.5</v>
      </c>
      <c r="AC1436" s="265">
        <v>0</v>
      </c>
    </row>
    <row r="1437" spans="1:29" s="90" customFormat="1" ht="17.25" customHeight="1" x14ac:dyDescent="0.25">
      <c r="A1437" s="58">
        <v>1424</v>
      </c>
      <c r="B1437" s="58">
        <v>157213</v>
      </c>
      <c r="C1437" s="259" t="s">
        <v>2307</v>
      </c>
      <c r="D1437" s="260">
        <v>309</v>
      </c>
      <c r="E1437" s="260" t="s">
        <v>352</v>
      </c>
      <c r="F1437" s="236" t="s">
        <v>12936</v>
      </c>
      <c r="G1437" s="261">
        <v>1080</v>
      </c>
      <c r="H1437" s="228">
        <v>157213</v>
      </c>
      <c r="I1437" s="236" t="s">
        <v>14392</v>
      </c>
      <c r="J1437" s="236" t="s">
        <v>14627</v>
      </c>
      <c r="K1437" s="236" t="s">
        <v>14393</v>
      </c>
      <c r="L1437" s="1">
        <v>44929</v>
      </c>
      <c r="M1437" s="1">
        <v>45291</v>
      </c>
      <c r="N1437" s="262">
        <v>0.80749484602592747</v>
      </c>
      <c r="O1437" s="236" t="s">
        <v>1693</v>
      </c>
      <c r="P1437" s="235" t="s">
        <v>2016</v>
      </c>
      <c r="Q1437" s="235" t="s">
        <v>14394</v>
      </c>
      <c r="R1437" s="236" t="s">
        <v>14395</v>
      </c>
      <c r="S1437" s="260">
        <v>110</v>
      </c>
      <c r="T1437" s="247">
        <v>3784207.17</v>
      </c>
      <c r="U1437" s="247">
        <v>667801.26</v>
      </c>
      <c r="V1437" s="247">
        <v>234346.15</v>
      </c>
      <c r="W1437" s="247">
        <v>0</v>
      </c>
      <c r="X1437" s="247">
        <v>0</v>
      </c>
      <c r="Y1437" s="247">
        <v>4686354.58</v>
      </c>
      <c r="Z1437" s="246" t="s">
        <v>44</v>
      </c>
      <c r="AA1437" s="246"/>
      <c r="AB1437" s="247">
        <v>468635.44999999995</v>
      </c>
      <c r="AC1437" s="265">
        <v>0</v>
      </c>
    </row>
    <row r="1438" spans="1:29" s="90" customFormat="1" ht="17.25" customHeight="1" x14ac:dyDescent="0.25">
      <c r="A1438" s="58">
        <v>1425</v>
      </c>
      <c r="B1438" s="58">
        <v>157439</v>
      </c>
      <c r="C1438" s="259" t="s">
        <v>2307</v>
      </c>
      <c r="D1438" s="260">
        <v>310</v>
      </c>
      <c r="E1438" s="260" t="s">
        <v>352</v>
      </c>
      <c r="F1438" s="236" t="s">
        <v>12936</v>
      </c>
      <c r="G1438" s="261">
        <v>1080</v>
      </c>
      <c r="H1438" s="228">
        <v>157439</v>
      </c>
      <c r="I1438" s="236" t="s">
        <v>14396</v>
      </c>
      <c r="J1438" s="236" t="s">
        <v>14628</v>
      </c>
      <c r="K1438" s="236" t="s">
        <v>14397</v>
      </c>
      <c r="L1438" s="1">
        <v>44929</v>
      </c>
      <c r="M1438" s="1">
        <v>45291</v>
      </c>
      <c r="N1438" s="262">
        <v>0.82393633996842996</v>
      </c>
      <c r="O1438" s="236" t="s">
        <v>1693</v>
      </c>
      <c r="P1438" s="235" t="s">
        <v>6770</v>
      </c>
      <c r="Q1438" s="235" t="s">
        <v>6771</v>
      </c>
      <c r="R1438" s="236" t="s">
        <v>14398</v>
      </c>
      <c r="S1438" s="260">
        <v>110</v>
      </c>
      <c r="T1438" s="247">
        <v>3642026.68</v>
      </c>
      <c r="U1438" s="247">
        <v>642710.57999999996</v>
      </c>
      <c r="V1438" s="247">
        <v>135539.53</v>
      </c>
      <c r="W1438" s="247">
        <v>0</v>
      </c>
      <c r="X1438" s="247">
        <v>0</v>
      </c>
      <c r="Y1438" s="247">
        <v>4420276.79</v>
      </c>
      <c r="Z1438" s="246" t="s">
        <v>44</v>
      </c>
      <c r="AA1438" s="246" t="s">
        <v>14930</v>
      </c>
      <c r="AB1438" s="247">
        <v>364200</v>
      </c>
      <c r="AC1438" s="265">
        <v>0</v>
      </c>
    </row>
    <row r="1439" spans="1:29" s="90" customFormat="1" ht="17.25" customHeight="1" x14ac:dyDescent="0.25">
      <c r="A1439" s="58">
        <v>1426</v>
      </c>
      <c r="B1439" s="58">
        <v>157485</v>
      </c>
      <c r="C1439" s="259" t="s">
        <v>2307</v>
      </c>
      <c r="D1439" s="260">
        <v>311</v>
      </c>
      <c r="E1439" s="260" t="s">
        <v>352</v>
      </c>
      <c r="F1439" s="236" t="s">
        <v>12936</v>
      </c>
      <c r="G1439" s="261">
        <v>1080</v>
      </c>
      <c r="H1439" s="228">
        <v>157485</v>
      </c>
      <c r="I1439" s="236" t="s">
        <v>14399</v>
      </c>
      <c r="J1439" s="236" t="s">
        <v>11436</v>
      </c>
      <c r="K1439" s="236" t="s">
        <v>14400</v>
      </c>
      <c r="L1439" s="1">
        <v>44929</v>
      </c>
      <c r="M1439" s="1">
        <v>45291</v>
      </c>
      <c r="N1439" s="262">
        <v>0.81609828061762302</v>
      </c>
      <c r="O1439" s="236" t="s">
        <v>1693</v>
      </c>
      <c r="P1439" s="235" t="s">
        <v>14401</v>
      </c>
      <c r="Q1439" s="235" t="s">
        <v>14402</v>
      </c>
      <c r="R1439" s="236" t="s">
        <v>2975</v>
      </c>
      <c r="S1439" s="260">
        <v>102</v>
      </c>
      <c r="T1439" s="247">
        <v>3853225.17</v>
      </c>
      <c r="U1439" s="247">
        <v>679980.9</v>
      </c>
      <c r="V1439" s="247">
        <v>188314.93</v>
      </c>
      <c r="W1439" s="247">
        <v>0</v>
      </c>
      <c r="X1439" s="247">
        <v>0</v>
      </c>
      <c r="Y1439" s="247">
        <v>4721521</v>
      </c>
      <c r="Z1439" s="246" t="s">
        <v>44</v>
      </c>
      <c r="AA1439" s="246"/>
      <c r="AB1439" s="247">
        <v>472151</v>
      </c>
      <c r="AC1439" s="265">
        <v>0</v>
      </c>
    </row>
    <row r="1440" spans="1:29" s="90" customFormat="1" ht="17.25" customHeight="1" x14ac:dyDescent="0.25">
      <c r="A1440" s="58">
        <v>1427</v>
      </c>
      <c r="B1440" s="58">
        <v>157450</v>
      </c>
      <c r="C1440" s="259" t="s">
        <v>2307</v>
      </c>
      <c r="D1440" s="260">
        <v>312</v>
      </c>
      <c r="E1440" s="260" t="s">
        <v>352</v>
      </c>
      <c r="F1440" s="236" t="s">
        <v>12936</v>
      </c>
      <c r="G1440" s="261">
        <v>1080</v>
      </c>
      <c r="H1440" s="228">
        <v>157450</v>
      </c>
      <c r="I1440" s="236" t="s">
        <v>14403</v>
      </c>
      <c r="J1440" s="236" t="s">
        <v>14629</v>
      </c>
      <c r="K1440" s="236" t="s">
        <v>14404</v>
      </c>
      <c r="L1440" s="1">
        <v>44929</v>
      </c>
      <c r="M1440" s="1">
        <v>45291</v>
      </c>
      <c r="N1440" s="262">
        <v>0.83969247536528335</v>
      </c>
      <c r="O1440" s="236" t="s">
        <v>1693</v>
      </c>
      <c r="P1440" s="235" t="s">
        <v>6770</v>
      </c>
      <c r="Q1440" s="235" t="s">
        <v>6771</v>
      </c>
      <c r="R1440" s="236" t="s">
        <v>14405</v>
      </c>
      <c r="S1440" s="260">
        <v>116</v>
      </c>
      <c r="T1440" s="247">
        <v>4056736.99</v>
      </c>
      <c r="U1440" s="247">
        <v>715894.72</v>
      </c>
      <c r="V1440" s="247">
        <v>58585.8</v>
      </c>
      <c r="W1440" s="247">
        <v>0</v>
      </c>
      <c r="X1440" s="247">
        <v>0</v>
      </c>
      <c r="Y1440" s="247">
        <v>4831217.51</v>
      </c>
      <c r="Z1440" s="246" t="s">
        <v>44</v>
      </c>
      <c r="AA1440" s="246"/>
      <c r="AB1440" s="247">
        <v>483121.6</v>
      </c>
      <c r="AC1440" s="265">
        <v>0</v>
      </c>
    </row>
    <row r="1441" spans="1:29" s="90" customFormat="1" ht="17.25" customHeight="1" x14ac:dyDescent="0.25">
      <c r="A1441" s="58">
        <v>1428</v>
      </c>
      <c r="B1441" s="58">
        <v>157451</v>
      </c>
      <c r="C1441" s="259" t="s">
        <v>2307</v>
      </c>
      <c r="D1441" s="260">
        <v>313</v>
      </c>
      <c r="E1441" s="260" t="s">
        <v>352</v>
      </c>
      <c r="F1441" s="236" t="s">
        <v>12936</v>
      </c>
      <c r="G1441" s="261">
        <v>1080</v>
      </c>
      <c r="H1441" s="228">
        <v>157451</v>
      </c>
      <c r="I1441" s="236" t="s">
        <v>14406</v>
      </c>
      <c r="J1441" s="236" t="s">
        <v>11483</v>
      </c>
      <c r="K1441" s="236" t="s">
        <v>14407</v>
      </c>
      <c r="L1441" s="1">
        <v>44929</v>
      </c>
      <c r="M1441" s="1">
        <v>45291</v>
      </c>
      <c r="N1441" s="262">
        <v>0.83993045899773477</v>
      </c>
      <c r="O1441" s="236" t="s">
        <v>1693</v>
      </c>
      <c r="P1441" s="235" t="s">
        <v>6770</v>
      </c>
      <c r="Q1441" s="235" t="s">
        <v>6771</v>
      </c>
      <c r="R1441" s="236" t="s">
        <v>14408</v>
      </c>
      <c r="S1441" s="260">
        <v>102</v>
      </c>
      <c r="T1441" s="247">
        <v>3832998.93</v>
      </c>
      <c r="U1441" s="247">
        <v>676411.54</v>
      </c>
      <c r="V1441" s="247">
        <v>54061.29</v>
      </c>
      <c r="W1441" s="247">
        <v>0</v>
      </c>
      <c r="X1441" s="247">
        <v>0</v>
      </c>
      <c r="Y1441" s="247">
        <v>4563471.76</v>
      </c>
      <c r="Z1441" s="246" t="s">
        <v>44</v>
      </c>
      <c r="AA1441" s="246"/>
      <c r="AB1441" s="247">
        <v>456346.6</v>
      </c>
      <c r="AC1441" s="265">
        <v>0</v>
      </c>
    </row>
    <row r="1442" spans="1:29" s="90" customFormat="1" ht="17.25" customHeight="1" x14ac:dyDescent="0.25">
      <c r="A1442" s="58">
        <v>1429</v>
      </c>
      <c r="B1442" s="58">
        <v>157199</v>
      </c>
      <c r="C1442" s="259" t="s">
        <v>2307</v>
      </c>
      <c r="D1442" s="260">
        <v>314</v>
      </c>
      <c r="E1442" s="260" t="s">
        <v>352</v>
      </c>
      <c r="F1442" s="236" t="s">
        <v>12936</v>
      </c>
      <c r="G1442" s="261">
        <v>1080</v>
      </c>
      <c r="H1442" s="228">
        <v>157199</v>
      </c>
      <c r="I1442" s="236" t="s">
        <v>14409</v>
      </c>
      <c r="J1442" s="236" t="s">
        <v>14630</v>
      </c>
      <c r="K1442" s="236" t="s">
        <v>14410</v>
      </c>
      <c r="L1442" s="1">
        <v>44922</v>
      </c>
      <c r="M1442" s="1">
        <v>45286</v>
      </c>
      <c r="N1442" s="262">
        <v>0.83049585333059106</v>
      </c>
      <c r="O1442" s="236" t="s">
        <v>1693</v>
      </c>
      <c r="P1442" s="235" t="s">
        <v>6770</v>
      </c>
      <c r="Q1442" s="235" t="s">
        <v>6771</v>
      </c>
      <c r="R1442" s="236" t="s">
        <v>14411</v>
      </c>
      <c r="S1442" s="260">
        <v>102</v>
      </c>
      <c r="T1442" s="247">
        <v>3378557.04</v>
      </c>
      <c r="U1442" s="247">
        <v>596215.91</v>
      </c>
      <c r="V1442" s="247">
        <v>93347.35</v>
      </c>
      <c r="W1442" s="247">
        <v>0</v>
      </c>
      <c r="X1442" s="247">
        <v>0</v>
      </c>
      <c r="Y1442" s="247">
        <v>4068120.3</v>
      </c>
      <c r="Z1442" s="246" t="s">
        <v>44</v>
      </c>
      <c r="AA1442" s="246" t="s">
        <v>14886</v>
      </c>
      <c r="AB1442" s="247">
        <v>406812.02</v>
      </c>
      <c r="AC1442" s="265">
        <v>0</v>
      </c>
    </row>
    <row r="1443" spans="1:29" s="90" customFormat="1" ht="17.25" customHeight="1" thickBot="1" x14ac:dyDescent="0.3">
      <c r="A1443" s="58">
        <v>1430</v>
      </c>
      <c r="B1443" s="58">
        <v>157176</v>
      </c>
      <c r="C1443" s="259" t="s">
        <v>2307</v>
      </c>
      <c r="D1443" s="260">
        <v>315</v>
      </c>
      <c r="E1443" s="260" t="s">
        <v>352</v>
      </c>
      <c r="F1443" s="236" t="s">
        <v>12936</v>
      </c>
      <c r="G1443" s="261">
        <v>1080</v>
      </c>
      <c r="H1443" s="228">
        <v>157176</v>
      </c>
      <c r="I1443" s="236" t="s">
        <v>14412</v>
      </c>
      <c r="J1443" s="236" t="s">
        <v>14631</v>
      </c>
      <c r="K1443" s="236" t="s">
        <v>14413</v>
      </c>
      <c r="L1443" s="73">
        <v>44922</v>
      </c>
      <c r="M1443" s="73">
        <v>45286</v>
      </c>
      <c r="N1443" s="262">
        <v>0.85000000700525469</v>
      </c>
      <c r="O1443" s="236" t="s">
        <v>1693</v>
      </c>
      <c r="P1443" s="235" t="s">
        <v>6770</v>
      </c>
      <c r="Q1443" s="235" t="s">
        <v>6771</v>
      </c>
      <c r="R1443" s="236" t="s">
        <v>10451</v>
      </c>
      <c r="S1443" s="260">
        <v>116</v>
      </c>
      <c r="T1443" s="247">
        <v>4125474.66</v>
      </c>
      <c r="U1443" s="247">
        <v>728024.9</v>
      </c>
      <c r="V1443" s="247">
        <v>0</v>
      </c>
      <c r="W1443" s="247">
        <v>0</v>
      </c>
      <c r="X1443" s="247">
        <v>0</v>
      </c>
      <c r="Y1443" s="247">
        <v>4853499.5599999996</v>
      </c>
      <c r="Z1443" s="246" t="s">
        <v>44</v>
      </c>
      <c r="AA1443" s="246" t="s">
        <v>14534</v>
      </c>
      <c r="AB1443" s="247">
        <v>485349.95</v>
      </c>
      <c r="AC1443" s="265">
        <v>0</v>
      </c>
    </row>
    <row r="1444" spans="1:29" ht="33.75" customHeight="1" thickTop="1" thickBot="1" x14ac:dyDescent="0.3">
      <c r="A1444" s="33">
        <v>1431</v>
      </c>
      <c r="B1444" s="33" t="s">
        <v>9551</v>
      </c>
      <c r="C1444" s="74" t="s">
        <v>3127</v>
      </c>
      <c r="D1444" s="86">
        <f>COUNT(D1129:D1443)</f>
        <v>315</v>
      </c>
      <c r="E1444" s="75"/>
      <c r="F1444" s="75"/>
      <c r="G1444" s="78"/>
      <c r="H1444" s="77" t="s">
        <v>9551</v>
      </c>
      <c r="I1444" s="78"/>
      <c r="J1444" s="75"/>
      <c r="K1444" s="100"/>
      <c r="L1444" s="79"/>
      <c r="M1444" s="79"/>
      <c r="N1444" s="101"/>
      <c r="O1444" s="102"/>
      <c r="P1444" s="103"/>
      <c r="Q1444" s="104"/>
      <c r="R1444" s="105"/>
      <c r="S1444" s="111"/>
      <c r="T1444" s="159">
        <f t="shared" ref="T1444:Y1444" si="24">SUM(T1129:T1443)</f>
        <v>1577798309.6495001</v>
      </c>
      <c r="U1444" s="159">
        <f t="shared" si="24"/>
        <v>233771767.77050021</v>
      </c>
      <c r="V1444" s="159">
        <f t="shared" si="24"/>
        <v>39618030.940000035</v>
      </c>
      <c r="W1444" s="159">
        <f t="shared" si="24"/>
        <v>0</v>
      </c>
      <c r="X1444" s="159">
        <f t="shared" si="24"/>
        <v>2559545.4400000004</v>
      </c>
      <c r="Y1444" s="159">
        <f t="shared" si="24"/>
        <v>1853747653.7900012</v>
      </c>
      <c r="Z1444" s="161"/>
      <c r="AA1444" s="159"/>
      <c r="AB1444" s="159">
        <f>SUM(AB1129:AB1443)</f>
        <v>1001643582.2600009</v>
      </c>
      <c r="AC1444" s="162">
        <f>SUM(AC1129:AC1443)</f>
        <v>145084756.09000009</v>
      </c>
    </row>
    <row r="1445" spans="1:29" s="90" customFormat="1" ht="17.25" customHeight="1" thickTop="1" x14ac:dyDescent="0.25">
      <c r="A1445" s="89">
        <v>1432</v>
      </c>
      <c r="B1445" s="89">
        <v>120798</v>
      </c>
      <c r="C1445" s="259" t="s">
        <v>3128</v>
      </c>
      <c r="D1445" s="260">
        <v>1</v>
      </c>
      <c r="E1445" s="260" t="s">
        <v>312</v>
      </c>
      <c r="F1445" s="236" t="s">
        <v>10539</v>
      </c>
      <c r="G1445" s="261">
        <v>257</v>
      </c>
      <c r="H1445" s="261">
        <v>120798</v>
      </c>
      <c r="I1445" s="236" t="s">
        <v>8492</v>
      </c>
      <c r="J1445" s="236" t="s">
        <v>11550</v>
      </c>
      <c r="K1445" s="236" t="s">
        <v>3129</v>
      </c>
      <c r="L1445" s="1">
        <v>43232</v>
      </c>
      <c r="M1445" s="1">
        <v>45291</v>
      </c>
      <c r="N1445" s="262">
        <f t="shared" ref="N1445:N1508" si="25">T1445/(T1445+U1445+V1445)</f>
        <v>0.8443533923167299</v>
      </c>
      <c r="O1445" s="236" t="s">
        <v>3130</v>
      </c>
      <c r="P1445" s="235" t="s">
        <v>3131</v>
      </c>
      <c r="Q1445" s="235" t="s">
        <v>3132</v>
      </c>
      <c r="R1445" s="236" t="s">
        <v>3133</v>
      </c>
      <c r="S1445" s="260">
        <v>112</v>
      </c>
      <c r="T1445" s="247">
        <v>19260738.149999999</v>
      </c>
      <c r="U1445" s="247">
        <v>2838945.52</v>
      </c>
      <c r="V1445" s="247">
        <v>711544.81</v>
      </c>
      <c r="W1445" s="247">
        <v>0</v>
      </c>
      <c r="X1445" s="247">
        <v>0</v>
      </c>
      <c r="Y1445" s="247">
        <v>22811228.479999997</v>
      </c>
      <c r="Z1445" s="246" t="s">
        <v>44</v>
      </c>
      <c r="AA1445" s="246" t="s">
        <v>13741</v>
      </c>
      <c r="AB1445" s="247">
        <v>11728127.59</v>
      </c>
      <c r="AC1445" s="265">
        <v>1698956.3300000003</v>
      </c>
    </row>
    <row r="1446" spans="1:29" s="90" customFormat="1" ht="16.5" customHeight="1" x14ac:dyDescent="0.25">
      <c r="A1446" s="89">
        <v>1433</v>
      </c>
      <c r="B1446" s="89">
        <v>120799</v>
      </c>
      <c r="C1446" s="259" t="s">
        <v>3128</v>
      </c>
      <c r="D1446" s="260">
        <v>2</v>
      </c>
      <c r="E1446" s="260" t="s">
        <v>312</v>
      </c>
      <c r="F1446" s="236" t="s">
        <v>10539</v>
      </c>
      <c r="G1446" s="261">
        <v>259</v>
      </c>
      <c r="H1446" s="261">
        <v>120799</v>
      </c>
      <c r="I1446" s="236" t="s">
        <v>8493</v>
      </c>
      <c r="J1446" s="236" t="s">
        <v>11550</v>
      </c>
      <c r="K1446" s="236" t="s">
        <v>3134</v>
      </c>
      <c r="L1446" s="1">
        <v>43232</v>
      </c>
      <c r="M1446" s="1">
        <v>45291</v>
      </c>
      <c r="N1446" s="262">
        <f t="shared" si="25"/>
        <v>0.84435338842073049</v>
      </c>
      <c r="O1446" s="236" t="s">
        <v>3130</v>
      </c>
      <c r="P1446" s="235" t="s">
        <v>3135</v>
      </c>
      <c r="Q1446" s="235" t="s">
        <v>3132</v>
      </c>
      <c r="R1446" s="236" t="s">
        <v>3133</v>
      </c>
      <c r="S1446" s="260">
        <v>116</v>
      </c>
      <c r="T1446" s="247">
        <v>19218039.600000001</v>
      </c>
      <c r="U1446" s="247">
        <v>2481930.7400000002</v>
      </c>
      <c r="V1446" s="247">
        <v>1060688.72</v>
      </c>
      <c r="W1446" s="247">
        <v>0</v>
      </c>
      <c r="X1446" s="247">
        <v>0</v>
      </c>
      <c r="Y1446" s="247">
        <v>22760659.060000002</v>
      </c>
      <c r="Z1446" s="246" t="s">
        <v>44</v>
      </c>
      <c r="AA1446" s="246" t="s">
        <v>9624</v>
      </c>
      <c r="AB1446" s="247">
        <v>11728009.790000001</v>
      </c>
      <c r="AC1446" s="265">
        <v>1471130.72</v>
      </c>
    </row>
    <row r="1447" spans="1:29" s="90" customFormat="1" ht="16.5" customHeight="1" x14ac:dyDescent="0.25">
      <c r="A1447" s="89">
        <v>1434</v>
      </c>
      <c r="B1447" s="89">
        <v>109601</v>
      </c>
      <c r="C1447" s="259" t="s">
        <v>3128</v>
      </c>
      <c r="D1447" s="260">
        <v>3</v>
      </c>
      <c r="E1447" s="260" t="s">
        <v>312</v>
      </c>
      <c r="F1447" s="236" t="s">
        <v>10540</v>
      </c>
      <c r="G1447" s="261">
        <v>91</v>
      </c>
      <c r="H1447" s="261">
        <v>109601</v>
      </c>
      <c r="I1447" s="236" t="s">
        <v>8494</v>
      </c>
      <c r="J1447" s="236" t="s">
        <v>11551</v>
      </c>
      <c r="K1447" s="236" t="s">
        <v>3136</v>
      </c>
      <c r="L1447" s="1">
        <v>43080</v>
      </c>
      <c r="M1447" s="1">
        <v>44417</v>
      </c>
      <c r="N1447" s="262">
        <f t="shared" si="25"/>
        <v>0.84435338688697359</v>
      </c>
      <c r="O1447" s="236" t="s">
        <v>3137</v>
      </c>
      <c r="P1447" s="235" t="s">
        <v>3138</v>
      </c>
      <c r="Q1447" s="235" t="s">
        <v>3139</v>
      </c>
      <c r="R1447" s="236" t="s">
        <v>3140</v>
      </c>
      <c r="S1447" s="260">
        <v>117</v>
      </c>
      <c r="T1447" s="247">
        <v>11260292.359999999</v>
      </c>
      <c r="U1447" s="247">
        <v>1808982.52</v>
      </c>
      <c r="V1447" s="247">
        <v>266719.90000000002</v>
      </c>
      <c r="W1447" s="247">
        <v>0</v>
      </c>
      <c r="X1447" s="247">
        <v>0</v>
      </c>
      <c r="Y1447" s="247">
        <v>13335994.779999999</v>
      </c>
      <c r="Z1447" s="246" t="s">
        <v>34</v>
      </c>
      <c r="AA1447" s="246" t="s">
        <v>8904</v>
      </c>
      <c r="AB1447" s="247">
        <v>5078455.2000000011</v>
      </c>
      <c r="AC1447" s="265">
        <v>815535.92</v>
      </c>
    </row>
    <row r="1448" spans="1:29" s="90" customFormat="1" ht="16.5" customHeight="1" x14ac:dyDescent="0.25">
      <c r="A1448" s="89">
        <v>1435</v>
      </c>
      <c r="B1448" s="89">
        <v>107712</v>
      </c>
      <c r="C1448" s="259" t="s">
        <v>3128</v>
      </c>
      <c r="D1448" s="260">
        <v>4</v>
      </c>
      <c r="E1448" s="260" t="s">
        <v>312</v>
      </c>
      <c r="F1448" s="236" t="s">
        <v>10540</v>
      </c>
      <c r="G1448" s="261">
        <v>91</v>
      </c>
      <c r="H1448" s="261">
        <v>107712</v>
      </c>
      <c r="I1448" s="236" t="s">
        <v>3141</v>
      </c>
      <c r="J1448" s="236" t="s">
        <v>11552</v>
      </c>
      <c r="K1448" s="236" t="s">
        <v>3142</v>
      </c>
      <c r="L1448" s="1">
        <v>43096</v>
      </c>
      <c r="M1448" s="1">
        <v>44191</v>
      </c>
      <c r="N1448" s="262">
        <f t="shared" si="25"/>
        <v>0.844353391380117</v>
      </c>
      <c r="O1448" s="236" t="s">
        <v>3137</v>
      </c>
      <c r="P1448" s="235" t="s">
        <v>3143</v>
      </c>
      <c r="Q1448" s="235" t="s">
        <v>3144</v>
      </c>
      <c r="R1448" s="236" t="s">
        <v>3145</v>
      </c>
      <c r="S1448" s="260">
        <v>112</v>
      </c>
      <c r="T1448" s="247">
        <v>5719244.8200000003</v>
      </c>
      <c r="U1448" s="247">
        <v>933447.55</v>
      </c>
      <c r="V1448" s="247">
        <v>120827.91</v>
      </c>
      <c r="W1448" s="247">
        <v>0</v>
      </c>
      <c r="X1448" s="247">
        <v>0</v>
      </c>
      <c r="Y1448" s="247">
        <v>6773520.2800000003</v>
      </c>
      <c r="Z1448" s="246" t="s">
        <v>34</v>
      </c>
      <c r="AA1448" s="246" t="s">
        <v>3146</v>
      </c>
      <c r="AB1448" s="247">
        <v>4973187.9700000016</v>
      </c>
      <c r="AC1448" s="265">
        <v>826897.68</v>
      </c>
    </row>
    <row r="1449" spans="1:29" s="90" customFormat="1" ht="16.5" customHeight="1" x14ac:dyDescent="0.25">
      <c r="A1449" s="89">
        <v>1436</v>
      </c>
      <c r="B1449" s="89">
        <v>108196</v>
      </c>
      <c r="C1449" s="259" t="s">
        <v>3128</v>
      </c>
      <c r="D1449" s="260">
        <v>5</v>
      </c>
      <c r="E1449" s="260" t="s">
        <v>312</v>
      </c>
      <c r="F1449" s="236" t="s">
        <v>10540</v>
      </c>
      <c r="G1449" s="261">
        <v>91</v>
      </c>
      <c r="H1449" s="261">
        <v>108196</v>
      </c>
      <c r="I1449" s="236" t="s">
        <v>3147</v>
      </c>
      <c r="J1449" s="236" t="s">
        <v>11553</v>
      </c>
      <c r="K1449" s="236" t="s">
        <v>3148</v>
      </c>
      <c r="L1449" s="1">
        <v>43157</v>
      </c>
      <c r="M1449" s="1">
        <v>44391</v>
      </c>
      <c r="N1449" s="262">
        <f t="shared" si="25"/>
        <v>0.84435338225294965</v>
      </c>
      <c r="O1449" s="236" t="s">
        <v>3137</v>
      </c>
      <c r="P1449" s="235" t="s">
        <v>3149</v>
      </c>
      <c r="Q1449" s="235" t="s">
        <v>3150</v>
      </c>
      <c r="R1449" s="236" t="s">
        <v>3151</v>
      </c>
      <c r="S1449" s="260">
        <v>112</v>
      </c>
      <c r="T1449" s="247">
        <v>10439729.02</v>
      </c>
      <c r="U1449" s="247">
        <v>1677157.84</v>
      </c>
      <c r="V1449" s="247">
        <v>247283.45</v>
      </c>
      <c r="W1449" s="247">
        <v>0</v>
      </c>
      <c r="X1449" s="247">
        <v>0</v>
      </c>
      <c r="Y1449" s="247">
        <v>12364170.309999999</v>
      </c>
      <c r="Z1449" s="246" t="s">
        <v>34</v>
      </c>
      <c r="AA1449" s="246" t="s">
        <v>7399</v>
      </c>
      <c r="AB1449" s="247">
        <v>9483507.5700000003</v>
      </c>
      <c r="AC1449" s="265">
        <v>1523828.6600000001</v>
      </c>
    </row>
    <row r="1450" spans="1:29" s="90" customFormat="1" ht="16.5" customHeight="1" x14ac:dyDescent="0.25">
      <c r="A1450" s="89">
        <v>1437</v>
      </c>
      <c r="B1450" s="89">
        <v>109169</v>
      </c>
      <c r="C1450" s="259" t="s">
        <v>3128</v>
      </c>
      <c r="D1450" s="260">
        <v>6</v>
      </c>
      <c r="E1450" s="260" t="s">
        <v>312</v>
      </c>
      <c r="F1450" s="236" t="s">
        <v>10540</v>
      </c>
      <c r="G1450" s="261">
        <v>91</v>
      </c>
      <c r="H1450" s="261">
        <v>109169</v>
      </c>
      <c r="I1450" s="236" t="s">
        <v>3152</v>
      </c>
      <c r="J1450" s="236" t="s">
        <v>11554</v>
      </c>
      <c r="K1450" s="236" t="s">
        <v>3153</v>
      </c>
      <c r="L1450" s="1">
        <v>43077</v>
      </c>
      <c r="M1450" s="1">
        <v>44172</v>
      </c>
      <c r="N1450" s="262">
        <f t="shared" si="25"/>
        <v>0.8443533707881451</v>
      </c>
      <c r="O1450" s="236" t="s">
        <v>3154</v>
      </c>
      <c r="P1450" s="235" t="s">
        <v>3155</v>
      </c>
      <c r="Q1450" s="235" t="s">
        <v>3144</v>
      </c>
      <c r="R1450" s="236" t="s">
        <v>3156</v>
      </c>
      <c r="S1450" s="260">
        <v>112</v>
      </c>
      <c r="T1450" s="247">
        <v>5715637.8899999997</v>
      </c>
      <c r="U1450" s="247">
        <v>918228</v>
      </c>
      <c r="V1450" s="247">
        <v>135382.73000000001</v>
      </c>
      <c r="W1450" s="247">
        <v>0</v>
      </c>
      <c r="X1450" s="247">
        <v>0</v>
      </c>
      <c r="Y1450" s="247">
        <v>6769248.6199999992</v>
      </c>
      <c r="Z1450" s="246" t="s">
        <v>34</v>
      </c>
      <c r="AA1450" s="246" t="s">
        <v>3157</v>
      </c>
      <c r="AB1450" s="247">
        <v>3746904.6499999994</v>
      </c>
      <c r="AC1450" s="265">
        <v>601705.67000000004</v>
      </c>
    </row>
    <row r="1451" spans="1:29" s="90" customFormat="1" ht="16.5" customHeight="1" x14ac:dyDescent="0.25">
      <c r="A1451" s="89">
        <v>1438</v>
      </c>
      <c r="B1451" s="89">
        <v>107931</v>
      </c>
      <c r="C1451" s="259" t="s">
        <v>3128</v>
      </c>
      <c r="D1451" s="260">
        <v>7</v>
      </c>
      <c r="E1451" s="260" t="s">
        <v>312</v>
      </c>
      <c r="F1451" s="236" t="s">
        <v>10540</v>
      </c>
      <c r="G1451" s="261">
        <v>91</v>
      </c>
      <c r="H1451" s="261">
        <v>107931</v>
      </c>
      <c r="I1451" s="236" t="s">
        <v>3158</v>
      </c>
      <c r="J1451" s="236" t="s">
        <v>11555</v>
      </c>
      <c r="K1451" s="236" t="s">
        <v>3159</v>
      </c>
      <c r="L1451" s="1">
        <v>43129</v>
      </c>
      <c r="M1451" s="1">
        <v>44224</v>
      </c>
      <c r="N1451" s="262">
        <f t="shared" si="25"/>
        <v>0.84435339156680289</v>
      </c>
      <c r="O1451" s="236" t="s">
        <v>3154</v>
      </c>
      <c r="P1451" s="235" t="s">
        <v>3160</v>
      </c>
      <c r="Q1451" s="235" t="s">
        <v>3161</v>
      </c>
      <c r="R1451" s="236" t="s">
        <v>3162</v>
      </c>
      <c r="S1451" s="260" t="s">
        <v>10014</v>
      </c>
      <c r="T1451" s="247">
        <v>6539728.4100000001</v>
      </c>
      <c r="U1451" s="247">
        <v>1050616.94</v>
      </c>
      <c r="V1451" s="247">
        <v>154905.01</v>
      </c>
      <c r="W1451" s="247">
        <v>0</v>
      </c>
      <c r="X1451" s="247">
        <v>0</v>
      </c>
      <c r="Y1451" s="247">
        <v>7745250.3600000003</v>
      </c>
      <c r="Z1451" s="246" t="s">
        <v>34</v>
      </c>
      <c r="AA1451" s="246" t="s">
        <v>3163</v>
      </c>
      <c r="AB1451" s="247">
        <v>3927112.4300000011</v>
      </c>
      <c r="AC1451" s="265">
        <v>630644.7699999999</v>
      </c>
    </row>
    <row r="1452" spans="1:29" s="90" customFormat="1" ht="16.5" customHeight="1" x14ac:dyDescent="0.25">
      <c r="A1452" s="89">
        <v>1439</v>
      </c>
      <c r="B1452" s="89">
        <v>107404</v>
      </c>
      <c r="C1452" s="259" t="s">
        <v>3128</v>
      </c>
      <c r="D1452" s="260">
        <v>8</v>
      </c>
      <c r="E1452" s="260" t="s">
        <v>312</v>
      </c>
      <c r="F1452" s="236" t="s">
        <v>10540</v>
      </c>
      <c r="G1452" s="261">
        <v>91</v>
      </c>
      <c r="H1452" s="261">
        <v>107404</v>
      </c>
      <c r="I1452" s="236" t="s">
        <v>8495</v>
      </c>
      <c r="J1452" s="236" t="s">
        <v>11556</v>
      </c>
      <c r="K1452" s="236" t="s">
        <v>3164</v>
      </c>
      <c r="L1452" s="1">
        <v>43080</v>
      </c>
      <c r="M1452" s="1">
        <v>44222</v>
      </c>
      <c r="N1452" s="262">
        <f t="shared" si="25"/>
        <v>0.84435338182233322</v>
      </c>
      <c r="O1452" s="236" t="s">
        <v>3165</v>
      </c>
      <c r="P1452" s="235" t="s">
        <v>3166</v>
      </c>
      <c r="Q1452" s="235" t="s">
        <v>3167</v>
      </c>
      <c r="R1452" s="236" t="s">
        <v>3168</v>
      </c>
      <c r="S1452" s="260">
        <v>112</v>
      </c>
      <c r="T1452" s="247">
        <v>5425549.3499999996</v>
      </c>
      <c r="U1452" s="247">
        <v>686605.85</v>
      </c>
      <c r="V1452" s="247">
        <v>313530.38</v>
      </c>
      <c r="W1452" s="247">
        <v>0</v>
      </c>
      <c r="X1452" s="247">
        <v>0</v>
      </c>
      <c r="Y1452" s="247">
        <v>6425685.5800000001</v>
      </c>
      <c r="Z1452" s="246" t="s">
        <v>34</v>
      </c>
      <c r="AA1452" s="246" t="s">
        <v>3169</v>
      </c>
      <c r="AB1452" s="247">
        <v>2145400.7899999996</v>
      </c>
      <c r="AC1452" s="265">
        <v>310012.8000000001</v>
      </c>
    </row>
    <row r="1453" spans="1:29" s="90" customFormat="1" ht="16.5" customHeight="1" x14ac:dyDescent="0.25">
      <c r="A1453" s="89">
        <v>1440</v>
      </c>
      <c r="B1453" s="89">
        <v>107919</v>
      </c>
      <c r="C1453" s="259" t="s">
        <v>3128</v>
      </c>
      <c r="D1453" s="260">
        <v>9</v>
      </c>
      <c r="E1453" s="260" t="s">
        <v>312</v>
      </c>
      <c r="F1453" s="236" t="s">
        <v>10540</v>
      </c>
      <c r="G1453" s="261">
        <v>91</v>
      </c>
      <c r="H1453" s="261">
        <v>107919</v>
      </c>
      <c r="I1453" s="236" t="s">
        <v>8496</v>
      </c>
      <c r="J1453" s="236" t="s">
        <v>11557</v>
      </c>
      <c r="K1453" s="236" t="s">
        <v>3170</v>
      </c>
      <c r="L1453" s="1">
        <v>43146</v>
      </c>
      <c r="M1453" s="1">
        <v>44422</v>
      </c>
      <c r="N1453" s="262">
        <f t="shared" si="25"/>
        <v>0.84435339824745481</v>
      </c>
      <c r="O1453" s="236" t="s">
        <v>3171</v>
      </c>
      <c r="P1453" s="235" t="s">
        <v>3172</v>
      </c>
      <c r="Q1453" s="235" t="s">
        <v>3173</v>
      </c>
      <c r="R1453" s="236" t="s">
        <v>3174</v>
      </c>
      <c r="S1453" s="260">
        <v>112</v>
      </c>
      <c r="T1453" s="247">
        <v>10125047.039999999</v>
      </c>
      <c r="U1453" s="247">
        <v>1626238.45</v>
      </c>
      <c r="V1453" s="247">
        <v>240194.69</v>
      </c>
      <c r="W1453" s="247">
        <v>0</v>
      </c>
      <c r="X1453" s="247">
        <v>0</v>
      </c>
      <c r="Y1453" s="247">
        <v>11991480.18</v>
      </c>
      <c r="Z1453" s="246" t="s">
        <v>34</v>
      </c>
      <c r="AA1453" s="246" t="s">
        <v>8905</v>
      </c>
      <c r="AB1453" s="247">
        <v>998424.25000000012</v>
      </c>
      <c r="AC1453" s="265">
        <v>160363.62</v>
      </c>
    </row>
    <row r="1454" spans="1:29" s="90" customFormat="1" ht="16.5" customHeight="1" x14ac:dyDescent="0.25">
      <c r="A1454" s="89">
        <v>1441</v>
      </c>
      <c r="B1454" s="89">
        <v>107623</v>
      </c>
      <c r="C1454" s="259" t="s">
        <v>3128</v>
      </c>
      <c r="D1454" s="260">
        <v>10</v>
      </c>
      <c r="E1454" s="260" t="s">
        <v>312</v>
      </c>
      <c r="F1454" s="236" t="s">
        <v>10540</v>
      </c>
      <c r="G1454" s="261">
        <v>91</v>
      </c>
      <c r="H1454" s="261">
        <v>107623</v>
      </c>
      <c r="I1454" s="236" t="s">
        <v>8497</v>
      </c>
      <c r="J1454" s="236" t="s">
        <v>11555</v>
      </c>
      <c r="K1454" s="236" t="s">
        <v>3175</v>
      </c>
      <c r="L1454" s="1">
        <v>43077</v>
      </c>
      <c r="M1454" s="1">
        <v>44262</v>
      </c>
      <c r="N1454" s="262">
        <f t="shared" si="25"/>
        <v>0.8443533907894053</v>
      </c>
      <c r="O1454" s="236" t="s">
        <v>3176</v>
      </c>
      <c r="P1454" s="235" t="s">
        <v>3177</v>
      </c>
      <c r="Q1454" s="235" t="s">
        <v>3178</v>
      </c>
      <c r="R1454" s="236" t="s">
        <v>3179</v>
      </c>
      <c r="S1454" s="260">
        <v>112</v>
      </c>
      <c r="T1454" s="247">
        <v>9880793.5500000007</v>
      </c>
      <c r="U1454" s="247">
        <v>1587362.9</v>
      </c>
      <c r="V1454" s="247">
        <v>234045.09</v>
      </c>
      <c r="W1454" s="247">
        <v>0</v>
      </c>
      <c r="X1454" s="247">
        <v>0</v>
      </c>
      <c r="Y1454" s="247">
        <v>11702201.540000001</v>
      </c>
      <c r="Z1454" s="246" t="s">
        <v>34</v>
      </c>
      <c r="AA1454" s="246" t="s">
        <v>3180</v>
      </c>
      <c r="AB1454" s="247">
        <v>9778479.7600000035</v>
      </c>
      <c r="AC1454" s="265">
        <v>1570300.92</v>
      </c>
    </row>
    <row r="1455" spans="1:29" s="90" customFormat="1" ht="16.5" customHeight="1" x14ac:dyDescent="0.25">
      <c r="A1455" s="89">
        <v>1442</v>
      </c>
      <c r="B1455" s="89">
        <v>108129</v>
      </c>
      <c r="C1455" s="259" t="s">
        <v>3128</v>
      </c>
      <c r="D1455" s="260">
        <v>11</v>
      </c>
      <c r="E1455" s="260" t="s">
        <v>312</v>
      </c>
      <c r="F1455" s="236" t="s">
        <v>10540</v>
      </c>
      <c r="G1455" s="261">
        <v>91</v>
      </c>
      <c r="H1455" s="261">
        <v>108129</v>
      </c>
      <c r="I1455" s="236" t="s">
        <v>3181</v>
      </c>
      <c r="J1455" s="236" t="s">
        <v>11558</v>
      </c>
      <c r="K1455" s="236" t="s">
        <v>3182</v>
      </c>
      <c r="L1455" s="1">
        <v>43080</v>
      </c>
      <c r="M1455" s="1">
        <v>44357</v>
      </c>
      <c r="N1455" s="262">
        <f t="shared" si="25"/>
        <v>0.84435338842234808</v>
      </c>
      <c r="O1455" s="236" t="s">
        <v>3183</v>
      </c>
      <c r="P1455" s="235" t="s">
        <v>3184</v>
      </c>
      <c r="Q1455" s="235" t="s">
        <v>3185</v>
      </c>
      <c r="R1455" s="236" t="s">
        <v>3186</v>
      </c>
      <c r="S1455" s="260">
        <v>112</v>
      </c>
      <c r="T1455" s="247">
        <v>10458155.91</v>
      </c>
      <c r="U1455" s="247">
        <v>1785849.62</v>
      </c>
      <c r="V1455" s="247">
        <v>141988.35999999999</v>
      </c>
      <c r="W1455" s="247">
        <v>0</v>
      </c>
      <c r="X1455" s="247">
        <v>0</v>
      </c>
      <c r="Y1455" s="247">
        <v>12385993.890000001</v>
      </c>
      <c r="Z1455" s="246" t="s">
        <v>34</v>
      </c>
      <c r="AA1455" s="246" t="s">
        <v>7038</v>
      </c>
      <c r="AB1455" s="247">
        <v>8704021.8000000007</v>
      </c>
      <c r="AC1455" s="265">
        <v>1490537.61</v>
      </c>
    </row>
    <row r="1456" spans="1:29" s="90" customFormat="1" ht="16.5" customHeight="1" x14ac:dyDescent="0.25">
      <c r="A1456" s="89">
        <v>1443</v>
      </c>
      <c r="B1456" s="89">
        <v>111207</v>
      </c>
      <c r="C1456" s="259" t="s">
        <v>3128</v>
      </c>
      <c r="D1456" s="260">
        <v>12</v>
      </c>
      <c r="E1456" s="260" t="s">
        <v>312</v>
      </c>
      <c r="F1456" s="236" t="s">
        <v>10540</v>
      </c>
      <c r="G1456" s="261">
        <v>91</v>
      </c>
      <c r="H1456" s="261">
        <v>111207</v>
      </c>
      <c r="I1456" s="236" t="s">
        <v>8498</v>
      </c>
      <c r="J1456" s="236" t="s">
        <v>11559</v>
      </c>
      <c r="K1456" s="236" t="s">
        <v>3187</v>
      </c>
      <c r="L1456" s="1">
        <v>43096</v>
      </c>
      <c r="M1456" s="1">
        <v>45081</v>
      </c>
      <c r="N1456" s="262">
        <f t="shared" si="25"/>
        <v>0.84435332911801275</v>
      </c>
      <c r="O1456" s="236" t="s">
        <v>3188</v>
      </c>
      <c r="P1456" s="235" t="s">
        <v>3189</v>
      </c>
      <c r="Q1456" s="235" t="s">
        <v>3190</v>
      </c>
      <c r="R1456" s="236" t="s">
        <v>3191</v>
      </c>
      <c r="S1456" s="260">
        <v>112</v>
      </c>
      <c r="T1456" s="247">
        <v>6616876.4900000002</v>
      </c>
      <c r="U1456" s="247">
        <v>1124205.1499999999</v>
      </c>
      <c r="V1456" s="247">
        <v>95538.72</v>
      </c>
      <c r="W1456" s="247">
        <v>0</v>
      </c>
      <c r="X1456" s="247">
        <v>0</v>
      </c>
      <c r="Y1456" s="247">
        <v>7836620.3600000003</v>
      </c>
      <c r="Z1456" s="246" t="s">
        <v>44</v>
      </c>
      <c r="AA1456" s="246" t="s">
        <v>14283</v>
      </c>
      <c r="AB1456" s="247">
        <v>3157004.17</v>
      </c>
      <c r="AC1456" s="265">
        <v>731324.87</v>
      </c>
    </row>
    <row r="1457" spans="1:29" s="90" customFormat="1" ht="16.5" customHeight="1" x14ac:dyDescent="0.25">
      <c r="A1457" s="89">
        <v>1444</v>
      </c>
      <c r="B1457" s="89">
        <v>109746</v>
      </c>
      <c r="C1457" s="259" t="s">
        <v>3128</v>
      </c>
      <c r="D1457" s="260">
        <v>13</v>
      </c>
      <c r="E1457" s="260" t="s">
        <v>312</v>
      </c>
      <c r="F1457" s="236" t="s">
        <v>10540</v>
      </c>
      <c r="G1457" s="261">
        <v>91</v>
      </c>
      <c r="H1457" s="261">
        <v>109746</v>
      </c>
      <c r="I1457" s="236" t="s">
        <v>8499</v>
      </c>
      <c r="J1457" s="236" t="s">
        <v>11560</v>
      </c>
      <c r="K1457" s="236" t="s">
        <v>3192</v>
      </c>
      <c r="L1457" s="1">
        <v>43096</v>
      </c>
      <c r="M1457" s="1">
        <v>44959</v>
      </c>
      <c r="N1457" s="262">
        <f t="shared" si="25"/>
        <v>0.84435338678161309</v>
      </c>
      <c r="O1457" s="236" t="s">
        <v>3193</v>
      </c>
      <c r="P1457" s="235" t="s">
        <v>3194</v>
      </c>
      <c r="Q1457" s="235" t="s">
        <v>3195</v>
      </c>
      <c r="R1457" s="236" t="s">
        <v>3196</v>
      </c>
      <c r="S1457" s="260">
        <v>112</v>
      </c>
      <c r="T1457" s="247">
        <v>9168672.2400000002</v>
      </c>
      <c r="U1457" s="247">
        <v>1566901.96</v>
      </c>
      <c r="V1457" s="247">
        <v>123234.9</v>
      </c>
      <c r="W1457" s="247">
        <v>0</v>
      </c>
      <c r="X1457" s="247">
        <v>0</v>
      </c>
      <c r="Y1457" s="247">
        <v>10858809.1</v>
      </c>
      <c r="Z1457" s="246" t="s">
        <v>34</v>
      </c>
      <c r="AA1457" s="246" t="s">
        <v>3197</v>
      </c>
      <c r="AB1457" s="247">
        <v>6697086.2599999998</v>
      </c>
      <c r="AC1457" s="265">
        <v>1043932.74</v>
      </c>
    </row>
    <row r="1458" spans="1:29" s="93" customFormat="1" ht="16.5" customHeight="1" x14ac:dyDescent="0.25">
      <c r="A1458" s="92">
        <v>1445</v>
      </c>
      <c r="B1458" s="92">
        <v>111105</v>
      </c>
      <c r="C1458" s="266" t="s">
        <v>3128</v>
      </c>
      <c r="D1458" s="267">
        <v>14</v>
      </c>
      <c r="E1458" s="267" t="s">
        <v>312</v>
      </c>
      <c r="F1458" s="268" t="s">
        <v>10540</v>
      </c>
      <c r="G1458" s="269">
        <v>91</v>
      </c>
      <c r="H1458" s="269">
        <v>111105</v>
      </c>
      <c r="I1458" s="268" t="s">
        <v>8500</v>
      </c>
      <c r="J1458" s="268" t="s">
        <v>11561</v>
      </c>
      <c r="K1458" s="268" t="s">
        <v>3198</v>
      </c>
      <c r="L1458" s="60">
        <v>43146</v>
      </c>
      <c r="M1458" s="60">
        <v>44241</v>
      </c>
      <c r="N1458" s="271">
        <f t="shared" si="25"/>
        <v>0.84435338688881112</v>
      </c>
      <c r="O1458" s="268" t="s">
        <v>3199</v>
      </c>
      <c r="P1458" s="277" t="s">
        <v>3200</v>
      </c>
      <c r="Q1458" s="277" t="s">
        <v>3201</v>
      </c>
      <c r="R1458" s="268" t="s">
        <v>3202</v>
      </c>
      <c r="S1458" s="267">
        <v>112</v>
      </c>
      <c r="T1458" s="274">
        <v>6733977.8399999999</v>
      </c>
      <c r="U1458" s="274">
        <v>1142248.99</v>
      </c>
      <c r="V1458" s="274">
        <v>99080.6</v>
      </c>
      <c r="W1458" s="274">
        <v>0</v>
      </c>
      <c r="X1458" s="274">
        <v>0</v>
      </c>
      <c r="Y1458" s="274">
        <v>7975307.4299999997</v>
      </c>
      <c r="Z1458" s="225" t="s">
        <v>145</v>
      </c>
      <c r="AA1458" s="225" t="s">
        <v>3203</v>
      </c>
      <c r="AB1458" s="274">
        <v>246042.86999999997</v>
      </c>
      <c r="AC1458" s="275">
        <v>49603.03</v>
      </c>
    </row>
    <row r="1459" spans="1:29" s="90" customFormat="1" ht="16.5" customHeight="1" x14ac:dyDescent="0.25">
      <c r="A1459" s="89">
        <v>1446</v>
      </c>
      <c r="B1459" s="89">
        <v>105910</v>
      </c>
      <c r="C1459" s="259" t="s">
        <v>3128</v>
      </c>
      <c r="D1459" s="260">
        <v>15</v>
      </c>
      <c r="E1459" s="260" t="s">
        <v>312</v>
      </c>
      <c r="F1459" s="236" t="s">
        <v>10540</v>
      </c>
      <c r="G1459" s="261">
        <v>91</v>
      </c>
      <c r="H1459" s="261">
        <v>105910</v>
      </c>
      <c r="I1459" s="236" t="s">
        <v>3204</v>
      </c>
      <c r="J1459" s="236" t="s">
        <v>11555</v>
      </c>
      <c r="K1459" s="236" t="s">
        <v>3205</v>
      </c>
      <c r="L1459" s="1">
        <v>43077</v>
      </c>
      <c r="M1459" s="1">
        <v>44494</v>
      </c>
      <c r="N1459" s="262">
        <f t="shared" si="25"/>
        <v>0.84435337896315943</v>
      </c>
      <c r="O1459" s="236" t="s">
        <v>3206</v>
      </c>
      <c r="P1459" s="235" t="s">
        <v>3207</v>
      </c>
      <c r="Q1459" s="235" t="s">
        <v>3208</v>
      </c>
      <c r="R1459" s="236" t="s">
        <v>3162</v>
      </c>
      <c r="S1459" s="260">
        <v>112</v>
      </c>
      <c r="T1459" s="247">
        <v>6760478.1200000001</v>
      </c>
      <c r="U1459" s="247">
        <v>1086078.8899999999</v>
      </c>
      <c r="V1459" s="247">
        <v>160135.79</v>
      </c>
      <c r="W1459" s="247">
        <v>0</v>
      </c>
      <c r="X1459" s="247">
        <v>0</v>
      </c>
      <c r="Y1459" s="247">
        <v>8006692.7999999998</v>
      </c>
      <c r="Z1459" s="246" t="s">
        <v>34</v>
      </c>
      <c r="AA1459" s="246" t="s">
        <v>9389</v>
      </c>
      <c r="AB1459" s="247">
        <v>5685326.120000001</v>
      </c>
      <c r="AC1459" s="265">
        <v>912991.73</v>
      </c>
    </row>
    <row r="1460" spans="1:29" s="90" customFormat="1" ht="16.5" customHeight="1" x14ac:dyDescent="0.25">
      <c r="A1460" s="89">
        <v>1447</v>
      </c>
      <c r="B1460" s="89">
        <v>109547</v>
      </c>
      <c r="C1460" s="259" t="s">
        <v>3128</v>
      </c>
      <c r="D1460" s="260">
        <v>16</v>
      </c>
      <c r="E1460" s="260" t="s">
        <v>312</v>
      </c>
      <c r="F1460" s="236" t="s">
        <v>10540</v>
      </c>
      <c r="G1460" s="261">
        <v>91</v>
      </c>
      <c r="H1460" s="261">
        <v>109547</v>
      </c>
      <c r="I1460" s="236" t="s">
        <v>3209</v>
      </c>
      <c r="J1460" s="236" t="s">
        <v>11562</v>
      </c>
      <c r="K1460" s="236" t="s">
        <v>3210</v>
      </c>
      <c r="L1460" s="1">
        <v>43077</v>
      </c>
      <c r="M1460" s="1">
        <v>44354</v>
      </c>
      <c r="N1460" s="262">
        <f t="shared" si="25"/>
        <v>0.84435338822216022</v>
      </c>
      <c r="O1460" s="236" t="s">
        <v>3206</v>
      </c>
      <c r="P1460" s="235" t="s">
        <v>3211</v>
      </c>
      <c r="Q1460" s="235" t="s">
        <v>3212</v>
      </c>
      <c r="R1460" s="236" t="s">
        <v>3213</v>
      </c>
      <c r="S1460" s="260">
        <v>112</v>
      </c>
      <c r="T1460" s="247">
        <v>6897992.1200000001</v>
      </c>
      <c r="U1460" s="247">
        <v>1108172.56</v>
      </c>
      <c r="V1460" s="247">
        <v>163391.12</v>
      </c>
      <c r="W1460" s="247">
        <v>0</v>
      </c>
      <c r="X1460" s="247">
        <v>0</v>
      </c>
      <c r="Y1460" s="247">
        <v>8169555.8000000007</v>
      </c>
      <c r="Z1460" s="246" t="s">
        <v>34</v>
      </c>
      <c r="AA1460" s="246" t="s">
        <v>7400</v>
      </c>
      <c r="AB1460" s="247">
        <v>5423949.8200000012</v>
      </c>
      <c r="AC1460" s="265">
        <v>871017.95000000019</v>
      </c>
    </row>
    <row r="1461" spans="1:29" s="90" customFormat="1" ht="16.5" customHeight="1" x14ac:dyDescent="0.25">
      <c r="A1461" s="89">
        <v>1448</v>
      </c>
      <c r="B1461" s="89">
        <v>111477</v>
      </c>
      <c r="C1461" s="259" t="s">
        <v>3128</v>
      </c>
      <c r="D1461" s="260">
        <v>17</v>
      </c>
      <c r="E1461" s="260" t="s">
        <v>312</v>
      </c>
      <c r="F1461" s="236" t="s">
        <v>10540</v>
      </c>
      <c r="G1461" s="261">
        <v>91</v>
      </c>
      <c r="H1461" s="261">
        <v>111477</v>
      </c>
      <c r="I1461" s="236" t="s">
        <v>3214</v>
      </c>
      <c r="J1461" s="236" t="s">
        <v>11563</v>
      </c>
      <c r="K1461" s="236" t="s">
        <v>3215</v>
      </c>
      <c r="L1461" s="1">
        <v>43096</v>
      </c>
      <c r="M1461" s="1">
        <v>44373</v>
      </c>
      <c r="N1461" s="262">
        <f t="shared" si="25"/>
        <v>0.84435338232304458</v>
      </c>
      <c r="O1461" s="236" t="s">
        <v>3216</v>
      </c>
      <c r="P1461" s="235" t="s">
        <v>3217</v>
      </c>
      <c r="Q1461" s="235" t="s">
        <v>3218</v>
      </c>
      <c r="R1461" s="236" t="s">
        <v>3219</v>
      </c>
      <c r="S1461" s="260">
        <v>112</v>
      </c>
      <c r="T1461" s="247">
        <v>7550791.6799999997</v>
      </c>
      <c r="U1461" s="247">
        <v>279496.18</v>
      </c>
      <c r="V1461" s="247">
        <v>1112403.48</v>
      </c>
      <c r="W1461" s="247">
        <v>0</v>
      </c>
      <c r="X1461" s="247">
        <v>303.36</v>
      </c>
      <c r="Y1461" s="247">
        <v>8942994.6999999993</v>
      </c>
      <c r="Z1461" s="246" t="s">
        <v>34</v>
      </c>
      <c r="AA1461" s="246" t="s">
        <v>8117</v>
      </c>
      <c r="AB1461" s="247">
        <v>6927795.5599999987</v>
      </c>
      <c r="AC1461" s="265">
        <v>268618.29000000004</v>
      </c>
    </row>
    <row r="1462" spans="1:29" s="90" customFormat="1" ht="16.5" customHeight="1" x14ac:dyDescent="0.25">
      <c r="A1462" s="89">
        <v>1449</v>
      </c>
      <c r="B1462" s="89">
        <v>108017</v>
      </c>
      <c r="C1462" s="259" t="s">
        <v>3128</v>
      </c>
      <c r="D1462" s="260">
        <v>18</v>
      </c>
      <c r="E1462" s="260" t="s">
        <v>312</v>
      </c>
      <c r="F1462" s="236" t="s">
        <v>10540</v>
      </c>
      <c r="G1462" s="261">
        <v>91</v>
      </c>
      <c r="H1462" s="261">
        <v>108017</v>
      </c>
      <c r="I1462" s="236" t="s">
        <v>8501</v>
      </c>
      <c r="J1462" s="236" t="s">
        <v>11564</v>
      </c>
      <c r="K1462" s="236" t="s">
        <v>3220</v>
      </c>
      <c r="L1462" s="1">
        <v>43146</v>
      </c>
      <c r="M1462" s="1">
        <v>44561</v>
      </c>
      <c r="N1462" s="262">
        <f t="shared" si="25"/>
        <v>0.84435338812384708</v>
      </c>
      <c r="O1462" s="236" t="s">
        <v>3221</v>
      </c>
      <c r="P1462" s="235" t="s">
        <v>3222</v>
      </c>
      <c r="Q1462" s="235" t="s">
        <v>3223</v>
      </c>
      <c r="R1462" s="236" t="s">
        <v>3224</v>
      </c>
      <c r="S1462" s="260">
        <v>112</v>
      </c>
      <c r="T1462" s="247">
        <v>7966120.3399999999</v>
      </c>
      <c r="U1462" s="247">
        <v>1360345.7</v>
      </c>
      <c r="V1462" s="247">
        <v>108114.85</v>
      </c>
      <c r="W1462" s="247">
        <v>0</v>
      </c>
      <c r="X1462" s="247">
        <v>0</v>
      </c>
      <c r="Y1462" s="247">
        <v>9434580.8900000006</v>
      </c>
      <c r="Z1462" s="246" t="s">
        <v>34</v>
      </c>
      <c r="AA1462" s="246" t="s">
        <v>9390</v>
      </c>
      <c r="AB1462" s="247">
        <v>7245349.9899999984</v>
      </c>
      <c r="AC1462" s="265">
        <v>1093600.2200000002</v>
      </c>
    </row>
    <row r="1463" spans="1:29" s="90" customFormat="1" ht="16.5" customHeight="1" x14ac:dyDescent="0.25">
      <c r="A1463" s="89">
        <v>1450</v>
      </c>
      <c r="B1463" s="89">
        <v>108073</v>
      </c>
      <c r="C1463" s="259" t="s">
        <v>3128</v>
      </c>
      <c r="D1463" s="260">
        <v>19</v>
      </c>
      <c r="E1463" s="260" t="s">
        <v>312</v>
      </c>
      <c r="F1463" s="236" t="s">
        <v>10540</v>
      </c>
      <c r="G1463" s="261">
        <v>91</v>
      </c>
      <c r="H1463" s="261">
        <v>108073</v>
      </c>
      <c r="I1463" s="236" t="s">
        <v>8502</v>
      </c>
      <c r="J1463" s="236" t="s">
        <v>11565</v>
      </c>
      <c r="K1463" s="236" t="s">
        <v>3225</v>
      </c>
      <c r="L1463" s="1">
        <v>43157</v>
      </c>
      <c r="M1463" s="1">
        <v>44536</v>
      </c>
      <c r="N1463" s="262">
        <f t="shared" si="25"/>
        <v>0.84435340417958493</v>
      </c>
      <c r="O1463" s="236" t="s">
        <v>3226</v>
      </c>
      <c r="P1463" s="235" t="s">
        <v>3227</v>
      </c>
      <c r="Q1463" s="235" t="s">
        <v>3228</v>
      </c>
      <c r="R1463" s="236" t="s">
        <v>3229</v>
      </c>
      <c r="S1463" s="260">
        <v>112</v>
      </c>
      <c r="T1463" s="247">
        <v>7421085.9699999997</v>
      </c>
      <c r="U1463" s="247">
        <v>1210745.8799999999</v>
      </c>
      <c r="V1463" s="247">
        <v>157243.82999999999</v>
      </c>
      <c r="W1463" s="247">
        <v>0</v>
      </c>
      <c r="X1463" s="247">
        <v>0</v>
      </c>
      <c r="Y1463" s="247">
        <v>8789075.6799999997</v>
      </c>
      <c r="Z1463" s="246" t="s">
        <v>34</v>
      </c>
      <c r="AA1463" s="246" t="s">
        <v>7039</v>
      </c>
      <c r="AB1463" s="247">
        <v>5575726.7799999993</v>
      </c>
      <c r="AC1463" s="265">
        <v>893600.12999999989</v>
      </c>
    </row>
    <row r="1464" spans="1:29" s="90" customFormat="1" ht="16.5" customHeight="1" x14ac:dyDescent="0.25">
      <c r="A1464" s="89">
        <v>1451</v>
      </c>
      <c r="B1464" s="89">
        <v>109296</v>
      </c>
      <c r="C1464" s="259" t="s">
        <v>3128</v>
      </c>
      <c r="D1464" s="260">
        <v>20</v>
      </c>
      <c r="E1464" s="260" t="s">
        <v>312</v>
      </c>
      <c r="F1464" s="236" t="s">
        <v>10540</v>
      </c>
      <c r="G1464" s="261">
        <v>91</v>
      </c>
      <c r="H1464" s="261">
        <v>109296</v>
      </c>
      <c r="I1464" s="236" t="s">
        <v>3230</v>
      </c>
      <c r="J1464" s="236" t="s">
        <v>11566</v>
      </c>
      <c r="K1464" s="236" t="s">
        <v>3231</v>
      </c>
      <c r="L1464" s="1">
        <v>43098</v>
      </c>
      <c r="M1464" s="1">
        <v>44664</v>
      </c>
      <c r="N1464" s="262">
        <f t="shared" si="25"/>
        <v>0.84435338816152539</v>
      </c>
      <c r="O1464" s="236" t="s">
        <v>3232</v>
      </c>
      <c r="P1464" s="235" t="s">
        <v>3233</v>
      </c>
      <c r="Q1464" s="235" t="s">
        <v>3234</v>
      </c>
      <c r="R1464" s="236" t="s">
        <v>3235</v>
      </c>
      <c r="S1464" s="260">
        <v>112</v>
      </c>
      <c r="T1464" s="247">
        <v>11100412.560000001</v>
      </c>
      <c r="U1464" s="247">
        <v>1783297.44</v>
      </c>
      <c r="V1464" s="247">
        <v>262933</v>
      </c>
      <c r="W1464" s="247">
        <v>0</v>
      </c>
      <c r="X1464" s="247">
        <v>0</v>
      </c>
      <c r="Y1464" s="247">
        <v>13146643</v>
      </c>
      <c r="Z1464" s="246" t="s">
        <v>34</v>
      </c>
      <c r="AA1464" s="246" t="s">
        <v>9064</v>
      </c>
      <c r="AB1464" s="247">
        <v>3905647.14</v>
      </c>
      <c r="AC1464" s="265">
        <v>627674.77</v>
      </c>
    </row>
    <row r="1465" spans="1:29" s="90" customFormat="1" ht="16.5" customHeight="1" x14ac:dyDescent="0.25">
      <c r="A1465" s="89">
        <v>1452</v>
      </c>
      <c r="B1465" s="89">
        <v>107961</v>
      </c>
      <c r="C1465" s="259" t="s">
        <v>3128</v>
      </c>
      <c r="D1465" s="260">
        <v>21</v>
      </c>
      <c r="E1465" s="260" t="s">
        <v>312</v>
      </c>
      <c r="F1465" s="236" t="s">
        <v>10540</v>
      </c>
      <c r="G1465" s="261">
        <v>91</v>
      </c>
      <c r="H1465" s="261">
        <v>107961</v>
      </c>
      <c r="I1465" s="236" t="s">
        <v>3236</v>
      </c>
      <c r="J1465" s="236" t="s">
        <v>11567</v>
      </c>
      <c r="K1465" s="236" t="s">
        <v>3237</v>
      </c>
      <c r="L1465" s="1">
        <v>43077</v>
      </c>
      <c r="M1465" s="1">
        <v>44354</v>
      </c>
      <c r="N1465" s="262">
        <f t="shared" si="25"/>
        <v>0.84435338095232937</v>
      </c>
      <c r="O1465" s="236" t="s">
        <v>3238</v>
      </c>
      <c r="P1465" s="235" t="s">
        <v>3239</v>
      </c>
      <c r="Q1465" s="235" t="s">
        <v>3240</v>
      </c>
      <c r="R1465" s="236" t="s">
        <v>3241</v>
      </c>
      <c r="S1465" s="260">
        <v>116</v>
      </c>
      <c r="T1465" s="247">
        <v>5178835.9400000004</v>
      </c>
      <c r="U1465" s="247">
        <v>831986.6</v>
      </c>
      <c r="V1465" s="247">
        <v>122670.92</v>
      </c>
      <c r="W1465" s="247">
        <v>0</v>
      </c>
      <c r="X1465" s="247">
        <v>0</v>
      </c>
      <c r="Y1465" s="247">
        <v>6133493.4600000009</v>
      </c>
      <c r="Z1465" s="246" t="s">
        <v>34</v>
      </c>
      <c r="AA1465" s="246" t="s">
        <v>3242</v>
      </c>
      <c r="AB1465" s="247">
        <v>3886748.8099999996</v>
      </c>
      <c r="AC1465" s="265">
        <v>624162.88000000012</v>
      </c>
    </row>
    <row r="1466" spans="1:29" s="90" customFormat="1" ht="16.5" customHeight="1" x14ac:dyDescent="0.25">
      <c r="A1466" s="89">
        <v>1453</v>
      </c>
      <c r="B1466" s="89">
        <v>107948</v>
      </c>
      <c r="C1466" s="259" t="s">
        <v>3128</v>
      </c>
      <c r="D1466" s="260">
        <v>22</v>
      </c>
      <c r="E1466" s="260" t="s">
        <v>312</v>
      </c>
      <c r="F1466" s="236" t="s">
        <v>10540</v>
      </c>
      <c r="G1466" s="261">
        <v>91</v>
      </c>
      <c r="H1466" s="261">
        <v>107948</v>
      </c>
      <c r="I1466" s="236" t="s">
        <v>8503</v>
      </c>
      <c r="J1466" s="236" t="s">
        <v>11568</v>
      </c>
      <c r="K1466" s="236" t="s">
        <v>3243</v>
      </c>
      <c r="L1466" s="1">
        <v>43077</v>
      </c>
      <c r="M1466" s="1">
        <v>44354</v>
      </c>
      <c r="N1466" s="262">
        <f t="shared" si="25"/>
        <v>0.84435338850363417</v>
      </c>
      <c r="O1466" s="236" t="s">
        <v>3199</v>
      </c>
      <c r="P1466" s="235" t="s">
        <v>3244</v>
      </c>
      <c r="Q1466" s="235" t="s">
        <v>3245</v>
      </c>
      <c r="R1466" s="236" t="s">
        <v>3140</v>
      </c>
      <c r="S1466" s="260">
        <v>112</v>
      </c>
      <c r="T1466" s="247">
        <v>11275530.9</v>
      </c>
      <c r="U1466" s="247">
        <v>1800031.17</v>
      </c>
      <c r="V1466" s="247">
        <v>278480.27</v>
      </c>
      <c r="W1466" s="247">
        <v>0</v>
      </c>
      <c r="X1466" s="247">
        <v>0</v>
      </c>
      <c r="Y1466" s="247">
        <v>13354042.34</v>
      </c>
      <c r="Z1466" s="246" t="s">
        <v>34</v>
      </c>
      <c r="AA1466" s="246" t="s">
        <v>3246</v>
      </c>
      <c r="AB1466" s="247">
        <v>10976632.75</v>
      </c>
      <c r="AC1466" s="265">
        <v>1752454.6500000001</v>
      </c>
    </row>
    <row r="1467" spans="1:29" s="90" customFormat="1" ht="16.5" customHeight="1" x14ac:dyDescent="0.25">
      <c r="A1467" s="89">
        <v>1454</v>
      </c>
      <c r="B1467" s="89">
        <v>108211</v>
      </c>
      <c r="C1467" s="259" t="s">
        <v>3128</v>
      </c>
      <c r="D1467" s="260">
        <v>23</v>
      </c>
      <c r="E1467" s="260" t="s">
        <v>312</v>
      </c>
      <c r="F1467" s="236" t="s">
        <v>10540</v>
      </c>
      <c r="G1467" s="261">
        <v>91</v>
      </c>
      <c r="H1467" s="261">
        <v>108211</v>
      </c>
      <c r="I1467" s="236" t="s">
        <v>3247</v>
      </c>
      <c r="J1467" s="236" t="s">
        <v>11569</v>
      </c>
      <c r="K1467" s="236" t="s">
        <v>3248</v>
      </c>
      <c r="L1467" s="1">
        <v>43080</v>
      </c>
      <c r="M1467" s="1">
        <v>44357</v>
      </c>
      <c r="N1467" s="262">
        <f t="shared" si="25"/>
        <v>0.84435338273280192</v>
      </c>
      <c r="O1467" s="236" t="s">
        <v>3249</v>
      </c>
      <c r="P1467" s="235" t="s">
        <v>3250</v>
      </c>
      <c r="Q1467" s="235" t="s">
        <v>3250</v>
      </c>
      <c r="R1467" s="236" t="s">
        <v>3251</v>
      </c>
      <c r="S1467" s="260">
        <v>112</v>
      </c>
      <c r="T1467" s="247">
        <v>10950919.68</v>
      </c>
      <c r="U1467" s="247">
        <v>1855817.3</v>
      </c>
      <c r="V1467" s="247">
        <v>162855.97</v>
      </c>
      <c r="W1467" s="247">
        <v>0</v>
      </c>
      <c r="X1467" s="247">
        <v>0</v>
      </c>
      <c r="Y1467" s="247">
        <v>12969592.949999999</v>
      </c>
      <c r="Z1467" s="246" t="s">
        <v>34</v>
      </c>
      <c r="AA1467" s="246" t="s">
        <v>8118</v>
      </c>
      <c r="AB1467" s="247">
        <v>9387788.3200000022</v>
      </c>
      <c r="AC1467" s="265">
        <v>1599810.05</v>
      </c>
    </row>
    <row r="1468" spans="1:29" s="90" customFormat="1" ht="16.5" customHeight="1" x14ac:dyDescent="0.25">
      <c r="A1468" s="89">
        <v>1455</v>
      </c>
      <c r="B1468" s="89">
        <v>107996</v>
      </c>
      <c r="C1468" s="259" t="s">
        <v>3128</v>
      </c>
      <c r="D1468" s="260">
        <v>24</v>
      </c>
      <c r="E1468" s="260" t="s">
        <v>312</v>
      </c>
      <c r="F1468" s="236" t="s">
        <v>10540</v>
      </c>
      <c r="G1468" s="261">
        <v>91</v>
      </c>
      <c r="H1468" s="261">
        <v>107996</v>
      </c>
      <c r="I1468" s="236" t="s">
        <v>3252</v>
      </c>
      <c r="J1468" s="236" t="s">
        <v>11570</v>
      </c>
      <c r="K1468" s="236" t="s">
        <v>3253</v>
      </c>
      <c r="L1468" s="1">
        <v>43096</v>
      </c>
      <c r="M1468" s="1">
        <v>45091</v>
      </c>
      <c r="N1468" s="262">
        <f t="shared" si="25"/>
        <v>0.8443533572011902</v>
      </c>
      <c r="O1468" s="236" t="s">
        <v>3254</v>
      </c>
      <c r="P1468" s="235" t="s">
        <v>3255</v>
      </c>
      <c r="Q1468" s="235" t="s">
        <v>3256</v>
      </c>
      <c r="R1468" s="236" t="s">
        <v>3257</v>
      </c>
      <c r="S1468" s="260">
        <v>116</v>
      </c>
      <c r="T1468" s="247">
        <v>6321068.2599999998</v>
      </c>
      <c r="U1468" s="247">
        <v>1055860.08</v>
      </c>
      <c r="V1468" s="247">
        <v>109354.75</v>
      </c>
      <c r="W1468" s="247">
        <v>0</v>
      </c>
      <c r="X1468" s="247">
        <v>0</v>
      </c>
      <c r="Y1468" s="247">
        <v>7486283.0899999999</v>
      </c>
      <c r="Z1468" s="246" t="s">
        <v>44</v>
      </c>
      <c r="AA1468" s="246" t="s">
        <v>13742</v>
      </c>
      <c r="AB1468" s="247">
        <v>2891864.4299999997</v>
      </c>
      <c r="AC1468" s="265">
        <v>364913.8</v>
      </c>
    </row>
    <row r="1469" spans="1:29" s="90" customFormat="1" ht="16.5" customHeight="1" x14ac:dyDescent="0.25">
      <c r="A1469" s="89">
        <v>1456</v>
      </c>
      <c r="B1469" s="89">
        <v>107488</v>
      </c>
      <c r="C1469" s="259" t="s">
        <v>3128</v>
      </c>
      <c r="D1469" s="260">
        <v>25</v>
      </c>
      <c r="E1469" s="260" t="s">
        <v>312</v>
      </c>
      <c r="F1469" s="236" t="s">
        <v>10540</v>
      </c>
      <c r="G1469" s="261">
        <v>91</v>
      </c>
      <c r="H1469" s="261">
        <v>107488</v>
      </c>
      <c r="I1469" s="236" t="s">
        <v>3258</v>
      </c>
      <c r="J1469" s="236" t="s">
        <v>11571</v>
      </c>
      <c r="K1469" s="236" t="s">
        <v>3259</v>
      </c>
      <c r="L1469" s="1">
        <v>43096</v>
      </c>
      <c r="M1469" s="1">
        <v>44313</v>
      </c>
      <c r="N1469" s="262">
        <f t="shared" si="25"/>
        <v>0.84435339000296605</v>
      </c>
      <c r="O1469" s="236" t="s">
        <v>3260</v>
      </c>
      <c r="P1469" s="235" t="s">
        <v>3261</v>
      </c>
      <c r="Q1469" s="235" t="s">
        <v>3262</v>
      </c>
      <c r="R1469" s="236" t="s">
        <v>3257</v>
      </c>
      <c r="S1469" s="260">
        <v>112</v>
      </c>
      <c r="T1469" s="247">
        <v>11064727.66</v>
      </c>
      <c r="U1469" s="247">
        <v>1868045.34</v>
      </c>
      <c r="V1469" s="247">
        <v>171606.98</v>
      </c>
      <c r="W1469" s="247">
        <v>0</v>
      </c>
      <c r="X1469" s="247">
        <v>0</v>
      </c>
      <c r="Y1469" s="247">
        <v>13104379.98</v>
      </c>
      <c r="Z1469" s="246" t="s">
        <v>34</v>
      </c>
      <c r="AA1469" s="246" t="s">
        <v>3263</v>
      </c>
      <c r="AB1469" s="247">
        <v>9757823.4000000004</v>
      </c>
      <c r="AC1469" s="265">
        <v>1554807.3899999997</v>
      </c>
    </row>
    <row r="1470" spans="1:29" s="90" customFormat="1" ht="16.5" customHeight="1" x14ac:dyDescent="0.25">
      <c r="A1470" s="89">
        <v>1457</v>
      </c>
      <c r="B1470" s="89">
        <v>109680</v>
      </c>
      <c r="C1470" s="259" t="s">
        <v>3128</v>
      </c>
      <c r="D1470" s="260">
        <v>26</v>
      </c>
      <c r="E1470" s="260" t="s">
        <v>312</v>
      </c>
      <c r="F1470" s="236" t="s">
        <v>10540</v>
      </c>
      <c r="G1470" s="261">
        <v>91</v>
      </c>
      <c r="H1470" s="261">
        <v>109680</v>
      </c>
      <c r="I1470" s="236" t="s">
        <v>3264</v>
      </c>
      <c r="J1470" s="236" t="s">
        <v>11572</v>
      </c>
      <c r="K1470" s="236" t="s">
        <v>3265</v>
      </c>
      <c r="L1470" s="1">
        <v>43157</v>
      </c>
      <c r="M1470" s="1">
        <v>44620</v>
      </c>
      <c r="N1470" s="262">
        <f t="shared" si="25"/>
        <v>0.84435338919058456</v>
      </c>
      <c r="O1470" s="236" t="s">
        <v>3266</v>
      </c>
      <c r="P1470" s="235" t="s">
        <v>3267</v>
      </c>
      <c r="Q1470" s="235" t="s">
        <v>3268</v>
      </c>
      <c r="R1470" s="236" t="s">
        <v>3251</v>
      </c>
      <c r="S1470" s="260">
        <v>112</v>
      </c>
      <c r="T1470" s="247">
        <v>9090690.0500000007</v>
      </c>
      <c r="U1470" s="247">
        <v>1495551.53</v>
      </c>
      <c r="V1470" s="247">
        <v>180210.2</v>
      </c>
      <c r="W1470" s="247">
        <v>0</v>
      </c>
      <c r="X1470" s="247">
        <v>0</v>
      </c>
      <c r="Y1470" s="247">
        <v>10766451.780000001</v>
      </c>
      <c r="Z1470" s="246" t="s">
        <v>34</v>
      </c>
      <c r="AA1470" s="246" t="s">
        <v>8906</v>
      </c>
      <c r="AB1470" s="247">
        <v>7690539.169999999</v>
      </c>
      <c r="AC1470" s="265">
        <v>1228044.2200000002</v>
      </c>
    </row>
    <row r="1471" spans="1:29" s="90" customFormat="1" ht="16.5" customHeight="1" x14ac:dyDescent="0.25">
      <c r="A1471" s="89">
        <v>1458</v>
      </c>
      <c r="B1471" s="89">
        <v>109607</v>
      </c>
      <c r="C1471" s="259" t="s">
        <v>3128</v>
      </c>
      <c r="D1471" s="260">
        <v>27</v>
      </c>
      <c r="E1471" s="260" t="s">
        <v>312</v>
      </c>
      <c r="F1471" s="236" t="s">
        <v>10540</v>
      </c>
      <c r="G1471" s="261">
        <v>91</v>
      </c>
      <c r="H1471" s="261">
        <v>109607</v>
      </c>
      <c r="I1471" s="236" t="s">
        <v>3269</v>
      </c>
      <c r="J1471" s="236" t="s">
        <v>11573</v>
      </c>
      <c r="K1471" s="236" t="s">
        <v>3270</v>
      </c>
      <c r="L1471" s="1">
        <v>43129</v>
      </c>
      <c r="M1471" s="1">
        <v>44559</v>
      </c>
      <c r="N1471" s="262">
        <f t="shared" si="25"/>
        <v>0.84415355242816204</v>
      </c>
      <c r="O1471" s="236" t="s">
        <v>3271</v>
      </c>
      <c r="P1471" s="235" t="s">
        <v>3272</v>
      </c>
      <c r="Q1471" s="235" t="s">
        <v>3273</v>
      </c>
      <c r="R1471" s="236" t="s">
        <v>3274</v>
      </c>
      <c r="S1471" s="260">
        <v>116</v>
      </c>
      <c r="T1471" s="247">
        <v>7829693.46</v>
      </c>
      <c r="U1471" s="247">
        <v>1281644.43</v>
      </c>
      <c r="V1471" s="247">
        <v>163862.62</v>
      </c>
      <c r="W1471" s="247">
        <v>0</v>
      </c>
      <c r="X1471" s="247">
        <v>0</v>
      </c>
      <c r="Y1471" s="247">
        <v>9275200.5099999998</v>
      </c>
      <c r="Z1471" s="246" t="s">
        <v>34</v>
      </c>
      <c r="AA1471" s="246" t="s">
        <v>9625</v>
      </c>
      <c r="AB1471" s="247">
        <v>6633074.9899999984</v>
      </c>
      <c r="AC1471" s="265">
        <v>1006013.3399999999</v>
      </c>
    </row>
    <row r="1472" spans="1:29" s="90" customFormat="1" ht="16.5" customHeight="1" x14ac:dyDescent="0.25">
      <c r="A1472" s="89">
        <v>1459</v>
      </c>
      <c r="B1472" s="89">
        <v>106519</v>
      </c>
      <c r="C1472" s="259" t="s">
        <v>3128</v>
      </c>
      <c r="D1472" s="260">
        <v>28</v>
      </c>
      <c r="E1472" s="260" t="s">
        <v>312</v>
      </c>
      <c r="F1472" s="236" t="s">
        <v>10540</v>
      </c>
      <c r="G1472" s="261">
        <v>91</v>
      </c>
      <c r="H1472" s="261">
        <v>106519</v>
      </c>
      <c r="I1472" s="236" t="s">
        <v>3275</v>
      </c>
      <c r="J1472" s="236" t="s">
        <v>11574</v>
      </c>
      <c r="K1472" s="236" t="s">
        <v>3276</v>
      </c>
      <c r="L1472" s="1">
        <v>43096</v>
      </c>
      <c r="M1472" s="1">
        <v>44191</v>
      </c>
      <c r="N1472" s="262">
        <f t="shared" si="25"/>
        <v>0.84435338173965568</v>
      </c>
      <c r="O1472" s="236" t="s">
        <v>3199</v>
      </c>
      <c r="P1472" s="235" t="s">
        <v>3277</v>
      </c>
      <c r="Q1472" s="235" t="s">
        <v>3278</v>
      </c>
      <c r="R1472" s="236" t="s">
        <v>3279</v>
      </c>
      <c r="S1472" s="260">
        <v>112</v>
      </c>
      <c r="T1472" s="247">
        <v>7100004.2300000004</v>
      </c>
      <c r="U1472" s="247">
        <v>266756.92</v>
      </c>
      <c r="V1472" s="247">
        <v>1042045.38</v>
      </c>
      <c r="W1472" s="247">
        <v>0</v>
      </c>
      <c r="X1472" s="247">
        <v>0</v>
      </c>
      <c r="Y1472" s="247">
        <v>8408806.5300000012</v>
      </c>
      <c r="Z1472" s="246" t="s">
        <v>34</v>
      </c>
      <c r="AA1472" s="246" t="s">
        <v>3280</v>
      </c>
      <c r="AB1472" s="247">
        <v>4460323.8099999977</v>
      </c>
      <c r="AC1472" s="265">
        <v>205059.86</v>
      </c>
    </row>
    <row r="1473" spans="1:29" s="90" customFormat="1" ht="16.5" customHeight="1" x14ac:dyDescent="0.25">
      <c r="A1473" s="89">
        <v>1460</v>
      </c>
      <c r="B1473" s="89">
        <v>108028</v>
      </c>
      <c r="C1473" s="259" t="s">
        <v>3128</v>
      </c>
      <c r="D1473" s="260">
        <v>29</v>
      </c>
      <c r="E1473" s="260" t="s">
        <v>312</v>
      </c>
      <c r="F1473" s="236" t="s">
        <v>10540</v>
      </c>
      <c r="G1473" s="261">
        <v>91</v>
      </c>
      <c r="H1473" s="261">
        <v>108028</v>
      </c>
      <c r="I1473" s="236" t="s">
        <v>8504</v>
      </c>
      <c r="J1473" s="236" t="s">
        <v>11575</v>
      </c>
      <c r="K1473" s="236" t="s">
        <v>3281</v>
      </c>
      <c r="L1473" s="1">
        <v>43077</v>
      </c>
      <c r="M1473" s="1">
        <v>44111</v>
      </c>
      <c r="N1473" s="262">
        <f t="shared" si="25"/>
        <v>0.84435340596724939</v>
      </c>
      <c r="O1473" s="236" t="s">
        <v>3282</v>
      </c>
      <c r="P1473" s="235" t="s">
        <v>3283</v>
      </c>
      <c r="Q1473" s="235" t="s">
        <v>3284</v>
      </c>
      <c r="R1473" s="236" t="s">
        <v>3285</v>
      </c>
      <c r="S1473" s="260">
        <v>116</v>
      </c>
      <c r="T1473" s="247">
        <v>5356366.8600000003</v>
      </c>
      <c r="U1473" s="247">
        <v>860504.78</v>
      </c>
      <c r="V1473" s="247">
        <v>126878.29</v>
      </c>
      <c r="W1473" s="247">
        <v>0</v>
      </c>
      <c r="X1473" s="247">
        <v>0</v>
      </c>
      <c r="Y1473" s="247">
        <v>6343749.9300000006</v>
      </c>
      <c r="Z1473" s="246" t="s">
        <v>34</v>
      </c>
      <c r="AA1473" s="246" t="s">
        <v>3286</v>
      </c>
      <c r="AB1473" s="247">
        <v>4346233.7899999991</v>
      </c>
      <c r="AC1473" s="265">
        <v>698207.54</v>
      </c>
    </row>
    <row r="1474" spans="1:29" s="90" customFormat="1" ht="16.5" customHeight="1" x14ac:dyDescent="0.25">
      <c r="A1474" s="89">
        <v>1461</v>
      </c>
      <c r="B1474" s="89">
        <v>109573</v>
      </c>
      <c r="C1474" s="259" t="s">
        <v>3128</v>
      </c>
      <c r="D1474" s="260">
        <v>30</v>
      </c>
      <c r="E1474" s="260" t="s">
        <v>312</v>
      </c>
      <c r="F1474" s="236" t="s">
        <v>10540</v>
      </c>
      <c r="G1474" s="261">
        <v>91</v>
      </c>
      <c r="H1474" s="261">
        <v>109573</v>
      </c>
      <c r="I1474" s="236" t="s">
        <v>3287</v>
      </c>
      <c r="J1474" s="236" t="s">
        <v>11576</v>
      </c>
      <c r="K1474" s="236" t="s">
        <v>3288</v>
      </c>
      <c r="L1474" s="1">
        <v>43096</v>
      </c>
      <c r="M1474" s="1">
        <v>44765</v>
      </c>
      <c r="N1474" s="262">
        <f t="shared" si="25"/>
        <v>0.84435338703126817</v>
      </c>
      <c r="O1474" s="236" t="s">
        <v>3289</v>
      </c>
      <c r="P1474" s="235" t="s">
        <v>3290</v>
      </c>
      <c r="Q1474" s="235" t="s">
        <v>3291</v>
      </c>
      <c r="R1474" s="236" t="s">
        <v>3292</v>
      </c>
      <c r="S1474" s="260">
        <v>112</v>
      </c>
      <c r="T1474" s="247">
        <v>9141969.1699999999</v>
      </c>
      <c r="U1474" s="247">
        <v>1504760.61</v>
      </c>
      <c r="V1474" s="247">
        <v>180453.85</v>
      </c>
      <c r="W1474" s="247">
        <v>0</v>
      </c>
      <c r="X1474" s="247">
        <v>0</v>
      </c>
      <c r="Y1474" s="247">
        <v>10827183.630000001</v>
      </c>
      <c r="Z1474" s="246" t="s">
        <v>34</v>
      </c>
      <c r="AA1474" s="246" t="s">
        <v>3293</v>
      </c>
      <c r="AB1474" s="247">
        <v>850000</v>
      </c>
      <c r="AC1474" s="265">
        <v>0</v>
      </c>
    </row>
    <row r="1475" spans="1:29" s="90" customFormat="1" ht="16.5" customHeight="1" x14ac:dyDescent="0.25">
      <c r="A1475" s="89">
        <v>1462</v>
      </c>
      <c r="B1475" s="89">
        <v>110294</v>
      </c>
      <c r="C1475" s="259" t="s">
        <v>3128</v>
      </c>
      <c r="D1475" s="260">
        <v>31</v>
      </c>
      <c r="E1475" s="260" t="s">
        <v>312</v>
      </c>
      <c r="F1475" s="236" t="s">
        <v>10540</v>
      </c>
      <c r="G1475" s="261">
        <v>91</v>
      </c>
      <c r="H1475" s="261">
        <v>110294</v>
      </c>
      <c r="I1475" s="236" t="s">
        <v>3294</v>
      </c>
      <c r="J1475" s="236" t="s">
        <v>11577</v>
      </c>
      <c r="K1475" s="236" t="s">
        <v>3295</v>
      </c>
      <c r="L1475" s="1">
        <v>43080</v>
      </c>
      <c r="M1475" s="1">
        <v>44348</v>
      </c>
      <c r="N1475" s="262">
        <f t="shared" si="25"/>
        <v>0.84435338526448567</v>
      </c>
      <c r="O1475" s="236" t="s">
        <v>3296</v>
      </c>
      <c r="P1475" s="235" t="s">
        <v>3297</v>
      </c>
      <c r="Q1475" s="235" t="s">
        <v>3298</v>
      </c>
      <c r="R1475" s="236" t="s">
        <v>3299</v>
      </c>
      <c r="S1475" s="260">
        <v>116</v>
      </c>
      <c r="T1475" s="247">
        <v>6923036.8499999996</v>
      </c>
      <c r="U1475" s="247">
        <v>1110395.69</v>
      </c>
      <c r="V1475" s="247">
        <v>165784.72</v>
      </c>
      <c r="W1475" s="247">
        <v>0</v>
      </c>
      <c r="X1475" s="247">
        <v>0</v>
      </c>
      <c r="Y1475" s="247">
        <v>8199217.2599999998</v>
      </c>
      <c r="Z1475" s="246" t="s">
        <v>34</v>
      </c>
      <c r="AA1475" s="246" t="s">
        <v>7040</v>
      </c>
      <c r="AB1475" s="247">
        <v>5622906.9100000011</v>
      </c>
      <c r="AC1475" s="265">
        <v>901636.19</v>
      </c>
    </row>
    <row r="1476" spans="1:29" s="90" customFormat="1" ht="16.5" customHeight="1" x14ac:dyDescent="0.25">
      <c r="A1476" s="89">
        <v>1463</v>
      </c>
      <c r="B1476" s="89">
        <v>111287</v>
      </c>
      <c r="C1476" s="259" t="s">
        <v>3128</v>
      </c>
      <c r="D1476" s="260">
        <v>32</v>
      </c>
      <c r="E1476" s="260" t="s">
        <v>312</v>
      </c>
      <c r="F1476" s="236" t="s">
        <v>10540</v>
      </c>
      <c r="G1476" s="261">
        <v>91</v>
      </c>
      <c r="H1476" s="261">
        <v>111287</v>
      </c>
      <c r="I1476" s="236" t="s">
        <v>3300</v>
      </c>
      <c r="J1476" s="236" t="s">
        <v>11575</v>
      </c>
      <c r="K1476" s="236" t="s">
        <v>3301</v>
      </c>
      <c r="L1476" s="1">
        <v>43077</v>
      </c>
      <c r="M1476" s="1">
        <v>44887</v>
      </c>
      <c r="N1476" s="262">
        <f t="shared" si="25"/>
        <v>0.84435338753009492</v>
      </c>
      <c r="O1476" s="236" t="s">
        <v>178</v>
      </c>
      <c r="P1476" s="235" t="s">
        <v>3302</v>
      </c>
      <c r="Q1476" s="235" t="s">
        <v>3303</v>
      </c>
      <c r="R1476" s="236" t="s">
        <v>3285</v>
      </c>
      <c r="S1476" s="260">
        <v>112</v>
      </c>
      <c r="T1476" s="247">
        <v>5307191.34</v>
      </c>
      <c r="U1476" s="247">
        <v>852608.09</v>
      </c>
      <c r="V1476" s="247">
        <v>125710.19</v>
      </c>
      <c r="W1476" s="247">
        <v>0</v>
      </c>
      <c r="X1476" s="247">
        <v>0</v>
      </c>
      <c r="Y1476" s="247">
        <v>6285509.6200000001</v>
      </c>
      <c r="Z1476" s="246" t="s">
        <v>34</v>
      </c>
      <c r="AA1476" s="246" t="s">
        <v>13848</v>
      </c>
      <c r="AB1476" s="247">
        <v>2396891.2799999993</v>
      </c>
      <c r="AC1476" s="265">
        <v>343007.16000000003</v>
      </c>
    </row>
    <row r="1477" spans="1:29" s="90" customFormat="1" ht="16.5" customHeight="1" x14ac:dyDescent="0.25">
      <c r="A1477" s="89">
        <v>1464</v>
      </c>
      <c r="B1477" s="89">
        <v>105913</v>
      </c>
      <c r="C1477" s="259" t="s">
        <v>3128</v>
      </c>
      <c r="D1477" s="260">
        <v>33</v>
      </c>
      <c r="E1477" s="260" t="s">
        <v>312</v>
      </c>
      <c r="F1477" s="236" t="s">
        <v>10540</v>
      </c>
      <c r="G1477" s="261">
        <v>91</v>
      </c>
      <c r="H1477" s="261">
        <v>105913</v>
      </c>
      <c r="I1477" s="236" t="s">
        <v>3304</v>
      </c>
      <c r="J1477" s="236" t="s">
        <v>11578</v>
      </c>
      <c r="K1477" s="236" t="s">
        <v>3305</v>
      </c>
      <c r="L1477" s="1">
        <v>43077</v>
      </c>
      <c r="M1477" s="1">
        <v>44354</v>
      </c>
      <c r="N1477" s="262">
        <f t="shared" si="25"/>
        <v>0.84435338390679204</v>
      </c>
      <c r="O1477" s="236" t="s">
        <v>3306</v>
      </c>
      <c r="P1477" s="235" t="s">
        <v>3307</v>
      </c>
      <c r="Q1477" s="235" t="s">
        <v>3308</v>
      </c>
      <c r="R1477" s="236" t="s">
        <v>3309</v>
      </c>
      <c r="S1477" s="260">
        <v>112</v>
      </c>
      <c r="T1477" s="247">
        <v>5232714.08</v>
      </c>
      <c r="U1477" s="247">
        <v>840644.88</v>
      </c>
      <c r="V1477" s="247">
        <v>123944.42</v>
      </c>
      <c r="W1477" s="247">
        <v>0</v>
      </c>
      <c r="X1477" s="247">
        <v>0</v>
      </c>
      <c r="Y1477" s="247">
        <v>6197303.3799999999</v>
      </c>
      <c r="Z1477" s="246" t="s">
        <v>34</v>
      </c>
      <c r="AA1477" s="246" t="s">
        <v>3310</v>
      </c>
      <c r="AB1477" s="247">
        <v>4714321.0199999996</v>
      </c>
      <c r="AC1477" s="265">
        <v>751766.84999999986</v>
      </c>
    </row>
    <row r="1478" spans="1:29" s="90" customFormat="1" ht="16.5" customHeight="1" x14ac:dyDescent="0.25">
      <c r="A1478" s="89">
        <v>1465</v>
      </c>
      <c r="B1478" s="89">
        <v>106781</v>
      </c>
      <c r="C1478" s="259" t="s">
        <v>3128</v>
      </c>
      <c r="D1478" s="260">
        <v>34</v>
      </c>
      <c r="E1478" s="260" t="s">
        <v>312</v>
      </c>
      <c r="F1478" s="236" t="s">
        <v>10540</v>
      </c>
      <c r="G1478" s="261">
        <v>91</v>
      </c>
      <c r="H1478" s="261">
        <v>106781</v>
      </c>
      <c r="I1478" s="236" t="s">
        <v>3311</v>
      </c>
      <c r="J1478" s="236" t="s">
        <v>11579</v>
      </c>
      <c r="K1478" s="236" t="s">
        <v>3312</v>
      </c>
      <c r="L1478" s="1">
        <v>43080</v>
      </c>
      <c r="M1478" s="1">
        <v>44357</v>
      </c>
      <c r="N1478" s="262">
        <f t="shared" si="25"/>
        <v>0.84435342471094921</v>
      </c>
      <c r="O1478" s="236" t="s">
        <v>3313</v>
      </c>
      <c r="P1478" s="235" t="s">
        <v>3314</v>
      </c>
      <c r="Q1478" s="235" t="s">
        <v>3315</v>
      </c>
      <c r="R1478" s="236" t="s">
        <v>3316</v>
      </c>
      <c r="S1478" s="260">
        <v>112</v>
      </c>
      <c r="T1478" s="247">
        <v>8243668.9100000001</v>
      </c>
      <c r="U1478" s="247">
        <v>1324356.97</v>
      </c>
      <c r="V1478" s="247">
        <v>195265.97</v>
      </c>
      <c r="W1478" s="247">
        <v>0</v>
      </c>
      <c r="X1478" s="247">
        <v>0</v>
      </c>
      <c r="Y1478" s="247">
        <v>9763291.8499999996</v>
      </c>
      <c r="Z1478" s="246" t="s">
        <v>34</v>
      </c>
      <c r="AA1478" s="246" t="s">
        <v>3317</v>
      </c>
      <c r="AB1478" s="247">
        <v>6251100.2299999967</v>
      </c>
      <c r="AC1478" s="265">
        <v>1011941.1600000001</v>
      </c>
    </row>
    <row r="1479" spans="1:29" s="90" customFormat="1" ht="16.5" customHeight="1" x14ac:dyDescent="0.25">
      <c r="A1479" s="89">
        <v>1466</v>
      </c>
      <c r="B1479" s="89">
        <v>109864</v>
      </c>
      <c r="C1479" s="259" t="s">
        <v>3128</v>
      </c>
      <c r="D1479" s="260">
        <v>35</v>
      </c>
      <c r="E1479" s="260" t="s">
        <v>312</v>
      </c>
      <c r="F1479" s="236" t="s">
        <v>10540</v>
      </c>
      <c r="G1479" s="261">
        <v>91</v>
      </c>
      <c r="H1479" s="261">
        <v>109864</v>
      </c>
      <c r="I1479" s="236" t="s">
        <v>3318</v>
      </c>
      <c r="J1479" s="236" t="s">
        <v>11580</v>
      </c>
      <c r="K1479" s="236" t="s">
        <v>3319</v>
      </c>
      <c r="L1479" s="1">
        <v>43080</v>
      </c>
      <c r="M1479" s="1">
        <v>44058</v>
      </c>
      <c r="N1479" s="262">
        <f t="shared" si="25"/>
        <v>0.84435339165954759</v>
      </c>
      <c r="O1479" s="236" t="s">
        <v>3320</v>
      </c>
      <c r="P1479" s="235" t="s">
        <v>3321</v>
      </c>
      <c r="Q1479" s="235" t="s">
        <v>3322</v>
      </c>
      <c r="R1479" s="236" t="s">
        <v>3140</v>
      </c>
      <c r="S1479" s="260">
        <v>112</v>
      </c>
      <c r="T1479" s="247">
        <v>4919246.42</v>
      </c>
      <c r="U1479" s="247">
        <v>790285.8</v>
      </c>
      <c r="V1479" s="247">
        <v>116519.37</v>
      </c>
      <c r="W1479" s="247">
        <v>0</v>
      </c>
      <c r="X1479" s="247">
        <v>0</v>
      </c>
      <c r="Y1479" s="247">
        <v>5826051.5899999999</v>
      </c>
      <c r="Z1479" s="246" t="s">
        <v>34</v>
      </c>
      <c r="AA1479" s="246" t="s">
        <v>3323</v>
      </c>
      <c r="AB1479" s="247">
        <v>4315843.9600000009</v>
      </c>
      <c r="AC1479" s="265">
        <v>659364.99</v>
      </c>
    </row>
    <row r="1480" spans="1:29" s="90" customFormat="1" ht="16.5" customHeight="1" x14ac:dyDescent="0.25">
      <c r="A1480" s="89">
        <v>1467</v>
      </c>
      <c r="B1480" s="89">
        <v>108207</v>
      </c>
      <c r="C1480" s="259" t="s">
        <v>3128</v>
      </c>
      <c r="D1480" s="260">
        <v>36</v>
      </c>
      <c r="E1480" s="260" t="s">
        <v>312</v>
      </c>
      <c r="F1480" s="236" t="s">
        <v>10540</v>
      </c>
      <c r="G1480" s="261">
        <v>91</v>
      </c>
      <c r="H1480" s="261">
        <v>108207</v>
      </c>
      <c r="I1480" s="236" t="s">
        <v>3324</v>
      </c>
      <c r="J1480" s="236" t="s">
        <v>11581</v>
      </c>
      <c r="K1480" s="236" t="s">
        <v>3325</v>
      </c>
      <c r="L1480" s="1">
        <v>43080</v>
      </c>
      <c r="M1480" s="1">
        <v>44357</v>
      </c>
      <c r="N1480" s="262">
        <f t="shared" si="25"/>
        <v>0.84435337189688531</v>
      </c>
      <c r="O1480" s="236" t="s">
        <v>3326</v>
      </c>
      <c r="P1480" s="235" t="s">
        <v>3327</v>
      </c>
      <c r="Q1480" s="235" t="s">
        <v>3328</v>
      </c>
      <c r="R1480" s="236" t="s">
        <v>3329</v>
      </c>
      <c r="S1480" s="260">
        <v>112</v>
      </c>
      <c r="T1480" s="247">
        <v>4399843.62</v>
      </c>
      <c r="U1480" s="247">
        <v>752590.91</v>
      </c>
      <c r="V1480" s="247">
        <v>58468.59</v>
      </c>
      <c r="W1480" s="247">
        <v>0</v>
      </c>
      <c r="X1480" s="247">
        <v>0</v>
      </c>
      <c r="Y1480" s="247">
        <v>5210903.12</v>
      </c>
      <c r="Z1480" s="246" t="s">
        <v>34</v>
      </c>
      <c r="AA1480" s="246" t="s">
        <v>8119</v>
      </c>
      <c r="AB1480" s="247">
        <v>4283037.43</v>
      </c>
      <c r="AC1480" s="265">
        <v>733042.44</v>
      </c>
    </row>
    <row r="1481" spans="1:29" s="93" customFormat="1" ht="16.5" customHeight="1" x14ac:dyDescent="0.25">
      <c r="A1481" s="92">
        <v>1468</v>
      </c>
      <c r="B1481" s="92">
        <v>109558</v>
      </c>
      <c r="C1481" s="266" t="s">
        <v>3128</v>
      </c>
      <c r="D1481" s="267">
        <v>37</v>
      </c>
      <c r="E1481" s="267" t="s">
        <v>312</v>
      </c>
      <c r="F1481" s="268" t="s">
        <v>10540</v>
      </c>
      <c r="G1481" s="269">
        <v>91</v>
      </c>
      <c r="H1481" s="269">
        <v>109558</v>
      </c>
      <c r="I1481" s="268" t="s">
        <v>8505</v>
      </c>
      <c r="J1481" s="268" t="s">
        <v>11582</v>
      </c>
      <c r="K1481" s="268" t="s">
        <v>3330</v>
      </c>
      <c r="L1481" s="60">
        <v>43097</v>
      </c>
      <c r="M1481" s="60">
        <v>44192</v>
      </c>
      <c r="N1481" s="271">
        <f t="shared" si="25"/>
        <v>0.84435338706528518</v>
      </c>
      <c r="O1481" s="268" t="s">
        <v>3326</v>
      </c>
      <c r="P1481" s="277" t="s">
        <v>3331</v>
      </c>
      <c r="Q1481" s="277" t="s">
        <v>3332</v>
      </c>
      <c r="R1481" s="268" t="s">
        <v>3333</v>
      </c>
      <c r="S1481" s="267">
        <v>112</v>
      </c>
      <c r="T1481" s="274">
        <v>9549823.6799999997</v>
      </c>
      <c r="U1481" s="274">
        <v>728515.86</v>
      </c>
      <c r="V1481" s="274">
        <v>1031881.78</v>
      </c>
      <c r="W1481" s="274">
        <v>0</v>
      </c>
      <c r="X1481" s="274">
        <v>0</v>
      </c>
      <c r="Y1481" s="274">
        <v>11310221.32</v>
      </c>
      <c r="Z1481" s="225" t="s">
        <v>145</v>
      </c>
      <c r="AA1481" s="225" t="s">
        <v>3334</v>
      </c>
      <c r="AB1481" s="274">
        <v>0</v>
      </c>
      <c r="AC1481" s="275">
        <v>0</v>
      </c>
    </row>
    <row r="1482" spans="1:29" s="90" customFormat="1" ht="16.5" customHeight="1" x14ac:dyDescent="0.25">
      <c r="A1482" s="89">
        <v>1469</v>
      </c>
      <c r="B1482" s="89">
        <v>110977</v>
      </c>
      <c r="C1482" s="259" t="s">
        <v>3128</v>
      </c>
      <c r="D1482" s="260">
        <v>38</v>
      </c>
      <c r="E1482" s="260" t="s">
        <v>312</v>
      </c>
      <c r="F1482" s="236" t="s">
        <v>10540</v>
      </c>
      <c r="G1482" s="261">
        <v>91</v>
      </c>
      <c r="H1482" s="261">
        <v>110977</v>
      </c>
      <c r="I1482" s="236" t="s">
        <v>8506</v>
      </c>
      <c r="J1482" s="236" t="s">
        <v>11583</v>
      </c>
      <c r="K1482" s="236" t="s">
        <v>3335</v>
      </c>
      <c r="L1482" s="1">
        <v>43096</v>
      </c>
      <c r="M1482" s="1">
        <v>45217</v>
      </c>
      <c r="N1482" s="262">
        <f t="shared" si="25"/>
        <v>0.84435338322434683</v>
      </c>
      <c r="O1482" s="236" t="s">
        <v>3326</v>
      </c>
      <c r="P1482" s="235" t="s">
        <v>3336</v>
      </c>
      <c r="Q1482" s="235" t="s">
        <v>3337</v>
      </c>
      <c r="R1482" s="236" t="s">
        <v>3338</v>
      </c>
      <c r="S1482" s="260">
        <v>112</v>
      </c>
      <c r="T1482" s="247">
        <v>9645806.0899999999</v>
      </c>
      <c r="U1482" s="247">
        <v>1548406.94</v>
      </c>
      <c r="V1482" s="247">
        <v>229683.98</v>
      </c>
      <c r="W1482" s="247">
        <v>0</v>
      </c>
      <c r="X1482" s="247">
        <v>0</v>
      </c>
      <c r="Y1482" s="247">
        <v>11423897.01</v>
      </c>
      <c r="Z1482" s="246" t="s">
        <v>44</v>
      </c>
      <c r="AA1482" s="246" t="s">
        <v>9849</v>
      </c>
      <c r="AB1482" s="247">
        <v>3009200.83</v>
      </c>
      <c r="AC1482" s="265">
        <v>397085.36</v>
      </c>
    </row>
    <row r="1483" spans="1:29" s="90" customFormat="1" ht="16.5" customHeight="1" x14ac:dyDescent="0.25">
      <c r="A1483" s="89">
        <v>1470</v>
      </c>
      <c r="B1483" s="89">
        <v>109709</v>
      </c>
      <c r="C1483" s="259" t="s">
        <v>3128</v>
      </c>
      <c r="D1483" s="260">
        <v>39</v>
      </c>
      <c r="E1483" s="260" t="s">
        <v>312</v>
      </c>
      <c r="F1483" s="236" t="s">
        <v>10540</v>
      </c>
      <c r="G1483" s="261">
        <v>91</v>
      </c>
      <c r="H1483" s="261">
        <v>109709</v>
      </c>
      <c r="I1483" s="236" t="s">
        <v>3339</v>
      </c>
      <c r="J1483" s="236" t="s">
        <v>11584</v>
      </c>
      <c r="K1483" s="236" t="s">
        <v>3340</v>
      </c>
      <c r="L1483" s="1">
        <v>43080</v>
      </c>
      <c r="M1483" s="1">
        <v>44907</v>
      </c>
      <c r="N1483" s="262">
        <f t="shared" si="25"/>
        <v>0.84435339308840862</v>
      </c>
      <c r="O1483" s="236" t="s">
        <v>3341</v>
      </c>
      <c r="P1483" s="235" t="s">
        <v>3342</v>
      </c>
      <c r="Q1483" s="235" t="s">
        <v>3343</v>
      </c>
      <c r="R1483" s="236" t="s">
        <v>3344</v>
      </c>
      <c r="S1483" s="260">
        <v>112</v>
      </c>
      <c r="T1483" s="247">
        <v>9239232.7599999998</v>
      </c>
      <c r="U1483" s="247">
        <v>1520386.16</v>
      </c>
      <c r="V1483" s="247">
        <v>182757.62</v>
      </c>
      <c r="W1483" s="247">
        <v>0</v>
      </c>
      <c r="X1483" s="247">
        <v>0</v>
      </c>
      <c r="Y1483" s="247">
        <v>10942376.539999999</v>
      </c>
      <c r="Z1483" s="246" t="s">
        <v>34</v>
      </c>
      <c r="AA1483" s="246" t="s">
        <v>9924</v>
      </c>
      <c r="AB1483" s="247">
        <v>5736018.4200000009</v>
      </c>
      <c r="AC1483" s="265">
        <v>820267.5</v>
      </c>
    </row>
    <row r="1484" spans="1:29" s="90" customFormat="1" ht="16.5" customHeight="1" x14ac:dyDescent="0.25">
      <c r="A1484" s="89">
        <v>1471</v>
      </c>
      <c r="B1484" s="89">
        <v>109152</v>
      </c>
      <c r="C1484" s="259" t="s">
        <v>3128</v>
      </c>
      <c r="D1484" s="260">
        <v>40</v>
      </c>
      <c r="E1484" s="260" t="s">
        <v>312</v>
      </c>
      <c r="F1484" s="236" t="s">
        <v>10540</v>
      </c>
      <c r="G1484" s="261">
        <v>91</v>
      </c>
      <c r="H1484" s="261">
        <v>109152</v>
      </c>
      <c r="I1484" s="236" t="s">
        <v>3345</v>
      </c>
      <c r="J1484" s="236" t="s">
        <v>11585</v>
      </c>
      <c r="K1484" s="236" t="s">
        <v>3346</v>
      </c>
      <c r="L1484" s="1">
        <v>43098</v>
      </c>
      <c r="M1484" s="1">
        <v>44375</v>
      </c>
      <c r="N1484" s="262">
        <f t="shared" si="25"/>
        <v>0.84435339406713117</v>
      </c>
      <c r="O1484" s="236" t="s">
        <v>3347</v>
      </c>
      <c r="P1484" s="235" t="s">
        <v>3348</v>
      </c>
      <c r="Q1484" s="235" t="s">
        <v>3349</v>
      </c>
      <c r="R1484" s="236" t="s">
        <v>3350</v>
      </c>
      <c r="S1484" s="260">
        <v>112</v>
      </c>
      <c r="T1484" s="247">
        <v>10630248.23</v>
      </c>
      <c r="U1484" s="247">
        <v>1803971.99</v>
      </c>
      <c r="V1484" s="247">
        <v>155589.1</v>
      </c>
      <c r="W1484" s="247">
        <v>0</v>
      </c>
      <c r="X1484" s="247">
        <v>0</v>
      </c>
      <c r="Y1484" s="247">
        <v>12589809.32</v>
      </c>
      <c r="Z1484" s="246" t="s">
        <v>34</v>
      </c>
      <c r="AA1484" s="246" t="s">
        <v>8907</v>
      </c>
      <c r="AB1484" s="247">
        <v>7305946.0099999998</v>
      </c>
      <c r="AC1484" s="265">
        <v>1229273.8599999999</v>
      </c>
    </row>
    <row r="1485" spans="1:29" s="90" customFormat="1" ht="16.5" customHeight="1" x14ac:dyDescent="0.25">
      <c r="A1485" s="89">
        <v>1472</v>
      </c>
      <c r="B1485" s="89">
        <v>109586</v>
      </c>
      <c r="C1485" s="259" t="s">
        <v>3128</v>
      </c>
      <c r="D1485" s="260">
        <v>41</v>
      </c>
      <c r="E1485" s="260" t="s">
        <v>312</v>
      </c>
      <c r="F1485" s="236" t="s">
        <v>10540</v>
      </c>
      <c r="G1485" s="261">
        <v>91</v>
      </c>
      <c r="H1485" s="261">
        <v>109586</v>
      </c>
      <c r="I1485" s="236" t="s">
        <v>8507</v>
      </c>
      <c r="J1485" s="236" t="s">
        <v>11586</v>
      </c>
      <c r="K1485" s="236" t="s">
        <v>3351</v>
      </c>
      <c r="L1485" s="1">
        <v>43096</v>
      </c>
      <c r="M1485" s="1">
        <v>44373</v>
      </c>
      <c r="N1485" s="262">
        <f t="shared" si="25"/>
        <v>0.84435339405519139</v>
      </c>
      <c r="O1485" s="236" t="s">
        <v>3254</v>
      </c>
      <c r="P1485" s="235" t="s">
        <v>3352</v>
      </c>
      <c r="Q1485" s="235" t="s">
        <v>3353</v>
      </c>
      <c r="R1485" s="236" t="s">
        <v>3350</v>
      </c>
      <c r="S1485" s="260">
        <v>112</v>
      </c>
      <c r="T1485" s="247">
        <v>7766534.2599999998</v>
      </c>
      <c r="U1485" s="247">
        <v>1324597.3600000001</v>
      </c>
      <c r="V1485" s="247">
        <v>107071.78</v>
      </c>
      <c r="W1485" s="247">
        <v>0</v>
      </c>
      <c r="X1485" s="247">
        <v>0</v>
      </c>
      <c r="Y1485" s="247">
        <v>9198203.4000000004</v>
      </c>
      <c r="Z1485" s="246" t="s">
        <v>34</v>
      </c>
      <c r="AA1485" s="246" t="s">
        <v>7401</v>
      </c>
      <c r="AB1485" s="247">
        <v>5393799.0399999991</v>
      </c>
      <c r="AC1485" s="265">
        <v>920621.12000000011</v>
      </c>
    </row>
    <row r="1486" spans="1:29" s="90" customFormat="1" ht="16.5" customHeight="1" x14ac:dyDescent="0.25">
      <c r="A1486" s="89">
        <v>1473</v>
      </c>
      <c r="B1486" s="89">
        <v>108124</v>
      </c>
      <c r="C1486" s="259" t="s">
        <v>3128</v>
      </c>
      <c r="D1486" s="260">
        <v>42</v>
      </c>
      <c r="E1486" s="260" t="s">
        <v>312</v>
      </c>
      <c r="F1486" s="236" t="s">
        <v>10540</v>
      </c>
      <c r="G1486" s="261">
        <v>91</v>
      </c>
      <c r="H1486" s="261">
        <v>108124</v>
      </c>
      <c r="I1486" s="236" t="s">
        <v>8508</v>
      </c>
      <c r="J1486" s="236" t="s">
        <v>11587</v>
      </c>
      <c r="K1486" s="236" t="s">
        <v>3354</v>
      </c>
      <c r="L1486" s="1">
        <v>43080</v>
      </c>
      <c r="M1486" s="1">
        <v>44357</v>
      </c>
      <c r="N1486" s="262">
        <f t="shared" si="25"/>
        <v>0.84435338965663687</v>
      </c>
      <c r="O1486" s="236" t="s">
        <v>3355</v>
      </c>
      <c r="P1486" s="235" t="s">
        <v>3356</v>
      </c>
      <c r="Q1486" s="235" t="s">
        <v>3357</v>
      </c>
      <c r="R1486" s="236" t="s">
        <v>3358</v>
      </c>
      <c r="S1486" s="260">
        <v>112</v>
      </c>
      <c r="T1486" s="247">
        <v>9716080.5899999999</v>
      </c>
      <c r="U1486" s="247">
        <v>1672079.67</v>
      </c>
      <c r="V1486" s="247">
        <v>118965.44</v>
      </c>
      <c r="W1486" s="247">
        <v>0</v>
      </c>
      <c r="X1486" s="247">
        <v>0</v>
      </c>
      <c r="Y1486" s="247">
        <v>11507125.699999999</v>
      </c>
      <c r="Z1486" s="246" t="s">
        <v>34</v>
      </c>
      <c r="AA1486" s="246" t="s">
        <v>8120</v>
      </c>
      <c r="AB1486" s="247">
        <v>7108906.5799999982</v>
      </c>
      <c r="AC1486" s="265">
        <v>1193077.2</v>
      </c>
    </row>
    <row r="1487" spans="1:29" s="90" customFormat="1" ht="16.5" customHeight="1" x14ac:dyDescent="0.25">
      <c r="A1487" s="89">
        <v>1474</v>
      </c>
      <c r="B1487" s="89">
        <v>110681</v>
      </c>
      <c r="C1487" s="259" t="s">
        <v>3128</v>
      </c>
      <c r="D1487" s="260">
        <v>43</v>
      </c>
      <c r="E1487" s="260" t="s">
        <v>312</v>
      </c>
      <c r="F1487" s="236" t="s">
        <v>10540</v>
      </c>
      <c r="G1487" s="261">
        <v>91</v>
      </c>
      <c r="H1487" s="261">
        <v>110681</v>
      </c>
      <c r="I1487" s="236" t="s">
        <v>3359</v>
      </c>
      <c r="J1487" s="236" t="s">
        <v>11567</v>
      </c>
      <c r="K1487" s="236" t="s">
        <v>3360</v>
      </c>
      <c r="L1487" s="1">
        <v>43096</v>
      </c>
      <c r="M1487" s="1">
        <v>44191</v>
      </c>
      <c r="N1487" s="262">
        <f t="shared" si="25"/>
        <v>0.84435337851378389</v>
      </c>
      <c r="O1487" s="236" t="s">
        <v>3361</v>
      </c>
      <c r="P1487" s="235" t="s">
        <v>3362</v>
      </c>
      <c r="Q1487" s="235" t="s">
        <v>3363</v>
      </c>
      <c r="R1487" s="236" t="s">
        <v>3364</v>
      </c>
      <c r="S1487" s="260">
        <v>112</v>
      </c>
      <c r="T1487" s="247">
        <v>4231198.59</v>
      </c>
      <c r="U1487" s="247">
        <v>678990.33</v>
      </c>
      <c r="V1487" s="247">
        <v>100981.4</v>
      </c>
      <c r="W1487" s="247">
        <v>0</v>
      </c>
      <c r="X1487" s="247">
        <v>0</v>
      </c>
      <c r="Y1487" s="247">
        <v>5011170.32</v>
      </c>
      <c r="Z1487" s="246" t="s">
        <v>34</v>
      </c>
      <c r="AA1487" s="246" t="s">
        <v>3365</v>
      </c>
      <c r="AB1487" s="247">
        <v>3157843.8799999994</v>
      </c>
      <c r="AC1487" s="265">
        <v>506361.99</v>
      </c>
    </row>
    <row r="1488" spans="1:29" s="90" customFormat="1" ht="16.5" customHeight="1" x14ac:dyDescent="0.25">
      <c r="A1488" s="89">
        <v>1475</v>
      </c>
      <c r="B1488" s="89">
        <v>109073</v>
      </c>
      <c r="C1488" s="259" t="s">
        <v>3128</v>
      </c>
      <c r="D1488" s="260">
        <v>44</v>
      </c>
      <c r="E1488" s="260" t="s">
        <v>312</v>
      </c>
      <c r="F1488" s="236" t="s">
        <v>10540</v>
      </c>
      <c r="G1488" s="261">
        <v>91</v>
      </c>
      <c r="H1488" s="261">
        <v>109073</v>
      </c>
      <c r="I1488" s="236" t="s">
        <v>3366</v>
      </c>
      <c r="J1488" s="236" t="s">
        <v>11588</v>
      </c>
      <c r="K1488" s="236" t="s">
        <v>3367</v>
      </c>
      <c r="L1488" s="1">
        <v>43129</v>
      </c>
      <c r="M1488" s="1">
        <v>44532</v>
      </c>
      <c r="N1488" s="262">
        <f t="shared" si="25"/>
        <v>0.84435338949221828</v>
      </c>
      <c r="O1488" s="236" t="s">
        <v>3368</v>
      </c>
      <c r="P1488" s="235" t="s">
        <v>3369</v>
      </c>
      <c r="Q1488" s="235" t="s">
        <v>3370</v>
      </c>
      <c r="R1488" s="236" t="s">
        <v>3371</v>
      </c>
      <c r="S1488" s="260">
        <v>112</v>
      </c>
      <c r="T1488" s="247">
        <v>9279116.8000000007</v>
      </c>
      <c r="U1488" s="247">
        <v>1526793.47</v>
      </c>
      <c r="V1488" s="247">
        <v>183702.51</v>
      </c>
      <c r="W1488" s="247">
        <v>0</v>
      </c>
      <c r="X1488" s="247">
        <v>0</v>
      </c>
      <c r="Y1488" s="247">
        <v>10989612.780000001</v>
      </c>
      <c r="Z1488" s="246" t="s">
        <v>34</v>
      </c>
      <c r="AA1488" s="246" t="s">
        <v>9007</v>
      </c>
      <c r="AB1488" s="247">
        <v>6187345.8999999985</v>
      </c>
      <c r="AC1488" s="265">
        <v>965016.71</v>
      </c>
    </row>
    <row r="1489" spans="1:29" s="90" customFormat="1" ht="16.5" customHeight="1" x14ac:dyDescent="0.25">
      <c r="A1489" s="89">
        <v>1476</v>
      </c>
      <c r="B1489" s="89">
        <v>109080</v>
      </c>
      <c r="C1489" s="259" t="s">
        <v>3128</v>
      </c>
      <c r="D1489" s="260">
        <v>45</v>
      </c>
      <c r="E1489" s="260" t="s">
        <v>312</v>
      </c>
      <c r="F1489" s="236" t="s">
        <v>10540</v>
      </c>
      <c r="G1489" s="261">
        <v>91</v>
      </c>
      <c r="H1489" s="261">
        <v>109080</v>
      </c>
      <c r="I1489" s="236" t="s">
        <v>3372</v>
      </c>
      <c r="J1489" s="236" t="s">
        <v>11589</v>
      </c>
      <c r="K1489" s="236" t="s">
        <v>3373</v>
      </c>
      <c r="L1489" s="1">
        <v>43146</v>
      </c>
      <c r="M1489" s="1">
        <v>44686</v>
      </c>
      <c r="N1489" s="262">
        <f t="shared" si="25"/>
        <v>0.84435339117662944</v>
      </c>
      <c r="O1489" s="236" t="s">
        <v>3374</v>
      </c>
      <c r="P1489" s="235" t="s">
        <v>3375</v>
      </c>
      <c r="Q1489" s="235" t="s">
        <v>3376</v>
      </c>
      <c r="R1489" s="236" t="s">
        <v>3377</v>
      </c>
      <c r="S1489" s="260">
        <v>112</v>
      </c>
      <c r="T1489" s="247">
        <v>9215190.1899999995</v>
      </c>
      <c r="U1489" s="247">
        <v>1516523.71</v>
      </c>
      <c r="V1489" s="247">
        <v>182188.13</v>
      </c>
      <c r="W1489" s="247">
        <v>0</v>
      </c>
      <c r="X1489" s="247">
        <v>0</v>
      </c>
      <c r="Y1489" s="247">
        <v>10913902.029999999</v>
      </c>
      <c r="Z1489" s="246" t="s">
        <v>34</v>
      </c>
      <c r="AA1489" s="246" t="s">
        <v>9850</v>
      </c>
      <c r="AB1489" s="247">
        <v>4840088.3899999997</v>
      </c>
      <c r="AC1489" s="265">
        <v>771931.49000000011</v>
      </c>
    </row>
    <row r="1490" spans="1:29" s="90" customFormat="1" ht="16.5" customHeight="1" x14ac:dyDescent="0.25">
      <c r="A1490" s="89">
        <v>1477</v>
      </c>
      <c r="B1490" s="89">
        <v>106628</v>
      </c>
      <c r="C1490" s="259" t="s">
        <v>3128</v>
      </c>
      <c r="D1490" s="260">
        <v>46</v>
      </c>
      <c r="E1490" s="260" t="s">
        <v>330</v>
      </c>
      <c r="F1490" s="236" t="s">
        <v>10518</v>
      </c>
      <c r="G1490" s="261">
        <v>86</v>
      </c>
      <c r="H1490" s="261">
        <v>106628</v>
      </c>
      <c r="I1490" s="236" t="s">
        <v>8509</v>
      </c>
      <c r="J1490" s="236" t="s">
        <v>11590</v>
      </c>
      <c r="K1490" s="236" t="s">
        <v>3378</v>
      </c>
      <c r="L1490" s="1">
        <v>42965</v>
      </c>
      <c r="M1490" s="1">
        <v>43073</v>
      </c>
      <c r="N1490" s="262">
        <f t="shared" si="25"/>
        <v>0.8848425335296336</v>
      </c>
      <c r="O1490" s="236" t="s">
        <v>194</v>
      </c>
      <c r="P1490" s="235" t="s">
        <v>3379</v>
      </c>
      <c r="Q1490" s="235" t="s">
        <v>3379</v>
      </c>
      <c r="R1490" s="236" t="s">
        <v>3380</v>
      </c>
      <c r="S1490" s="260">
        <v>114</v>
      </c>
      <c r="T1490" s="247">
        <v>196266.71</v>
      </c>
      <c r="U1490" s="247">
        <v>20187.759999999998</v>
      </c>
      <c r="V1490" s="247">
        <v>5355.29</v>
      </c>
      <c r="W1490" s="247">
        <v>0</v>
      </c>
      <c r="X1490" s="247">
        <v>0</v>
      </c>
      <c r="Y1490" s="247">
        <v>221809.75999999998</v>
      </c>
      <c r="Z1490" s="246" t="s">
        <v>34</v>
      </c>
      <c r="AA1490" s="246" t="s">
        <v>3381</v>
      </c>
      <c r="AB1490" s="247">
        <v>118473.99000000002</v>
      </c>
      <c r="AC1490" s="265">
        <v>12585.32</v>
      </c>
    </row>
    <row r="1491" spans="1:29" s="90" customFormat="1" ht="16.5" customHeight="1" x14ac:dyDescent="0.25">
      <c r="A1491" s="89">
        <v>1478</v>
      </c>
      <c r="B1491" s="89">
        <v>106601</v>
      </c>
      <c r="C1491" s="259" t="s">
        <v>3128</v>
      </c>
      <c r="D1491" s="260">
        <v>47</v>
      </c>
      <c r="E1491" s="260" t="s">
        <v>330</v>
      </c>
      <c r="F1491" s="236" t="s">
        <v>10518</v>
      </c>
      <c r="G1491" s="261">
        <v>86</v>
      </c>
      <c r="H1491" s="261">
        <v>106601</v>
      </c>
      <c r="I1491" s="236" t="s">
        <v>8510</v>
      </c>
      <c r="J1491" s="236" t="s">
        <v>11591</v>
      </c>
      <c r="K1491" s="236" t="s">
        <v>3382</v>
      </c>
      <c r="L1491" s="1">
        <v>42957</v>
      </c>
      <c r="M1491" s="1">
        <v>43073</v>
      </c>
      <c r="N1491" s="262">
        <f t="shared" si="25"/>
        <v>0.88558297640961536</v>
      </c>
      <c r="O1491" s="236" t="s">
        <v>194</v>
      </c>
      <c r="P1491" s="235" t="s">
        <v>3383</v>
      </c>
      <c r="Q1491" s="235" t="s">
        <v>3383</v>
      </c>
      <c r="R1491" s="236" t="s">
        <v>3384</v>
      </c>
      <c r="S1491" s="260">
        <v>104</v>
      </c>
      <c r="T1491" s="247">
        <v>196093.93</v>
      </c>
      <c r="U1491" s="247">
        <v>19948.689999999999</v>
      </c>
      <c r="V1491" s="247">
        <v>5386.58</v>
      </c>
      <c r="W1491" s="247">
        <v>0</v>
      </c>
      <c r="X1491" s="247">
        <v>752.4</v>
      </c>
      <c r="Y1491" s="247">
        <v>222181.59999999998</v>
      </c>
      <c r="Z1491" s="246" t="s">
        <v>34</v>
      </c>
      <c r="AA1491" s="246" t="s">
        <v>3385</v>
      </c>
      <c r="AB1491" s="247">
        <v>169150.58</v>
      </c>
      <c r="AC1491" s="265">
        <v>16787.11</v>
      </c>
    </row>
    <row r="1492" spans="1:29" s="90" customFormat="1" ht="16.5" customHeight="1" x14ac:dyDescent="0.25">
      <c r="A1492" s="89">
        <v>1479</v>
      </c>
      <c r="B1492" s="89">
        <v>112085</v>
      </c>
      <c r="C1492" s="259" t="s">
        <v>3128</v>
      </c>
      <c r="D1492" s="260">
        <v>48</v>
      </c>
      <c r="E1492" s="260" t="s">
        <v>330</v>
      </c>
      <c r="F1492" s="236" t="s">
        <v>10518</v>
      </c>
      <c r="G1492" s="261">
        <v>134</v>
      </c>
      <c r="H1492" s="261">
        <v>112085</v>
      </c>
      <c r="I1492" s="236" t="s">
        <v>3386</v>
      </c>
      <c r="J1492" s="236" t="s">
        <v>11592</v>
      </c>
      <c r="K1492" s="236" t="s">
        <v>3387</v>
      </c>
      <c r="L1492" s="1">
        <v>42979</v>
      </c>
      <c r="M1492" s="1">
        <v>43073</v>
      </c>
      <c r="N1492" s="262">
        <f t="shared" si="25"/>
        <v>0.89532417811715903</v>
      </c>
      <c r="O1492" s="236" t="s">
        <v>194</v>
      </c>
      <c r="P1492" s="235" t="s">
        <v>3388</v>
      </c>
      <c r="Q1492" s="235" t="s">
        <v>3388</v>
      </c>
      <c r="R1492" s="236" t="s">
        <v>3380</v>
      </c>
      <c r="S1492" s="260">
        <v>114</v>
      </c>
      <c r="T1492" s="247">
        <v>202890.37</v>
      </c>
      <c r="U1492" s="247">
        <v>18953.97</v>
      </c>
      <c r="V1492" s="247">
        <v>4766.7299999999996</v>
      </c>
      <c r="W1492" s="247">
        <v>0</v>
      </c>
      <c r="X1492" s="247">
        <v>623.02</v>
      </c>
      <c r="Y1492" s="247">
        <v>227234.09</v>
      </c>
      <c r="Z1492" s="246" t="s">
        <v>34</v>
      </c>
      <c r="AA1492" s="246" t="s">
        <v>3389</v>
      </c>
      <c r="AB1492" s="247">
        <v>151954.16</v>
      </c>
      <c r="AC1492" s="265">
        <v>13798.220000000001</v>
      </c>
    </row>
    <row r="1493" spans="1:29" s="90" customFormat="1" ht="16.5" customHeight="1" x14ac:dyDescent="0.25">
      <c r="A1493" s="89">
        <v>1480</v>
      </c>
      <c r="B1493" s="89">
        <v>119910</v>
      </c>
      <c r="C1493" s="259" t="s">
        <v>3128</v>
      </c>
      <c r="D1493" s="260">
        <v>49</v>
      </c>
      <c r="E1493" s="260" t="s">
        <v>3390</v>
      </c>
      <c r="F1493" s="236" t="s">
        <v>10538</v>
      </c>
      <c r="G1493" s="261">
        <v>262</v>
      </c>
      <c r="H1493" s="261">
        <v>119910</v>
      </c>
      <c r="I1493" s="236" t="s">
        <v>8511</v>
      </c>
      <c r="J1493" s="236" t="s">
        <v>11593</v>
      </c>
      <c r="K1493" s="236" t="s">
        <v>3391</v>
      </c>
      <c r="L1493" s="1">
        <v>43150</v>
      </c>
      <c r="M1493" s="1">
        <v>44518</v>
      </c>
      <c r="N1493" s="262">
        <f t="shared" si="25"/>
        <v>0.84999999996116948</v>
      </c>
      <c r="O1493" s="236" t="s">
        <v>3392</v>
      </c>
      <c r="P1493" s="235" t="s">
        <v>3393</v>
      </c>
      <c r="Q1493" s="235" t="s">
        <v>3393</v>
      </c>
      <c r="R1493" s="236" t="s">
        <v>3394</v>
      </c>
      <c r="S1493" s="260">
        <v>103</v>
      </c>
      <c r="T1493" s="247">
        <v>32834905.670000002</v>
      </c>
      <c r="U1493" s="247">
        <v>0</v>
      </c>
      <c r="V1493" s="247">
        <v>5794395.1200000001</v>
      </c>
      <c r="W1493" s="247">
        <v>0</v>
      </c>
      <c r="X1493" s="247">
        <v>0</v>
      </c>
      <c r="Y1493" s="247">
        <v>38629300.789999999</v>
      </c>
      <c r="Z1493" s="246" t="s">
        <v>34</v>
      </c>
      <c r="AA1493" s="246" t="s">
        <v>3395</v>
      </c>
      <c r="AB1493" s="247">
        <v>20196375.309999999</v>
      </c>
      <c r="AC1493" s="265">
        <v>0</v>
      </c>
    </row>
    <row r="1494" spans="1:29" s="90" customFormat="1" ht="16.5" customHeight="1" x14ac:dyDescent="0.25">
      <c r="A1494" s="89">
        <v>1481</v>
      </c>
      <c r="B1494" s="89">
        <v>121994</v>
      </c>
      <c r="C1494" s="259" t="s">
        <v>3128</v>
      </c>
      <c r="D1494" s="260">
        <v>50</v>
      </c>
      <c r="E1494" s="260" t="s">
        <v>352</v>
      </c>
      <c r="F1494" s="236" t="s">
        <v>10521</v>
      </c>
      <c r="G1494" s="261">
        <v>277</v>
      </c>
      <c r="H1494" s="261">
        <v>121994</v>
      </c>
      <c r="I1494" s="236" t="s">
        <v>8512</v>
      </c>
      <c r="J1494" s="236" t="s">
        <v>11593</v>
      </c>
      <c r="K1494" s="236" t="s">
        <v>3396</v>
      </c>
      <c r="L1494" s="1">
        <v>43194</v>
      </c>
      <c r="M1494" s="1">
        <v>44773</v>
      </c>
      <c r="N1494" s="262">
        <f t="shared" si="25"/>
        <v>0.84999999998399156</v>
      </c>
      <c r="O1494" s="236" t="s">
        <v>3397</v>
      </c>
      <c r="P1494" s="235" t="s">
        <v>3398</v>
      </c>
      <c r="Q1494" s="235" t="s">
        <v>3398</v>
      </c>
      <c r="R1494" s="236" t="s">
        <v>3399</v>
      </c>
      <c r="S1494" s="260">
        <v>102</v>
      </c>
      <c r="T1494" s="247">
        <v>106194484.05</v>
      </c>
      <c r="U1494" s="247">
        <v>0</v>
      </c>
      <c r="V1494" s="247">
        <v>18740203.07</v>
      </c>
      <c r="W1494" s="247">
        <v>0</v>
      </c>
      <c r="X1494" s="247">
        <v>0</v>
      </c>
      <c r="Y1494" s="247">
        <v>124934687.12</v>
      </c>
      <c r="Z1494" s="246" t="s">
        <v>34</v>
      </c>
      <c r="AA1494" s="246" t="s">
        <v>9925</v>
      </c>
      <c r="AB1494" s="247">
        <v>92543610.739999995</v>
      </c>
      <c r="AC1494" s="265">
        <v>0</v>
      </c>
    </row>
    <row r="1495" spans="1:29" s="93" customFormat="1" ht="16.5" customHeight="1" x14ac:dyDescent="0.25">
      <c r="A1495" s="92">
        <v>1482</v>
      </c>
      <c r="B1495" s="92">
        <v>120221</v>
      </c>
      <c r="C1495" s="266" t="s">
        <v>3128</v>
      </c>
      <c r="D1495" s="267">
        <v>51</v>
      </c>
      <c r="E1495" s="267" t="s">
        <v>2518</v>
      </c>
      <c r="F1495" s="268" t="s">
        <v>10541</v>
      </c>
      <c r="G1495" s="269">
        <v>264</v>
      </c>
      <c r="H1495" s="269">
        <v>120221</v>
      </c>
      <c r="I1495" s="268" t="s">
        <v>8513</v>
      </c>
      <c r="J1495" s="268" t="s">
        <v>11593</v>
      </c>
      <c r="K1495" s="268" t="s">
        <v>3400</v>
      </c>
      <c r="L1495" s="60">
        <v>43150</v>
      </c>
      <c r="M1495" s="60">
        <v>43640</v>
      </c>
      <c r="N1495" s="271">
        <f t="shared" si="25"/>
        <v>0.9199999941294722</v>
      </c>
      <c r="O1495" s="268" t="s">
        <v>3401</v>
      </c>
      <c r="P1495" s="277" t="s">
        <v>3402</v>
      </c>
      <c r="Q1495" s="277" t="s">
        <v>3403</v>
      </c>
      <c r="R1495" s="268" t="s">
        <v>3399</v>
      </c>
      <c r="S1495" s="267">
        <v>103</v>
      </c>
      <c r="T1495" s="274">
        <v>1943266.51</v>
      </c>
      <c r="U1495" s="274">
        <v>0</v>
      </c>
      <c r="V1495" s="274">
        <v>168979.71</v>
      </c>
      <c r="W1495" s="274">
        <v>0</v>
      </c>
      <c r="X1495" s="274">
        <v>0</v>
      </c>
      <c r="Y1495" s="274">
        <v>2112246.2200000002</v>
      </c>
      <c r="Z1495" s="225" t="s">
        <v>145</v>
      </c>
      <c r="AA1495" s="225" t="s">
        <v>3404</v>
      </c>
      <c r="AB1495" s="274">
        <v>0</v>
      </c>
      <c r="AC1495" s="275">
        <v>0</v>
      </c>
    </row>
    <row r="1496" spans="1:29" s="90" customFormat="1" ht="16.5" customHeight="1" x14ac:dyDescent="0.25">
      <c r="A1496" s="89">
        <v>1483</v>
      </c>
      <c r="B1496" s="89">
        <v>118810</v>
      </c>
      <c r="C1496" s="259" t="s">
        <v>3128</v>
      </c>
      <c r="D1496" s="260">
        <v>52</v>
      </c>
      <c r="E1496" s="260" t="s">
        <v>352</v>
      </c>
      <c r="F1496" s="236" t="s">
        <v>10519</v>
      </c>
      <c r="G1496" s="261">
        <v>256</v>
      </c>
      <c r="H1496" s="261">
        <v>118810</v>
      </c>
      <c r="I1496" s="236" t="s">
        <v>8514</v>
      </c>
      <c r="J1496" s="236" t="s">
        <v>11594</v>
      </c>
      <c r="K1496" s="236" t="s">
        <v>3405</v>
      </c>
      <c r="L1496" s="1">
        <v>43110</v>
      </c>
      <c r="M1496" s="1">
        <v>44751</v>
      </c>
      <c r="N1496" s="262">
        <f t="shared" si="25"/>
        <v>0.84999999999999987</v>
      </c>
      <c r="O1496" s="236" t="s">
        <v>3406</v>
      </c>
      <c r="P1496" s="235" t="s">
        <v>3407</v>
      </c>
      <c r="Q1496" s="235" t="s">
        <v>3408</v>
      </c>
      <c r="R1496" s="236" t="s">
        <v>3409</v>
      </c>
      <c r="S1496" s="260">
        <v>104</v>
      </c>
      <c r="T1496" s="247">
        <v>121498084.38</v>
      </c>
      <c r="U1496" s="247">
        <v>0</v>
      </c>
      <c r="V1496" s="247">
        <v>21440838.420000002</v>
      </c>
      <c r="W1496" s="247">
        <v>0</v>
      </c>
      <c r="X1496" s="247">
        <v>0</v>
      </c>
      <c r="Y1496" s="247">
        <v>142938922.80000001</v>
      </c>
      <c r="Z1496" s="246" t="s">
        <v>34</v>
      </c>
      <c r="AA1496" s="246" t="s">
        <v>9926</v>
      </c>
      <c r="AB1496" s="247">
        <v>118232184.53</v>
      </c>
      <c r="AC1496" s="265">
        <v>0</v>
      </c>
    </row>
    <row r="1497" spans="1:29" s="90" customFormat="1" ht="16.5" customHeight="1" x14ac:dyDescent="0.25">
      <c r="A1497" s="89">
        <v>1484</v>
      </c>
      <c r="B1497" s="89">
        <v>117426</v>
      </c>
      <c r="C1497" s="259" t="s">
        <v>3128</v>
      </c>
      <c r="D1497" s="260">
        <v>53</v>
      </c>
      <c r="E1497" s="260" t="s">
        <v>312</v>
      </c>
      <c r="F1497" s="236" t="s">
        <v>10539</v>
      </c>
      <c r="G1497" s="261">
        <v>225</v>
      </c>
      <c r="H1497" s="261">
        <v>117426</v>
      </c>
      <c r="I1497" s="236" t="s">
        <v>8515</v>
      </c>
      <c r="J1497" s="236" t="s">
        <v>11595</v>
      </c>
      <c r="K1497" s="236" t="s">
        <v>3410</v>
      </c>
      <c r="L1497" s="1">
        <v>43175</v>
      </c>
      <c r="M1497" s="1">
        <v>45217</v>
      </c>
      <c r="N1497" s="262">
        <f t="shared" si="25"/>
        <v>0.84435338728636666</v>
      </c>
      <c r="O1497" s="236" t="s">
        <v>3199</v>
      </c>
      <c r="P1497" s="235" t="s">
        <v>3411</v>
      </c>
      <c r="Q1497" s="235" t="s">
        <v>3412</v>
      </c>
      <c r="R1497" s="236" t="s">
        <v>3413</v>
      </c>
      <c r="S1497" s="260">
        <v>112</v>
      </c>
      <c r="T1497" s="247">
        <v>57728386.399999999</v>
      </c>
      <c r="U1497" s="247">
        <v>9846203.3300000001</v>
      </c>
      <c r="V1497" s="247">
        <v>795345.5</v>
      </c>
      <c r="W1497" s="247">
        <v>0</v>
      </c>
      <c r="X1497" s="247">
        <v>0</v>
      </c>
      <c r="Y1497" s="247">
        <v>68369935.230000004</v>
      </c>
      <c r="Z1497" s="246" t="s">
        <v>44</v>
      </c>
      <c r="AA1497" s="246" t="s">
        <v>9626</v>
      </c>
      <c r="AB1497" s="247">
        <v>44782948.780000016</v>
      </c>
      <c r="AC1497" s="265">
        <v>6029261.5999999987</v>
      </c>
    </row>
    <row r="1498" spans="1:29" s="90" customFormat="1" ht="16.5" customHeight="1" x14ac:dyDescent="0.25">
      <c r="A1498" s="89">
        <v>1485</v>
      </c>
      <c r="B1498" s="89">
        <v>118808</v>
      </c>
      <c r="C1498" s="259" t="s">
        <v>3128</v>
      </c>
      <c r="D1498" s="260">
        <v>54</v>
      </c>
      <c r="E1498" s="260" t="s">
        <v>352</v>
      </c>
      <c r="F1498" s="236" t="s">
        <v>10519</v>
      </c>
      <c r="G1498" s="261">
        <v>256</v>
      </c>
      <c r="H1498" s="261">
        <v>118808</v>
      </c>
      <c r="I1498" s="236" t="s">
        <v>8516</v>
      </c>
      <c r="J1498" s="236" t="s">
        <v>11596</v>
      </c>
      <c r="K1498" s="236" t="s">
        <v>3405</v>
      </c>
      <c r="L1498" s="1">
        <v>43110</v>
      </c>
      <c r="M1498" s="1">
        <v>44751</v>
      </c>
      <c r="N1498" s="262">
        <f t="shared" si="25"/>
        <v>0.85000000004211262</v>
      </c>
      <c r="O1498" s="236" t="s">
        <v>3414</v>
      </c>
      <c r="P1498" s="235" t="s">
        <v>3415</v>
      </c>
      <c r="Q1498" s="235" t="s">
        <v>3416</v>
      </c>
      <c r="R1498" s="236" t="s">
        <v>3417</v>
      </c>
      <c r="S1498" s="260">
        <v>104</v>
      </c>
      <c r="T1498" s="247">
        <v>121103663.17</v>
      </c>
      <c r="U1498" s="247">
        <v>0</v>
      </c>
      <c r="V1498" s="247">
        <v>21371234.670000002</v>
      </c>
      <c r="W1498" s="247">
        <v>0</v>
      </c>
      <c r="X1498" s="247">
        <v>0</v>
      </c>
      <c r="Y1498" s="247">
        <v>142474897.84</v>
      </c>
      <c r="Z1498" s="246" t="s">
        <v>34</v>
      </c>
      <c r="AA1498" s="246" t="s">
        <v>9927</v>
      </c>
      <c r="AB1498" s="247">
        <v>118548639.15999998</v>
      </c>
      <c r="AC1498" s="265">
        <v>0</v>
      </c>
    </row>
    <row r="1499" spans="1:29" s="90" customFormat="1" ht="16.5" customHeight="1" x14ac:dyDescent="0.25">
      <c r="A1499" s="89">
        <v>1486</v>
      </c>
      <c r="B1499" s="89">
        <v>118809</v>
      </c>
      <c r="C1499" s="259" t="s">
        <v>3128</v>
      </c>
      <c r="D1499" s="260">
        <v>55</v>
      </c>
      <c r="E1499" s="260" t="s">
        <v>352</v>
      </c>
      <c r="F1499" s="236" t="s">
        <v>10519</v>
      </c>
      <c r="G1499" s="261">
        <v>256</v>
      </c>
      <c r="H1499" s="261">
        <v>118809</v>
      </c>
      <c r="I1499" s="236" t="s">
        <v>8517</v>
      </c>
      <c r="J1499" s="236" t="s">
        <v>11597</v>
      </c>
      <c r="K1499" s="236" t="s">
        <v>3405</v>
      </c>
      <c r="L1499" s="1">
        <v>43110</v>
      </c>
      <c r="M1499" s="1">
        <v>44751</v>
      </c>
      <c r="N1499" s="262">
        <f t="shared" si="25"/>
        <v>0.85000000004211262</v>
      </c>
      <c r="O1499" s="236" t="s">
        <v>3418</v>
      </c>
      <c r="P1499" s="235" t="s">
        <v>3419</v>
      </c>
      <c r="Q1499" s="235" t="s">
        <v>3420</v>
      </c>
      <c r="R1499" s="236" t="s">
        <v>3417</v>
      </c>
      <c r="S1499" s="260">
        <v>104</v>
      </c>
      <c r="T1499" s="247">
        <v>121103663.17</v>
      </c>
      <c r="U1499" s="247">
        <v>0</v>
      </c>
      <c r="V1499" s="247">
        <v>21371234.670000002</v>
      </c>
      <c r="W1499" s="247">
        <v>0</v>
      </c>
      <c r="X1499" s="247">
        <v>0</v>
      </c>
      <c r="Y1499" s="247">
        <v>142474897.84</v>
      </c>
      <c r="Z1499" s="246" t="s">
        <v>34</v>
      </c>
      <c r="AA1499" s="246" t="s">
        <v>9928</v>
      </c>
      <c r="AB1499" s="247">
        <v>118011772.38000001</v>
      </c>
      <c r="AC1499" s="265">
        <v>0</v>
      </c>
    </row>
    <row r="1500" spans="1:29" s="90" customFormat="1" ht="16.5" customHeight="1" x14ac:dyDescent="0.25">
      <c r="A1500" s="89">
        <v>1487</v>
      </c>
      <c r="B1500" s="89">
        <v>120640</v>
      </c>
      <c r="C1500" s="259" t="s">
        <v>3128</v>
      </c>
      <c r="D1500" s="260">
        <v>56</v>
      </c>
      <c r="E1500" s="260" t="s">
        <v>312</v>
      </c>
      <c r="F1500" s="236" t="s">
        <v>10539</v>
      </c>
      <c r="G1500" s="261">
        <v>308</v>
      </c>
      <c r="H1500" s="261">
        <v>120640</v>
      </c>
      <c r="I1500" s="236" t="s">
        <v>8518</v>
      </c>
      <c r="J1500" s="236" t="s">
        <v>11598</v>
      </c>
      <c r="K1500" s="236" t="s">
        <v>3421</v>
      </c>
      <c r="L1500" s="1">
        <v>43301</v>
      </c>
      <c r="M1500" s="1">
        <v>45249</v>
      </c>
      <c r="N1500" s="262">
        <f t="shared" si="25"/>
        <v>0.84435338867447418</v>
      </c>
      <c r="O1500" s="236" t="s">
        <v>3199</v>
      </c>
      <c r="P1500" s="235" t="s">
        <v>3422</v>
      </c>
      <c r="Q1500" s="235" t="s">
        <v>3423</v>
      </c>
      <c r="R1500" s="236" t="s">
        <v>3162</v>
      </c>
      <c r="S1500" s="260">
        <v>112</v>
      </c>
      <c r="T1500" s="247">
        <v>19541093.890000001</v>
      </c>
      <c r="U1500" s="247">
        <v>2742484.94</v>
      </c>
      <c r="V1500" s="247">
        <v>859685.77</v>
      </c>
      <c r="W1500" s="247">
        <v>0</v>
      </c>
      <c r="X1500" s="247">
        <v>0</v>
      </c>
      <c r="Y1500" s="247">
        <v>23143264.600000001</v>
      </c>
      <c r="Z1500" s="246" t="s">
        <v>44</v>
      </c>
      <c r="AA1500" s="246" t="s">
        <v>3424</v>
      </c>
      <c r="AB1500" s="247">
        <v>11799129.08</v>
      </c>
      <c r="AC1500" s="265">
        <v>1522685.8500000006</v>
      </c>
    </row>
    <row r="1501" spans="1:29" s="90" customFormat="1" ht="16.5" customHeight="1" x14ac:dyDescent="0.25">
      <c r="A1501" s="89">
        <v>1488</v>
      </c>
      <c r="B1501" s="89">
        <v>113589</v>
      </c>
      <c r="C1501" s="259" t="s">
        <v>3128</v>
      </c>
      <c r="D1501" s="260">
        <v>57</v>
      </c>
      <c r="E1501" s="260" t="s">
        <v>3390</v>
      </c>
      <c r="F1501" s="236" t="s">
        <v>10542</v>
      </c>
      <c r="G1501" s="261">
        <v>135</v>
      </c>
      <c r="H1501" s="261">
        <v>113589</v>
      </c>
      <c r="I1501" s="236" t="s">
        <v>8519</v>
      </c>
      <c r="J1501" s="236" t="s">
        <v>11599</v>
      </c>
      <c r="K1501" s="236" t="s">
        <v>3425</v>
      </c>
      <c r="L1501" s="1">
        <v>43004</v>
      </c>
      <c r="M1501" s="1">
        <v>44645</v>
      </c>
      <c r="N1501" s="262">
        <f t="shared" si="25"/>
        <v>0.8443533865264129</v>
      </c>
      <c r="O1501" s="236" t="s">
        <v>3426</v>
      </c>
      <c r="P1501" s="235" t="s">
        <v>161</v>
      </c>
      <c r="Q1501" s="235" t="s">
        <v>162</v>
      </c>
      <c r="R1501" s="236" t="s">
        <v>3427</v>
      </c>
      <c r="S1501" s="260">
        <v>103</v>
      </c>
      <c r="T1501" s="247">
        <v>153556840.50999999</v>
      </c>
      <c r="U1501" s="247">
        <v>0.01</v>
      </c>
      <c r="V1501" s="247">
        <v>28306397.030000001</v>
      </c>
      <c r="W1501" s="247">
        <v>0</v>
      </c>
      <c r="X1501" s="247">
        <v>0</v>
      </c>
      <c r="Y1501" s="247">
        <v>181863237.54999998</v>
      </c>
      <c r="Z1501" s="246" t="s">
        <v>34</v>
      </c>
      <c r="AA1501" s="246" t="s">
        <v>10015</v>
      </c>
      <c r="AB1501" s="247">
        <v>79512411.260000005</v>
      </c>
      <c r="AC1501" s="265">
        <v>0</v>
      </c>
    </row>
    <row r="1502" spans="1:29" s="93" customFormat="1" ht="16.5" customHeight="1" x14ac:dyDescent="0.25">
      <c r="A1502" s="92">
        <v>1489</v>
      </c>
      <c r="B1502" s="92">
        <v>119911</v>
      </c>
      <c r="C1502" s="266" t="s">
        <v>3128</v>
      </c>
      <c r="D1502" s="267">
        <v>58</v>
      </c>
      <c r="E1502" s="267" t="s">
        <v>3390</v>
      </c>
      <c r="F1502" s="268" t="s">
        <v>10538</v>
      </c>
      <c r="G1502" s="269">
        <v>263</v>
      </c>
      <c r="H1502" s="269">
        <v>119911</v>
      </c>
      <c r="I1502" s="268" t="s">
        <v>8520</v>
      </c>
      <c r="J1502" s="268" t="s">
        <v>11593</v>
      </c>
      <c r="K1502" s="268" t="s">
        <v>3428</v>
      </c>
      <c r="L1502" s="60">
        <v>43150</v>
      </c>
      <c r="M1502" s="60">
        <v>44610</v>
      </c>
      <c r="N1502" s="271">
        <f t="shared" si="25"/>
        <v>0.79999999933927513</v>
      </c>
      <c r="O1502" s="268" t="s">
        <v>194</v>
      </c>
      <c r="P1502" s="277" t="s">
        <v>3429</v>
      </c>
      <c r="Q1502" s="277" t="s">
        <v>3430</v>
      </c>
      <c r="R1502" s="268" t="s">
        <v>3431</v>
      </c>
      <c r="S1502" s="267">
        <v>103</v>
      </c>
      <c r="T1502" s="274">
        <v>4843164.9000000004</v>
      </c>
      <c r="U1502" s="274">
        <v>0.01</v>
      </c>
      <c r="V1502" s="274">
        <v>1210791.22</v>
      </c>
      <c r="W1502" s="274">
        <v>0</v>
      </c>
      <c r="X1502" s="274">
        <v>0</v>
      </c>
      <c r="Y1502" s="274">
        <v>6053956.1300000008</v>
      </c>
      <c r="Z1502" s="225" t="s">
        <v>145</v>
      </c>
      <c r="AA1502" s="225" t="s">
        <v>3432</v>
      </c>
      <c r="AB1502" s="274">
        <v>357669.1</v>
      </c>
      <c r="AC1502" s="275">
        <v>0</v>
      </c>
    </row>
    <row r="1503" spans="1:29" s="90" customFormat="1" ht="16.5" customHeight="1" x14ac:dyDescent="0.25">
      <c r="A1503" s="89">
        <v>1490</v>
      </c>
      <c r="B1503" s="89">
        <v>120760</v>
      </c>
      <c r="C1503" s="259" t="s">
        <v>3128</v>
      </c>
      <c r="D1503" s="260">
        <v>59</v>
      </c>
      <c r="E1503" s="260" t="s">
        <v>352</v>
      </c>
      <c r="F1503" s="236" t="s">
        <v>10521</v>
      </c>
      <c r="G1503" s="261">
        <v>299</v>
      </c>
      <c r="H1503" s="261">
        <v>120760</v>
      </c>
      <c r="I1503" s="236" t="s">
        <v>8521</v>
      </c>
      <c r="J1503" s="236" t="s">
        <v>11600</v>
      </c>
      <c r="K1503" s="236" t="s">
        <v>3433</v>
      </c>
      <c r="L1503" s="1">
        <v>43313</v>
      </c>
      <c r="M1503" s="1">
        <v>43861</v>
      </c>
      <c r="N1503" s="262">
        <f t="shared" si="25"/>
        <v>0.79999999604979244</v>
      </c>
      <c r="O1503" s="236" t="s">
        <v>972</v>
      </c>
      <c r="P1503" s="235" t="s">
        <v>972</v>
      </c>
      <c r="Q1503" s="235" t="s">
        <v>32</v>
      </c>
      <c r="R1503" s="236" t="s">
        <v>3434</v>
      </c>
      <c r="S1503" s="260">
        <v>106</v>
      </c>
      <c r="T1503" s="247">
        <v>4455461.97</v>
      </c>
      <c r="U1503" s="247">
        <v>1032120.23</v>
      </c>
      <c r="V1503" s="247">
        <v>81745.289999999994</v>
      </c>
      <c r="W1503" s="247">
        <v>0</v>
      </c>
      <c r="X1503" s="247">
        <v>0</v>
      </c>
      <c r="Y1503" s="247">
        <v>5569327.4900000002</v>
      </c>
      <c r="Z1503" s="246" t="s">
        <v>34</v>
      </c>
      <c r="AA1503" s="246" t="s">
        <v>3435</v>
      </c>
      <c r="AB1503" s="247">
        <v>4166900.5199999996</v>
      </c>
      <c r="AC1503" s="265">
        <v>966344.74</v>
      </c>
    </row>
    <row r="1504" spans="1:29" s="90" customFormat="1" ht="16.5" customHeight="1" x14ac:dyDescent="0.25">
      <c r="A1504" s="89">
        <v>1491</v>
      </c>
      <c r="B1504" s="89">
        <v>120254</v>
      </c>
      <c r="C1504" s="259" t="s">
        <v>3128</v>
      </c>
      <c r="D1504" s="260">
        <v>60</v>
      </c>
      <c r="E1504" s="260" t="s">
        <v>312</v>
      </c>
      <c r="F1504" s="236" t="s">
        <v>10539</v>
      </c>
      <c r="G1504" s="261">
        <v>258</v>
      </c>
      <c r="H1504" s="261">
        <v>120254</v>
      </c>
      <c r="I1504" s="236" t="s">
        <v>8522</v>
      </c>
      <c r="J1504" s="236" t="s">
        <v>11601</v>
      </c>
      <c r="K1504" s="236" t="s">
        <v>3436</v>
      </c>
      <c r="L1504" s="1">
        <v>43343</v>
      </c>
      <c r="M1504" s="1">
        <v>44765</v>
      </c>
      <c r="N1504" s="262">
        <f t="shared" si="25"/>
        <v>0.8348876560838735</v>
      </c>
      <c r="O1504" s="236" t="s">
        <v>178</v>
      </c>
      <c r="P1504" s="235"/>
      <c r="Q1504" s="235" t="s">
        <v>3437</v>
      </c>
      <c r="R1504" s="236" t="s">
        <v>3438</v>
      </c>
      <c r="S1504" s="260">
        <v>112</v>
      </c>
      <c r="T1504" s="247">
        <v>8280027.4000000004</v>
      </c>
      <c r="U1504" s="247">
        <v>1526325.73</v>
      </c>
      <c r="V1504" s="247">
        <v>111181.69</v>
      </c>
      <c r="W1504" s="247">
        <v>0</v>
      </c>
      <c r="X1504" s="247">
        <v>0</v>
      </c>
      <c r="Y1504" s="247">
        <v>9917534.8200000003</v>
      </c>
      <c r="Z1504" s="246" t="s">
        <v>34</v>
      </c>
      <c r="AA1504" s="246" t="s">
        <v>9008</v>
      </c>
      <c r="AB1504" s="247">
        <v>5890902.3000000007</v>
      </c>
      <c r="AC1504" s="265">
        <v>945426.66000000015</v>
      </c>
    </row>
    <row r="1505" spans="1:29" s="90" customFormat="1" ht="15.75" x14ac:dyDescent="0.25">
      <c r="A1505" s="89">
        <v>1492</v>
      </c>
      <c r="B1505" s="89">
        <v>125311</v>
      </c>
      <c r="C1505" s="259" t="s">
        <v>3128</v>
      </c>
      <c r="D1505" s="260">
        <v>61</v>
      </c>
      <c r="E1505" s="260" t="s">
        <v>352</v>
      </c>
      <c r="F1505" s="236" t="s">
        <v>10543</v>
      </c>
      <c r="G1505" s="261">
        <v>279</v>
      </c>
      <c r="H1505" s="261">
        <v>125311</v>
      </c>
      <c r="I1505" s="236" t="s">
        <v>8523</v>
      </c>
      <c r="J1505" s="236" t="s">
        <v>11593</v>
      </c>
      <c r="K1505" s="236" t="s">
        <v>3439</v>
      </c>
      <c r="L1505" s="1">
        <v>41640</v>
      </c>
      <c r="M1505" s="1">
        <v>44592</v>
      </c>
      <c r="N1505" s="262">
        <f t="shared" si="25"/>
        <v>0.85000000000491638</v>
      </c>
      <c r="O1505" s="236" t="s">
        <v>3440</v>
      </c>
      <c r="P1505" s="235" t="s">
        <v>3441</v>
      </c>
      <c r="Q1505" s="235" t="s">
        <v>3423</v>
      </c>
      <c r="R1505" s="236" t="s">
        <v>3431</v>
      </c>
      <c r="S1505" s="260">
        <v>109</v>
      </c>
      <c r="T1505" s="247">
        <v>1037328733.97</v>
      </c>
      <c r="U1505" s="247">
        <v>0</v>
      </c>
      <c r="V1505" s="247">
        <v>183058011.87</v>
      </c>
      <c r="W1505" s="247">
        <v>0</v>
      </c>
      <c r="X1505" s="247">
        <v>0</v>
      </c>
      <c r="Y1505" s="247">
        <v>1220386745.8400002</v>
      </c>
      <c r="Z1505" s="246" t="s">
        <v>34</v>
      </c>
      <c r="AA1505" s="246" t="s">
        <v>9851</v>
      </c>
      <c r="AB1505" s="247">
        <v>949936360.51000011</v>
      </c>
      <c r="AC1505" s="265">
        <v>0</v>
      </c>
    </row>
    <row r="1506" spans="1:29" s="90" customFormat="1" ht="16.5" customHeight="1" x14ac:dyDescent="0.25">
      <c r="A1506" s="89">
        <v>1493</v>
      </c>
      <c r="B1506" s="89">
        <v>122607</v>
      </c>
      <c r="C1506" s="259" t="s">
        <v>3128</v>
      </c>
      <c r="D1506" s="260">
        <v>62</v>
      </c>
      <c r="E1506" s="260" t="s">
        <v>312</v>
      </c>
      <c r="F1506" s="236" t="s">
        <v>10544</v>
      </c>
      <c r="G1506" s="261">
        <v>375</v>
      </c>
      <c r="H1506" s="261">
        <v>122607</v>
      </c>
      <c r="I1506" s="236" t="s">
        <v>8524</v>
      </c>
      <c r="J1506" s="236" t="s">
        <v>11602</v>
      </c>
      <c r="K1506" s="236" t="s">
        <v>3442</v>
      </c>
      <c r="L1506" s="1">
        <v>43355</v>
      </c>
      <c r="M1506" s="1">
        <v>45118</v>
      </c>
      <c r="N1506" s="262">
        <f t="shared" si="25"/>
        <v>0.85000000011938792</v>
      </c>
      <c r="O1506" s="236" t="s">
        <v>3440</v>
      </c>
      <c r="P1506" s="235" t="s">
        <v>3443</v>
      </c>
      <c r="Q1506" s="235" t="s">
        <v>3444</v>
      </c>
      <c r="R1506" s="236" t="s">
        <v>3445</v>
      </c>
      <c r="S1506" s="260">
        <v>112</v>
      </c>
      <c r="T1506" s="247">
        <v>96115237.590000004</v>
      </c>
      <c r="U1506" s="247">
        <v>0</v>
      </c>
      <c r="V1506" s="247">
        <v>16961512.5</v>
      </c>
      <c r="W1506" s="247">
        <v>0</v>
      </c>
      <c r="X1506" s="247">
        <v>0</v>
      </c>
      <c r="Y1506" s="247">
        <v>113076750.09</v>
      </c>
      <c r="Z1506" s="246" t="s">
        <v>44</v>
      </c>
      <c r="AA1506" s="246" t="s">
        <v>10152</v>
      </c>
      <c r="AB1506" s="247">
        <v>43525224.800000004</v>
      </c>
      <c r="AC1506" s="265">
        <v>0</v>
      </c>
    </row>
    <row r="1507" spans="1:29" s="90" customFormat="1" ht="16.5" customHeight="1" x14ac:dyDescent="0.25">
      <c r="A1507" s="89">
        <v>1494</v>
      </c>
      <c r="B1507" s="89">
        <v>125314</v>
      </c>
      <c r="C1507" s="259" t="s">
        <v>3128</v>
      </c>
      <c r="D1507" s="260">
        <v>63</v>
      </c>
      <c r="E1507" s="260" t="s">
        <v>3390</v>
      </c>
      <c r="F1507" s="236" t="s">
        <v>10545</v>
      </c>
      <c r="G1507" s="261">
        <v>386</v>
      </c>
      <c r="H1507" s="261">
        <v>125314</v>
      </c>
      <c r="I1507" s="236" t="s">
        <v>8525</v>
      </c>
      <c r="J1507" s="236" t="s">
        <v>11593</v>
      </c>
      <c r="K1507" s="236" t="s">
        <v>3446</v>
      </c>
      <c r="L1507" s="1">
        <v>41640</v>
      </c>
      <c r="M1507" s="1">
        <v>44560</v>
      </c>
      <c r="N1507" s="262">
        <f t="shared" si="25"/>
        <v>0.85000000003651854</v>
      </c>
      <c r="O1507" s="236" t="s">
        <v>3447</v>
      </c>
      <c r="P1507" s="235" t="s">
        <v>3448</v>
      </c>
      <c r="Q1507" s="235" t="s">
        <v>3449</v>
      </c>
      <c r="R1507" s="236" t="s">
        <v>3431</v>
      </c>
      <c r="S1507" s="260">
        <v>103</v>
      </c>
      <c r="T1507" s="247">
        <v>162930579.56999999</v>
      </c>
      <c r="U1507" s="247">
        <v>0</v>
      </c>
      <c r="V1507" s="247">
        <v>28752455.210000001</v>
      </c>
      <c r="W1507" s="247">
        <v>0</v>
      </c>
      <c r="X1507" s="247">
        <v>0</v>
      </c>
      <c r="Y1507" s="247">
        <v>191683034.78</v>
      </c>
      <c r="Z1507" s="246" t="s">
        <v>34</v>
      </c>
      <c r="AA1507" s="246" t="s">
        <v>9009</v>
      </c>
      <c r="AB1507" s="247">
        <v>106414636.8</v>
      </c>
      <c r="AC1507" s="265">
        <v>0</v>
      </c>
    </row>
    <row r="1508" spans="1:29" s="90" customFormat="1" ht="16.5" customHeight="1" x14ac:dyDescent="0.25">
      <c r="A1508" s="89">
        <v>1495</v>
      </c>
      <c r="B1508" s="89">
        <v>123630</v>
      </c>
      <c r="C1508" s="259" t="s">
        <v>3128</v>
      </c>
      <c r="D1508" s="260">
        <v>64</v>
      </c>
      <c r="E1508" s="260" t="s">
        <v>330</v>
      </c>
      <c r="F1508" s="236" t="s">
        <v>10518</v>
      </c>
      <c r="G1508" s="261">
        <v>393</v>
      </c>
      <c r="H1508" s="261">
        <v>123630</v>
      </c>
      <c r="I1508" s="236" t="s">
        <v>8526</v>
      </c>
      <c r="J1508" s="236" t="s">
        <v>11603</v>
      </c>
      <c r="K1508" s="236" t="s">
        <v>3450</v>
      </c>
      <c r="L1508" s="1">
        <v>43378</v>
      </c>
      <c r="M1508" s="1">
        <v>44534</v>
      </c>
      <c r="N1508" s="262">
        <f t="shared" si="25"/>
        <v>0.90000001218868964</v>
      </c>
      <c r="O1508" s="236" t="s">
        <v>972</v>
      </c>
      <c r="P1508" s="235" t="s">
        <v>32</v>
      </c>
      <c r="Q1508" s="235" t="s">
        <v>3451</v>
      </c>
      <c r="R1508" s="236" t="s">
        <v>1768</v>
      </c>
      <c r="S1508" s="260">
        <v>114</v>
      </c>
      <c r="T1508" s="247">
        <v>812228.42</v>
      </c>
      <c r="U1508" s="247">
        <v>90247.59</v>
      </c>
      <c r="V1508" s="247">
        <v>0</v>
      </c>
      <c r="W1508" s="247">
        <v>0</v>
      </c>
      <c r="X1508" s="247">
        <v>0</v>
      </c>
      <c r="Y1508" s="247">
        <v>902476.01</v>
      </c>
      <c r="Z1508" s="246" t="s">
        <v>34</v>
      </c>
      <c r="AA1508" s="246" t="s">
        <v>3452</v>
      </c>
      <c r="AB1508" s="247">
        <v>264022.46999999997</v>
      </c>
      <c r="AC1508" s="265">
        <v>19313.599999999999</v>
      </c>
    </row>
    <row r="1509" spans="1:29" s="90" customFormat="1" ht="16.5" customHeight="1" x14ac:dyDescent="0.25">
      <c r="A1509" s="89">
        <v>1496</v>
      </c>
      <c r="B1509" s="89">
        <v>121714</v>
      </c>
      <c r="C1509" s="259" t="s">
        <v>3128</v>
      </c>
      <c r="D1509" s="260">
        <v>65</v>
      </c>
      <c r="E1509" s="260" t="s">
        <v>352</v>
      </c>
      <c r="F1509" s="236" t="s">
        <v>10521</v>
      </c>
      <c r="G1509" s="261">
        <v>299</v>
      </c>
      <c r="H1509" s="261">
        <v>121714</v>
      </c>
      <c r="I1509" s="236" t="s">
        <v>8527</v>
      </c>
      <c r="J1509" s="236" t="s">
        <v>11604</v>
      </c>
      <c r="K1509" s="236" t="s">
        <v>3453</v>
      </c>
      <c r="L1509" s="1">
        <v>43420</v>
      </c>
      <c r="M1509" s="1">
        <v>44106</v>
      </c>
      <c r="N1509" s="262">
        <f t="shared" ref="N1509:N1570" si="26">T1509/(T1509+U1509+V1509)</f>
        <v>0.79999999892267382</v>
      </c>
      <c r="O1509" s="236" t="s">
        <v>972</v>
      </c>
      <c r="P1509" s="235" t="s">
        <v>972</v>
      </c>
      <c r="Q1509" s="235" t="s">
        <v>32</v>
      </c>
      <c r="R1509" s="236" t="s">
        <v>1768</v>
      </c>
      <c r="S1509" s="260">
        <v>106</v>
      </c>
      <c r="T1509" s="247">
        <v>4455474.8899999997</v>
      </c>
      <c r="U1509" s="247">
        <v>1113868.73</v>
      </c>
      <c r="V1509" s="247">
        <v>0</v>
      </c>
      <c r="W1509" s="247">
        <v>0</v>
      </c>
      <c r="X1509" s="247">
        <v>0</v>
      </c>
      <c r="Y1509" s="247">
        <v>5569343.6199999992</v>
      </c>
      <c r="Z1509" s="246" t="s">
        <v>34</v>
      </c>
      <c r="AA1509" s="246" t="s">
        <v>3454</v>
      </c>
      <c r="AB1509" s="247">
        <v>3496703.0799999996</v>
      </c>
      <c r="AC1509" s="265">
        <v>874199.35000000009</v>
      </c>
    </row>
    <row r="1510" spans="1:29" s="90" customFormat="1" ht="16.5" customHeight="1" x14ac:dyDescent="0.25">
      <c r="A1510" s="89">
        <v>1497</v>
      </c>
      <c r="B1510" s="89">
        <v>127169</v>
      </c>
      <c r="C1510" s="259" t="s">
        <v>3128</v>
      </c>
      <c r="D1510" s="260">
        <v>66</v>
      </c>
      <c r="E1510" s="260" t="s">
        <v>312</v>
      </c>
      <c r="F1510" s="236" t="s">
        <v>10546</v>
      </c>
      <c r="G1510" s="261">
        <v>480</v>
      </c>
      <c r="H1510" s="261">
        <v>127169</v>
      </c>
      <c r="I1510" s="236" t="s">
        <v>8528</v>
      </c>
      <c r="J1510" s="236" t="s">
        <v>11605</v>
      </c>
      <c r="K1510" s="236" t="s">
        <v>3455</v>
      </c>
      <c r="L1510" s="1">
        <v>41640</v>
      </c>
      <c r="M1510" s="1">
        <v>45291</v>
      </c>
      <c r="N1510" s="262">
        <f t="shared" si="26"/>
        <v>0.8443533869861336</v>
      </c>
      <c r="O1510" s="236" t="s">
        <v>3456</v>
      </c>
      <c r="P1510" s="235" t="s">
        <v>3422</v>
      </c>
      <c r="Q1510" s="235" t="s">
        <v>3423</v>
      </c>
      <c r="R1510" s="236" t="s">
        <v>3457</v>
      </c>
      <c r="S1510" s="260">
        <v>112</v>
      </c>
      <c r="T1510" s="247">
        <v>2240569909.8600001</v>
      </c>
      <c r="U1510" s="247">
        <v>332365653.25</v>
      </c>
      <c r="V1510" s="247">
        <v>80657049.170000002</v>
      </c>
      <c r="W1510" s="247">
        <v>0</v>
      </c>
      <c r="X1510" s="247">
        <v>0</v>
      </c>
      <c r="Y1510" s="247">
        <v>2653592612.2800002</v>
      </c>
      <c r="Z1510" s="246" t="s">
        <v>44</v>
      </c>
      <c r="AA1510" s="246" t="s">
        <v>13743</v>
      </c>
      <c r="AB1510" s="247">
        <v>1508838735.2399988</v>
      </c>
      <c r="AC1510" s="265">
        <v>239219231.45000005</v>
      </c>
    </row>
    <row r="1511" spans="1:29" s="90" customFormat="1" ht="16.5" customHeight="1" x14ac:dyDescent="0.25">
      <c r="A1511" s="89">
        <v>1498</v>
      </c>
      <c r="B1511" s="89">
        <v>126692</v>
      </c>
      <c r="C1511" s="259" t="s">
        <v>3128</v>
      </c>
      <c r="D1511" s="260">
        <v>67</v>
      </c>
      <c r="E1511" s="260" t="s">
        <v>312</v>
      </c>
      <c r="F1511" s="236" t="s">
        <v>10539</v>
      </c>
      <c r="G1511" s="261">
        <v>475</v>
      </c>
      <c r="H1511" s="261">
        <v>126692</v>
      </c>
      <c r="I1511" s="236" t="s">
        <v>8529</v>
      </c>
      <c r="J1511" s="236" t="s">
        <v>11606</v>
      </c>
      <c r="K1511" s="236" t="s">
        <v>3458</v>
      </c>
      <c r="L1511" s="1">
        <v>43412</v>
      </c>
      <c r="M1511" s="1">
        <v>43677</v>
      </c>
      <c r="N1511" s="262">
        <f t="shared" si="26"/>
        <v>0.84435338670302462</v>
      </c>
      <c r="O1511" s="236" t="s">
        <v>3456</v>
      </c>
      <c r="P1511" s="235" t="s">
        <v>3422</v>
      </c>
      <c r="Q1511" s="235" t="s">
        <v>3459</v>
      </c>
      <c r="R1511" s="236" t="s">
        <v>3460</v>
      </c>
      <c r="S1511" s="260">
        <v>112</v>
      </c>
      <c r="T1511" s="247">
        <v>893693884.82000005</v>
      </c>
      <c r="U1511" s="247">
        <v>0</v>
      </c>
      <c r="V1511" s="247">
        <v>164741953.65000001</v>
      </c>
      <c r="W1511" s="247">
        <v>0</v>
      </c>
      <c r="X1511" s="247">
        <v>0</v>
      </c>
      <c r="Y1511" s="247">
        <v>1058435838.47</v>
      </c>
      <c r="Z1511" s="246" t="s">
        <v>34</v>
      </c>
      <c r="AA1511" s="246" t="s">
        <v>3461</v>
      </c>
      <c r="AB1511" s="247">
        <v>765770981.97000003</v>
      </c>
      <c r="AC1511" s="265">
        <v>0</v>
      </c>
    </row>
    <row r="1512" spans="1:29" s="90" customFormat="1" ht="16.5" customHeight="1" x14ac:dyDescent="0.25">
      <c r="A1512" s="89">
        <v>1499</v>
      </c>
      <c r="B1512" s="89">
        <v>127204</v>
      </c>
      <c r="C1512" s="259" t="s">
        <v>3128</v>
      </c>
      <c r="D1512" s="260">
        <v>68</v>
      </c>
      <c r="E1512" s="260" t="s">
        <v>352</v>
      </c>
      <c r="F1512" s="236" t="s">
        <v>10543</v>
      </c>
      <c r="G1512" s="261">
        <v>479</v>
      </c>
      <c r="H1512" s="261">
        <v>127204</v>
      </c>
      <c r="I1512" s="236" t="s">
        <v>8530</v>
      </c>
      <c r="J1512" s="236" t="s">
        <v>11593</v>
      </c>
      <c r="K1512" s="236" t="s">
        <v>3462</v>
      </c>
      <c r="L1512" s="1">
        <v>41640</v>
      </c>
      <c r="M1512" s="1">
        <v>44681</v>
      </c>
      <c r="N1512" s="262">
        <f t="shared" si="26"/>
        <v>0.80000000006682048</v>
      </c>
      <c r="O1512" s="236" t="s">
        <v>194</v>
      </c>
      <c r="P1512" s="235" t="s">
        <v>43</v>
      </c>
      <c r="Q1512" s="235" t="s">
        <v>43</v>
      </c>
      <c r="R1512" s="236" t="s">
        <v>3463</v>
      </c>
      <c r="S1512" s="260">
        <v>102</v>
      </c>
      <c r="T1512" s="247">
        <v>23944741.050000001</v>
      </c>
      <c r="U1512" s="247">
        <v>0</v>
      </c>
      <c r="V1512" s="247">
        <v>5986185.2599999998</v>
      </c>
      <c r="W1512" s="247">
        <v>0</v>
      </c>
      <c r="X1512" s="247">
        <v>0</v>
      </c>
      <c r="Y1512" s="247">
        <v>29930926.309999999</v>
      </c>
      <c r="Z1512" s="246" t="s">
        <v>34</v>
      </c>
      <c r="AA1512" s="246" t="s">
        <v>9627</v>
      </c>
      <c r="AB1512" s="247">
        <v>11823849.890000001</v>
      </c>
      <c r="AC1512" s="265">
        <v>0</v>
      </c>
    </row>
    <row r="1513" spans="1:29" s="90" customFormat="1" ht="16.5" customHeight="1" x14ac:dyDescent="0.25">
      <c r="A1513" s="89">
        <v>1500</v>
      </c>
      <c r="B1513" s="89">
        <v>128038</v>
      </c>
      <c r="C1513" s="259" t="s">
        <v>3128</v>
      </c>
      <c r="D1513" s="260">
        <v>69</v>
      </c>
      <c r="E1513" s="260" t="s">
        <v>312</v>
      </c>
      <c r="F1513" s="236" t="s">
        <v>10523</v>
      </c>
      <c r="G1513" s="261">
        <v>465</v>
      </c>
      <c r="H1513" s="261">
        <v>128038</v>
      </c>
      <c r="I1513" s="236" t="s">
        <v>8531</v>
      </c>
      <c r="J1513" s="236" t="s">
        <v>11607</v>
      </c>
      <c r="K1513" s="236" t="s">
        <v>3464</v>
      </c>
      <c r="L1513" s="1">
        <v>43529</v>
      </c>
      <c r="M1513" s="1">
        <v>44989</v>
      </c>
      <c r="N1513" s="262">
        <f t="shared" si="26"/>
        <v>0.84435339779838259</v>
      </c>
      <c r="O1513" s="236" t="s">
        <v>3465</v>
      </c>
      <c r="P1513" s="235" t="s">
        <v>3422</v>
      </c>
      <c r="Q1513" s="235" t="s">
        <v>3423</v>
      </c>
      <c r="R1513" s="236" t="s">
        <v>3466</v>
      </c>
      <c r="S1513" s="260">
        <v>110</v>
      </c>
      <c r="T1513" s="247">
        <v>43129888.799999997</v>
      </c>
      <c r="U1513" s="247">
        <v>6478663.2599999998</v>
      </c>
      <c r="V1513" s="247">
        <v>1471823.66</v>
      </c>
      <c r="W1513" s="247">
        <v>0</v>
      </c>
      <c r="X1513" s="247">
        <v>0</v>
      </c>
      <c r="Y1513" s="247">
        <v>51080375.719999999</v>
      </c>
      <c r="Z1513" s="246" t="s">
        <v>34</v>
      </c>
      <c r="AA1513" s="246" t="s">
        <v>15254</v>
      </c>
      <c r="AB1513" s="247">
        <v>15863074.57</v>
      </c>
      <c r="AC1513" s="265">
        <v>2309441.7100000009</v>
      </c>
    </row>
    <row r="1514" spans="1:29" s="90" customFormat="1" ht="16.5" customHeight="1" x14ac:dyDescent="0.25">
      <c r="A1514" s="89">
        <v>1501</v>
      </c>
      <c r="B1514" s="89">
        <v>127445</v>
      </c>
      <c r="C1514" s="259" t="s">
        <v>3128</v>
      </c>
      <c r="D1514" s="260">
        <v>70</v>
      </c>
      <c r="E1514" s="260" t="s">
        <v>330</v>
      </c>
      <c r="F1514" s="236" t="s">
        <v>10518</v>
      </c>
      <c r="G1514" s="261">
        <v>481</v>
      </c>
      <c r="H1514" s="261">
        <v>127445</v>
      </c>
      <c r="I1514" s="236" t="s">
        <v>8532</v>
      </c>
      <c r="J1514" s="236" t="s">
        <v>11608</v>
      </c>
      <c r="K1514" s="236" t="s">
        <v>3467</v>
      </c>
      <c r="L1514" s="1">
        <v>43556</v>
      </c>
      <c r="M1514" s="1">
        <v>45291</v>
      </c>
      <c r="N1514" s="262">
        <f t="shared" si="26"/>
        <v>0.90000000000000013</v>
      </c>
      <c r="O1514" s="236" t="s">
        <v>194</v>
      </c>
      <c r="P1514" s="235" t="s">
        <v>32</v>
      </c>
      <c r="Q1514" s="235" t="s">
        <v>3468</v>
      </c>
      <c r="R1514" s="236" t="s">
        <v>1768</v>
      </c>
      <c r="S1514" s="260">
        <v>114</v>
      </c>
      <c r="T1514" s="247">
        <v>945693.18</v>
      </c>
      <c r="U1514" s="247">
        <v>105077.02</v>
      </c>
      <c r="V1514" s="247">
        <v>0</v>
      </c>
      <c r="W1514" s="247">
        <v>0</v>
      </c>
      <c r="X1514" s="247">
        <v>0</v>
      </c>
      <c r="Y1514" s="247">
        <v>1050770.2</v>
      </c>
      <c r="Z1514" s="246" t="s">
        <v>44</v>
      </c>
      <c r="AA1514" s="246" t="s">
        <v>9929</v>
      </c>
      <c r="AB1514" s="247">
        <v>611488.94000000006</v>
      </c>
      <c r="AC1514" s="265">
        <v>44592.78</v>
      </c>
    </row>
    <row r="1515" spans="1:29" s="90" customFormat="1" ht="16.5" customHeight="1" x14ac:dyDescent="0.25">
      <c r="A1515" s="89">
        <v>1502</v>
      </c>
      <c r="B1515" s="89">
        <v>126924</v>
      </c>
      <c r="C1515" s="259" t="s">
        <v>3128</v>
      </c>
      <c r="D1515" s="260">
        <v>71</v>
      </c>
      <c r="E1515" s="260" t="s">
        <v>312</v>
      </c>
      <c r="F1515" s="236" t="s">
        <v>10547</v>
      </c>
      <c r="G1515" s="261">
        <v>460</v>
      </c>
      <c r="H1515" s="261">
        <v>126924</v>
      </c>
      <c r="I1515" s="236" t="s">
        <v>8533</v>
      </c>
      <c r="J1515" s="236" t="s">
        <v>11609</v>
      </c>
      <c r="K1515" s="236" t="s">
        <v>3469</v>
      </c>
      <c r="L1515" s="1">
        <v>43556</v>
      </c>
      <c r="M1515" s="1">
        <v>44834</v>
      </c>
      <c r="N1515" s="262">
        <f t="shared" si="26"/>
        <v>0.84435338785230196</v>
      </c>
      <c r="O1515" s="236" t="s">
        <v>3456</v>
      </c>
      <c r="P1515" s="235" t="s">
        <v>3422</v>
      </c>
      <c r="Q1515" s="235" t="s">
        <v>3423</v>
      </c>
      <c r="R1515" s="236" t="s">
        <v>3470</v>
      </c>
      <c r="S1515" s="260">
        <v>112</v>
      </c>
      <c r="T1515" s="247">
        <v>77689518.400000006</v>
      </c>
      <c r="U1515" s="247">
        <v>0</v>
      </c>
      <c r="V1515" s="247">
        <v>14321148.6</v>
      </c>
      <c r="W1515" s="247">
        <v>0</v>
      </c>
      <c r="X1515" s="247">
        <v>0</v>
      </c>
      <c r="Y1515" s="247">
        <v>92010667</v>
      </c>
      <c r="Z1515" s="246" t="s">
        <v>34</v>
      </c>
      <c r="AA1515" s="246" t="s">
        <v>7924</v>
      </c>
      <c r="AB1515" s="247">
        <v>10556301.100000001</v>
      </c>
      <c r="AC1515" s="265">
        <v>0</v>
      </c>
    </row>
    <row r="1516" spans="1:29" s="90" customFormat="1" ht="16.5" customHeight="1" x14ac:dyDescent="0.25">
      <c r="A1516" s="89">
        <v>1503</v>
      </c>
      <c r="B1516" s="89">
        <v>129163</v>
      </c>
      <c r="C1516" s="259" t="s">
        <v>3128</v>
      </c>
      <c r="D1516" s="260">
        <v>72</v>
      </c>
      <c r="E1516" s="260" t="s">
        <v>352</v>
      </c>
      <c r="F1516" s="236" t="s">
        <v>10521</v>
      </c>
      <c r="G1516" s="261">
        <v>485</v>
      </c>
      <c r="H1516" s="261">
        <v>129163</v>
      </c>
      <c r="I1516" s="236" t="s">
        <v>8534</v>
      </c>
      <c r="J1516" s="236" t="s">
        <v>11610</v>
      </c>
      <c r="K1516" s="236" t="s">
        <v>3471</v>
      </c>
      <c r="L1516" s="1">
        <v>41640</v>
      </c>
      <c r="M1516" s="1">
        <v>45016</v>
      </c>
      <c r="N1516" s="262">
        <f t="shared" si="26"/>
        <v>0.84435338669073234</v>
      </c>
      <c r="O1516" s="236" t="s">
        <v>3456</v>
      </c>
      <c r="P1516" s="235" t="s">
        <v>3422</v>
      </c>
      <c r="Q1516" s="235" t="s">
        <v>3423</v>
      </c>
      <c r="R1516" s="236" t="s">
        <v>3472</v>
      </c>
      <c r="S1516" s="260"/>
      <c r="T1516" s="247">
        <v>300404595.48000002</v>
      </c>
      <c r="U1516" s="247">
        <v>0</v>
      </c>
      <c r="V1516" s="247">
        <v>55376053.020000003</v>
      </c>
      <c r="W1516" s="247">
        <v>0</v>
      </c>
      <c r="X1516" s="247">
        <v>0</v>
      </c>
      <c r="Y1516" s="247">
        <v>355780648.5</v>
      </c>
      <c r="Z1516" s="246" t="s">
        <v>34</v>
      </c>
      <c r="AA1516" s="246" t="s">
        <v>15255</v>
      </c>
      <c r="AB1516" s="247">
        <v>262775268.19999999</v>
      </c>
      <c r="AC1516" s="265">
        <v>0</v>
      </c>
    </row>
    <row r="1517" spans="1:29" s="90" customFormat="1" ht="16.5" customHeight="1" x14ac:dyDescent="0.25">
      <c r="A1517" s="89">
        <v>1504</v>
      </c>
      <c r="B1517" s="89">
        <v>126811</v>
      </c>
      <c r="C1517" s="259" t="s">
        <v>3128</v>
      </c>
      <c r="D1517" s="260">
        <v>73</v>
      </c>
      <c r="E1517" s="260" t="s">
        <v>312</v>
      </c>
      <c r="F1517" s="236" t="s">
        <v>10523</v>
      </c>
      <c r="G1517" s="261">
        <v>437</v>
      </c>
      <c r="H1517" s="261">
        <v>126811</v>
      </c>
      <c r="I1517" s="236" t="s">
        <v>3473</v>
      </c>
      <c r="J1517" s="236" t="s">
        <v>11611</v>
      </c>
      <c r="K1517" s="236" t="s">
        <v>3474</v>
      </c>
      <c r="L1517" s="1">
        <v>43609</v>
      </c>
      <c r="M1517" s="1">
        <v>44888</v>
      </c>
      <c r="N1517" s="262">
        <f t="shared" si="26"/>
        <v>0.8</v>
      </c>
      <c r="O1517" s="236" t="s">
        <v>3475</v>
      </c>
      <c r="P1517" s="235" t="s">
        <v>43</v>
      </c>
      <c r="Q1517" s="235" t="s">
        <v>32</v>
      </c>
      <c r="R1517" s="236" t="s">
        <v>1768</v>
      </c>
      <c r="S1517" s="260">
        <v>107</v>
      </c>
      <c r="T1517" s="247">
        <v>2233197.6800000002</v>
      </c>
      <c r="U1517" s="247">
        <v>558299.42000000004</v>
      </c>
      <c r="V1517" s="247">
        <v>0</v>
      </c>
      <c r="W1517" s="247">
        <v>0</v>
      </c>
      <c r="X1517" s="247">
        <v>0</v>
      </c>
      <c r="Y1517" s="247">
        <v>2791497.1</v>
      </c>
      <c r="Z1517" s="246" t="s">
        <v>34</v>
      </c>
      <c r="AA1517" s="246" t="s">
        <v>10111</v>
      </c>
      <c r="AB1517" s="247">
        <v>2187045.25</v>
      </c>
      <c r="AC1517" s="265">
        <v>538652.21</v>
      </c>
    </row>
    <row r="1518" spans="1:29" s="90" customFormat="1" ht="15.75" x14ac:dyDescent="0.25">
      <c r="A1518" s="89">
        <v>1505</v>
      </c>
      <c r="B1518" s="89">
        <v>129203</v>
      </c>
      <c r="C1518" s="259" t="s">
        <v>3128</v>
      </c>
      <c r="D1518" s="260">
        <v>74</v>
      </c>
      <c r="E1518" s="260" t="s">
        <v>2518</v>
      </c>
      <c r="F1518" s="236" t="s">
        <v>10548</v>
      </c>
      <c r="G1518" s="261">
        <v>519</v>
      </c>
      <c r="H1518" s="261">
        <v>129203</v>
      </c>
      <c r="I1518" s="236" t="s">
        <v>8535</v>
      </c>
      <c r="J1518" s="236" t="s">
        <v>11612</v>
      </c>
      <c r="K1518" s="236" t="s">
        <v>3476</v>
      </c>
      <c r="L1518" s="1">
        <v>42736</v>
      </c>
      <c r="M1518" s="1">
        <v>44849</v>
      </c>
      <c r="N1518" s="262">
        <f t="shared" si="26"/>
        <v>0.9200000001051768</v>
      </c>
      <c r="O1518" s="236" t="s">
        <v>3477</v>
      </c>
      <c r="P1518" s="235" t="s">
        <v>3478</v>
      </c>
      <c r="Q1518" s="235" t="s">
        <v>3479</v>
      </c>
      <c r="R1518" s="236" t="s">
        <v>3480</v>
      </c>
      <c r="S1518" s="260">
        <v>102</v>
      </c>
      <c r="T1518" s="247">
        <v>174943467.81</v>
      </c>
      <c r="U1518" s="247">
        <v>0</v>
      </c>
      <c r="V1518" s="247">
        <v>15212475.439999999</v>
      </c>
      <c r="W1518" s="247">
        <v>0</v>
      </c>
      <c r="X1518" s="247">
        <v>0</v>
      </c>
      <c r="Y1518" s="247">
        <v>190155943.25</v>
      </c>
      <c r="Z1518" s="246" t="s">
        <v>34</v>
      </c>
      <c r="AA1518" s="246" t="s">
        <v>8908</v>
      </c>
      <c r="AB1518" s="247">
        <v>136647263.38999999</v>
      </c>
      <c r="AC1518" s="265">
        <v>0</v>
      </c>
    </row>
    <row r="1519" spans="1:29" s="90" customFormat="1" ht="16.5" customHeight="1" x14ac:dyDescent="0.25">
      <c r="A1519" s="89">
        <v>1506</v>
      </c>
      <c r="B1519" s="89">
        <v>128106</v>
      </c>
      <c r="C1519" s="259" t="s">
        <v>3128</v>
      </c>
      <c r="D1519" s="260">
        <v>75</v>
      </c>
      <c r="E1519" s="260" t="s">
        <v>312</v>
      </c>
      <c r="F1519" s="236" t="s">
        <v>10539</v>
      </c>
      <c r="G1519" s="261">
        <v>468</v>
      </c>
      <c r="H1519" s="261">
        <v>128106</v>
      </c>
      <c r="I1519" s="236" t="s">
        <v>3481</v>
      </c>
      <c r="J1519" s="236" t="s">
        <v>11613</v>
      </c>
      <c r="K1519" s="236" t="s">
        <v>3482</v>
      </c>
      <c r="L1519" s="1">
        <v>43598</v>
      </c>
      <c r="M1519" s="1">
        <v>45260</v>
      </c>
      <c r="N1519" s="262">
        <f t="shared" si="26"/>
        <v>0.8443533798044911</v>
      </c>
      <c r="O1519" s="236" t="s">
        <v>3483</v>
      </c>
      <c r="P1519" s="235" t="s">
        <v>3484</v>
      </c>
      <c r="Q1519" s="235" t="s">
        <v>3485</v>
      </c>
      <c r="R1519" s="236" t="s">
        <v>3486</v>
      </c>
      <c r="S1519" s="260">
        <v>112</v>
      </c>
      <c r="T1519" s="247">
        <v>19377576.91</v>
      </c>
      <c r="U1519" s="247">
        <v>1784150.44</v>
      </c>
      <c r="V1519" s="247">
        <v>1787878.08</v>
      </c>
      <c r="W1519" s="247">
        <v>0</v>
      </c>
      <c r="X1519" s="247">
        <v>0</v>
      </c>
      <c r="Y1519" s="247">
        <v>22949605.43</v>
      </c>
      <c r="Z1519" s="246" t="s">
        <v>44</v>
      </c>
      <c r="AA1519" s="246" t="s">
        <v>10112</v>
      </c>
      <c r="AB1519" s="247">
        <v>6876087.8800000008</v>
      </c>
      <c r="AC1519" s="265">
        <v>640800.56999999995</v>
      </c>
    </row>
    <row r="1520" spans="1:29" s="90" customFormat="1" ht="16.5" customHeight="1" x14ac:dyDescent="0.25">
      <c r="A1520" s="89">
        <v>1507</v>
      </c>
      <c r="B1520" s="89">
        <v>129265</v>
      </c>
      <c r="C1520" s="259" t="s">
        <v>3128</v>
      </c>
      <c r="D1520" s="260">
        <v>76</v>
      </c>
      <c r="E1520" s="260" t="s">
        <v>3390</v>
      </c>
      <c r="F1520" s="236" t="s">
        <v>10545</v>
      </c>
      <c r="G1520" s="261">
        <v>520</v>
      </c>
      <c r="H1520" s="261">
        <v>129265</v>
      </c>
      <c r="I1520" s="236" t="s">
        <v>8536</v>
      </c>
      <c r="J1520" s="236" t="s">
        <v>11614</v>
      </c>
      <c r="K1520" s="236" t="s">
        <v>3487</v>
      </c>
      <c r="L1520" s="1">
        <v>42931</v>
      </c>
      <c r="M1520" s="1">
        <v>44695</v>
      </c>
      <c r="N1520" s="262">
        <f t="shared" si="26"/>
        <v>0.85000000004890774</v>
      </c>
      <c r="O1520" s="236" t="s">
        <v>3488</v>
      </c>
      <c r="P1520" s="235" t="s">
        <v>3489</v>
      </c>
      <c r="Q1520" s="235" t="s">
        <v>3490</v>
      </c>
      <c r="R1520" s="236" t="s">
        <v>3480</v>
      </c>
      <c r="S1520" s="260">
        <v>102</v>
      </c>
      <c r="T1520" s="247">
        <v>225935519.59</v>
      </c>
      <c r="U1520" s="247">
        <v>0</v>
      </c>
      <c r="V1520" s="247">
        <v>39870974.030000001</v>
      </c>
      <c r="W1520" s="247">
        <v>0</v>
      </c>
      <c r="X1520" s="247">
        <v>0</v>
      </c>
      <c r="Y1520" s="247">
        <v>265806493.62</v>
      </c>
      <c r="Z1520" s="246" t="s">
        <v>34</v>
      </c>
      <c r="AA1520" s="246" t="s">
        <v>7925</v>
      </c>
      <c r="AB1520" s="247">
        <v>183481427.70000002</v>
      </c>
      <c r="AC1520" s="265">
        <v>0</v>
      </c>
    </row>
    <row r="1521" spans="1:29" s="90" customFormat="1" ht="15.75" x14ac:dyDescent="0.25">
      <c r="A1521" s="89">
        <v>1508</v>
      </c>
      <c r="B1521" s="89">
        <v>130164</v>
      </c>
      <c r="C1521" s="259" t="s">
        <v>3128</v>
      </c>
      <c r="D1521" s="260">
        <v>77</v>
      </c>
      <c r="E1521" s="260" t="s">
        <v>352</v>
      </c>
      <c r="F1521" s="236" t="s">
        <v>10549</v>
      </c>
      <c r="G1521" s="261">
        <v>605</v>
      </c>
      <c r="H1521" s="261">
        <v>130164</v>
      </c>
      <c r="I1521" s="236" t="s">
        <v>3491</v>
      </c>
      <c r="J1521" s="236" t="s">
        <v>11615</v>
      </c>
      <c r="K1521" s="236" t="s">
        <v>3492</v>
      </c>
      <c r="L1521" s="1">
        <v>43609</v>
      </c>
      <c r="M1521" s="1">
        <v>45130</v>
      </c>
      <c r="N1521" s="262">
        <f t="shared" si="26"/>
        <v>0.84435338691434847</v>
      </c>
      <c r="O1521" s="236" t="s">
        <v>3456</v>
      </c>
      <c r="P1521" s="235" t="s">
        <v>3422</v>
      </c>
      <c r="Q1521" s="235" t="s">
        <v>3423</v>
      </c>
      <c r="R1521" s="236" t="s">
        <v>3493</v>
      </c>
      <c r="S1521" s="260">
        <v>116</v>
      </c>
      <c r="T1521" s="247">
        <v>94549692.890000001</v>
      </c>
      <c r="U1521" s="247">
        <v>0</v>
      </c>
      <c r="V1521" s="247">
        <v>17429123.510000002</v>
      </c>
      <c r="W1521" s="247">
        <v>0</v>
      </c>
      <c r="X1521" s="247">
        <v>0</v>
      </c>
      <c r="Y1521" s="247">
        <v>111978816.40000001</v>
      </c>
      <c r="Z1521" s="246" t="s">
        <v>44</v>
      </c>
      <c r="AA1521" s="246" t="s">
        <v>9065</v>
      </c>
      <c r="AB1521" s="247">
        <v>21609439.600000001</v>
      </c>
      <c r="AC1521" s="265">
        <v>0</v>
      </c>
    </row>
    <row r="1522" spans="1:29" s="90" customFormat="1" ht="15.75" x14ac:dyDescent="0.25">
      <c r="A1522" s="89">
        <v>1509</v>
      </c>
      <c r="B1522" s="89">
        <v>128331</v>
      </c>
      <c r="C1522" s="259" t="s">
        <v>3128</v>
      </c>
      <c r="D1522" s="260">
        <v>78</v>
      </c>
      <c r="E1522" s="260" t="s">
        <v>312</v>
      </c>
      <c r="F1522" s="236" t="s">
        <v>10516</v>
      </c>
      <c r="G1522" s="261">
        <v>483</v>
      </c>
      <c r="H1522" s="261">
        <v>128331</v>
      </c>
      <c r="I1522" s="236" t="s">
        <v>8537</v>
      </c>
      <c r="J1522" s="236" t="s">
        <v>11616</v>
      </c>
      <c r="K1522" s="236" t="s">
        <v>3494</v>
      </c>
      <c r="L1522" s="1">
        <v>43643</v>
      </c>
      <c r="M1522" s="1">
        <v>45188</v>
      </c>
      <c r="N1522" s="262">
        <f t="shared" si="26"/>
        <v>0.79660094610591414</v>
      </c>
      <c r="O1522" s="236" t="s">
        <v>972</v>
      </c>
      <c r="P1522" s="235" t="s">
        <v>3495</v>
      </c>
      <c r="Q1522" s="235" t="s">
        <v>3496</v>
      </c>
      <c r="R1522" s="236" t="s">
        <v>3497</v>
      </c>
      <c r="S1522" s="260">
        <v>110</v>
      </c>
      <c r="T1522" s="247">
        <v>13186227.07</v>
      </c>
      <c r="U1522" s="247">
        <v>3092253.47</v>
      </c>
      <c r="V1522" s="247">
        <v>274634.46000000002</v>
      </c>
      <c r="W1522" s="247">
        <v>0</v>
      </c>
      <c r="X1522" s="247">
        <v>0</v>
      </c>
      <c r="Y1522" s="247">
        <v>16553115.000000002</v>
      </c>
      <c r="Z1522" s="246" t="s">
        <v>44</v>
      </c>
      <c r="AA1522" s="246" t="s">
        <v>14284</v>
      </c>
      <c r="AB1522" s="247">
        <v>9930411.0399999991</v>
      </c>
      <c r="AC1522" s="265">
        <v>2115375.9300000002</v>
      </c>
    </row>
    <row r="1523" spans="1:29" s="90" customFormat="1" ht="15.75" x14ac:dyDescent="0.25">
      <c r="A1523" s="89">
        <v>1510</v>
      </c>
      <c r="B1523" s="89">
        <v>130167</v>
      </c>
      <c r="C1523" s="259" t="s">
        <v>3128</v>
      </c>
      <c r="D1523" s="260">
        <v>79</v>
      </c>
      <c r="E1523" s="260" t="s">
        <v>352</v>
      </c>
      <c r="F1523" s="236" t="s">
        <v>10543</v>
      </c>
      <c r="G1523" s="261">
        <v>610</v>
      </c>
      <c r="H1523" s="261">
        <v>130167</v>
      </c>
      <c r="I1523" s="236" t="s">
        <v>8538</v>
      </c>
      <c r="J1523" s="236" t="s">
        <v>11593</v>
      </c>
      <c r="K1523" s="236" t="s">
        <v>3498</v>
      </c>
      <c r="L1523" s="1">
        <v>43101</v>
      </c>
      <c r="M1523" s="1">
        <v>45016</v>
      </c>
      <c r="N1523" s="262">
        <f t="shared" si="26"/>
        <v>0.84435338676657812</v>
      </c>
      <c r="O1523" s="236" t="s">
        <v>3456</v>
      </c>
      <c r="P1523" s="235" t="s">
        <v>3422</v>
      </c>
      <c r="Q1523" s="235" t="s">
        <v>3423</v>
      </c>
      <c r="R1523" s="236" t="s">
        <v>3480</v>
      </c>
      <c r="S1523" s="260">
        <v>102</v>
      </c>
      <c r="T1523" s="247">
        <v>281263748.04000002</v>
      </c>
      <c r="U1523" s="247">
        <v>0</v>
      </c>
      <c r="V1523" s="247">
        <v>51847662.950000003</v>
      </c>
      <c r="W1523" s="247">
        <v>0</v>
      </c>
      <c r="X1523" s="247">
        <v>0</v>
      </c>
      <c r="Y1523" s="247">
        <v>333111410.99000001</v>
      </c>
      <c r="Z1523" s="246" t="s">
        <v>34</v>
      </c>
      <c r="AA1523" s="246" t="s">
        <v>10153</v>
      </c>
      <c r="AB1523" s="247">
        <v>232011992.67000002</v>
      </c>
      <c r="AC1523" s="265">
        <v>0</v>
      </c>
    </row>
    <row r="1524" spans="1:29" s="90" customFormat="1" ht="15.75" x14ac:dyDescent="0.25">
      <c r="A1524" s="89">
        <v>1511</v>
      </c>
      <c r="B1524" s="89">
        <v>129744</v>
      </c>
      <c r="C1524" s="259" t="s">
        <v>3128</v>
      </c>
      <c r="D1524" s="260">
        <v>80</v>
      </c>
      <c r="E1524" s="260" t="s">
        <v>352</v>
      </c>
      <c r="F1524" s="236" t="s">
        <v>10550</v>
      </c>
      <c r="G1524" s="261">
        <v>370</v>
      </c>
      <c r="H1524" s="261">
        <v>129744</v>
      </c>
      <c r="I1524" s="236" t="s">
        <v>7709</v>
      </c>
      <c r="J1524" s="236" t="s">
        <v>11614</v>
      </c>
      <c r="K1524" s="236" t="s">
        <v>3499</v>
      </c>
      <c r="L1524" s="1">
        <v>43642</v>
      </c>
      <c r="M1524" s="1">
        <v>44160</v>
      </c>
      <c r="N1524" s="262">
        <f t="shared" si="26"/>
        <v>0.84435339023027345</v>
      </c>
      <c r="O1524" s="236" t="s">
        <v>3456</v>
      </c>
      <c r="P1524" s="235" t="s">
        <v>3422</v>
      </c>
      <c r="Q1524" s="235" t="s">
        <v>3423</v>
      </c>
      <c r="R1524" s="236" t="s">
        <v>3480</v>
      </c>
      <c r="S1524" s="260">
        <v>108</v>
      </c>
      <c r="T1524" s="247">
        <v>2785337.74</v>
      </c>
      <c r="U1524" s="247">
        <v>0</v>
      </c>
      <c r="V1524" s="247">
        <v>513444.23</v>
      </c>
      <c r="W1524" s="247">
        <v>0</v>
      </c>
      <c r="X1524" s="247">
        <v>0</v>
      </c>
      <c r="Y1524" s="247">
        <v>3298781.97</v>
      </c>
      <c r="Z1524" s="246" t="s">
        <v>34</v>
      </c>
      <c r="AA1524" s="246" t="s">
        <v>9391</v>
      </c>
      <c r="AB1524" s="247">
        <v>1143847.3899999999</v>
      </c>
      <c r="AC1524" s="265">
        <v>0</v>
      </c>
    </row>
    <row r="1525" spans="1:29" s="90" customFormat="1" ht="15.75" x14ac:dyDescent="0.25">
      <c r="A1525" s="89">
        <v>1512</v>
      </c>
      <c r="B1525" s="89">
        <v>127202</v>
      </c>
      <c r="C1525" s="259" t="s">
        <v>3128</v>
      </c>
      <c r="D1525" s="260">
        <v>81</v>
      </c>
      <c r="E1525" s="260" t="s">
        <v>312</v>
      </c>
      <c r="F1525" s="236" t="s">
        <v>10523</v>
      </c>
      <c r="G1525" s="261">
        <v>437</v>
      </c>
      <c r="H1525" s="261">
        <v>127202</v>
      </c>
      <c r="I1525" s="236" t="s">
        <v>3500</v>
      </c>
      <c r="J1525" s="236" t="s">
        <v>11617</v>
      </c>
      <c r="K1525" s="236" t="s">
        <v>3501</v>
      </c>
      <c r="L1525" s="1">
        <v>43665</v>
      </c>
      <c r="M1525" s="1">
        <v>44518</v>
      </c>
      <c r="N1525" s="262">
        <f t="shared" si="26"/>
        <v>0.80000000432863516</v>
      </c>
      <c r="O1525" s="236" t="s">
        <v>194</v>
      </c>
      <c r="P1525" s="235" t="s">
        <v>43</v>
      </c>
      <c r="Q1525" s="235" t="s">
        <v>32</v>
      </c>
      <c r="R1525" s="236" t="s">
        <v>3502</v>
      </c>
      <c r="S1525" s="260">
        <v>107</v>
      </c>
      <c r="T1525" s="247">
        <v>2217789.14</v>
      </c>
      <c r="U1525" s="247">
        <v>554447.27</v>
      </c>
      <c r="V1525" s="247">
        <v>0</v>
      </c>
      <c r="W1525" s="247">
        <v>0</v>
      </c>
      <c r="X1525" s="247">
        <v>0</v>
      </c>
      <c r="Y1525" s="247">
        <v>2772236.41</v>
      </c>
      <c r="Z1525" s="246" t="s">
        <v>34</v>
      </c>
      <c r="AA1525" s="246"/>
      <c r="AB1525" s="247">
        <v>2063551.8899999997</v>
      </c>
      <c r="AC1525" s="265">
        <v>515887.98</v>
      </c>
    </row>
    <row r="1526" spans="1:29" s="90" customFormat="1" ht="15.75" x14ac:dyDescent="0.25">
      <c r="A1526" s="89">
        <v>1513</v>
      </c>
      <c r="B1526" s="89">
        <v>128464</v>
      </c>
      <c r="C1526" s="259" t="s">
        <v>3128</v>
      </c>
      <c r="D1526" s="260">
        <v>82</v>
      </c>
      <c r="E1526" s="260" t="s">
        <v>312</v>
      </c>
      <c r="F1526" s="236" t="s">
        <v>10516</v>
      </c>
      <c r="G1526" s="261">
        <v>483</v>
      </c>
      <c r="H1526" s="261">
        <v>128464</v>
      </c>
      <c r="I1526" s="236" t="s">
        <v>8539</v>
      </c>
      <c r="J1526" s="236" t="s">
        <v>11618</v>
      </c>
      <c r="K1526" s="236" t="s">
        <v>3503</v>
      </c>
      <c r="L1526" s="1">
        <v>43679</v>
      </c>
      <c r="M1526" s="1">
        <v>44896</v>
      </c>
      <c r="N1526" s="262">
        <f t="shared" si="26"/>
        <v>0.7923865674928896</v>
      </c>
      <c r="O1526" s="236" t="s">
        <v>972</v>
      </c>
      <c r="P1526" s="235" t="s">
        <v>43</v>
      </c>
      <c r="Q1526" s="235" t="s">
        <v>3504</v>
      </c>
      <c r="R1526" s="236" t="s">
        <v>3505</v>
      </c>
      <c r="S1526" s="260">
        <v>106</v>
      </c>
      <c r="T1526" s="247">
        <v>13477940.890000001</v>
      </c>
      <c r="U1526" s="247">
        <v>3239524.18</v>
      </c>
      <c r="V1526" s="247">
        <v>291834.99</v>
      </c>
      <c r="W1526" s="247">
        <v>0</v>
      </c>
      <c r="X1526" s="247">
        <v>35338.980000000003</v>
      </c>
      <c r="Y1526" s="247">
        <v>17044639.039999999</v>
      </c>
      <c r="Z1526" s="246" t="s">
        <v>34</v>
      </c>
      <c r="AA1526" s="246" t="s">
        <v>9392</v>
      </c>
      <c r="AB1526" s="247">
        <v>10794184.210000005</v>
      </c>
      <c r="AC1526" s="265">
        <v>2390686.8400000003</v>
      </c>
    </row>
    <row r="1527" spans="1:29" s="90" customFormat="1" ht="15.75" x14ac:dyDescent="0.25">
      <c r="A1527" s="89">
        <v>1514</v>
      </c>
      <c r="B1527" s="89">
        <v>130605</v>
      </c>
      <c r="C1527" s="259" t="s">
        <v>3128</v>
      </c>
      <c r="D1527" s="260">
        <v>83</v>
      </c>
      <c r="E1527" s="260" t="s">
        <v>312</v>
      </c>
      <c r="F1527" s="236" t="s">
        <v>10540</v>
      </c>
      <c r="G1527" s="261">
        <v>640</v>
      </c>
      <c r="H1527" s="261">
        <v>130605</v>
      </c>
      <c r="I1527" s="236" t="s">
        <v>3506</v>
      </c>
      <c r="J1527" s="236" t="s">
        <v>11619</v>
      </c>
      <c r="K1527" s="236" t="s">
        <v>3507</v>
      </c>
      <c r="L1527" s="1">
        <v>43755</v>
      </c>
      <c r="M1527" s="1">
        <v>45077</v>
      </c>
      <c r="N1527" s="262">
        <f t="shared" si="26"/>
        <v>0.84435338665994342</v>
      </c>
      <c r="O1527" s="236" t="s">
        <v>3456</v>
      </c>
      <c r="P1527" s="235" t="s">
        <v>3441</v>
      </c>
      <c r="Q1527" s="235" t="s">
        <v>3423</v>
      </c>
      <c r="R1527" s="236" t="s">
        <v>3431</v>
      </c>
      <c r="S1527" s="260">
        <v>106</v>
      </c>
      <c r="T1527" s="247">
        <v>43960756.340000004</v>
      </c>
      <c r="U1527" s="247">
        <v>0</v>
      </c>
      <c r="V1527" s="247">
        <v>8103648.25</v>
      </c>
      <c r="W1527" s="247">
        <v>0</v>
      </c>
      <c r="X1527" s="247">
        <v>0</v>
      </c>
      <c r="Y1527" s="247">
        <v>52064404.590000004</v>
      </c>
      <c r="Z1527" s="246" t="s">
        <v>44</v>
      </c>
      <c r="AA1527" s="246" t="s">
        <v>9628</v>
      </c>
      <c r="AB1527" s="247">
        <v>1638479.7499999998</v>
      </c>
      <c r="AC1527" s="265">
        <v>0</v>
      </c>
    </row>
    <row r="1528" spans="1:29" s="90" customFormat="1" ht="15.75" x14ac:dyDescent="0.25">
      <c r="A1528" s="89">
        <v>1515</v>
      </c>
      <c r="B1528" s="89">
        <v>129446</v>
      </c>
      <c r="C1528" s="259" t="s">
        <v>3128</v>
      </c>
      <c r="D1528" s="260">
        <v>84</v>
      </c>
      <c r="E1528" s="260" t="s">
        <v>312</v>
      </c>
      <c r="F1528" s="236" t="s">
        <v>10526</v>
      </c>
      <c r="G1528" s="261">
        <v>478</v>
      </c>
      <c r="H1528" s="261">
        <v>129446</v>
      </c>
      <c r="I1528" s="236" t="s">
        <v>3508</v>
      </c>
      <c r="J1528" s="236" t="s">
        <v>11620</v>
      </c>
      <c r="K1528" s="236" t="s">
        <v>3509</v>
      </c>
      <c r="L1528" s="1">
        <v>43957</v>
      </c>
      <c r="M1528" s="1">
        <v>44931</v>
      </c>
      <c r="N1528" s="262">
        <f t="shared" si="26"/>
        <v>0.80000000066709198</v>
      </c>
      <c r="O1528" s="236" t="s">
        <v>194</v>
      </c>
      <c r="P1528" s="235" t="s">
        <v>43</v>
      </c>
      <c r="Q1528" s="235" t="s">
        <v>32</v>
      </c>
      <c r="R1528" s="236" t="s">
        <v>3502</v>
      </c>
      <c r="S1528" s="260">
        <v>106</v>
      </c>
      <c r="T1528" s="247">
        <v>4796939.46</v>
      </c>
      <c r="U1528" s="247">
        <v>1199234.8600000001</v>
      </c>
      <c r="V1528" s="247">
        <v>0</v>
      </c>
      <c r="W1528" s="247">
        <v>0</v>
      </c>
      <c r="X1528" s="247">
        <v>0</v>
      </c>
      <c r="Y1528" s="247">
        <v>5996174.3200000003</v>
      </c>
      <c r="Z1528" s="246" t="s">
        <v>34</v>
      </c>
      <c r="AA1528" s="246" t="s">
        <v>3510</v>
      </c>
      <c r="AB1528" s="247">
        <v>4303885.97</v>
      </c>
      <c r="AC1528" s="265">
        <v>1076728.98</v>
      </c>
    </row>
    <row r="1529" spans="1:29" s="90" customFormat="1" ht="15.75" x14ac:dyDescent="0.25">
      <c r="A1529" s="89">
        <v>1516</v>
      </c>
      <c r="B1529" s="89">
        <v>137833</v>
      </c>
      <c r="C1529" s="259" t="s">
        <v>3128</v>
      </c>
      <c r="D1529" s="260">
        <v>85</v>
      </c>
      <c r="E1529" s="260" t="s">
        <v>312</v>
      </c>
      <c r="F1529" s="236" t="s">
        <v>10523</v>
      </c>
      <c r="G1529" s="261">
        <v>816</v>
      </c>
      <c r="H1529" s="261">
        <v>137833</v>
      </c>
      <c r="I1529" s="236" t="s">
        <v>8540</v>
      </c>
      <c r="J1529" s="236" t="s">
        <v>11593</v>
      </c>
      <c r="K1529" s="236" t="s">
        <v>3511</v>
      </c>
      <c r="L1529" s="1">
        <v>43983</v>
      </c>
      <c r="M1529" s="1">
        <v>44165</v>
      </c>
      <c r="N1529" s="262">
        <f t="shared" si="26"/>
        <v>0.84435338669664206</v>
      </c>
      <c r="O1529" s="236" t="s">
        <v>3456</v>
      </c>
      <c r="P1529" s="235" t="s">
        <v>3422</v>
      </c>
      <c r="Q1529" s="235" t="s">
        <v>3423</v>
      </c>
      <c r="R1529" s="236" t="s">
        <v>3480</v>
      </c>
      <c r="S1529" s="260">
        <v>106</v>
      </c>
      <c r="T1529" s="247">
        <v>1218399515.0599999</v>
      </c>
      <c r="U1529" s="247">
        <v>0</v>
      </c>
      <c r="V1529" s="247">
        <v>224597616.53999999</v>
      </c>
      <c r="W1529" s="247">
        <v>0</v>
      </c>
      <c r="X1529" s="247">
        <v>0</v>
      </c>
      <c r="Y1529" s="247">
        <v>1442997131.5999999</v>
      </c>
      <c r="Z1529" s="246" t="s">
        <v>34</v>
      </c>
      <c r="AA1529" s="246" t="s">
        <v>3512</v>
      </c>
      <c r="AB1529" s="247">
        <v>1214946236.0200002</v>
      </c>
      <c r="AC1529" s="265">
        <v>0</v>
      </c>
    </row>
    <row r="1530" spans="1:29" s="90" customFormat="1" ht="15.75" x14ac:dyDescent="0.25">
      <c r="A1530" s="89">
        <v>1517</v>
      </c>
      <c r="B1530" s="89">
        <v>130210</v>
      </c>
      <c r="C1530" s="259" t="s">
        <v>3128</v>
      </c>
      <c r="D1530" s="260">
        <v>86</v>
      </c>
      <c r="E1530" s="260" t="s">
        <v>312</v>
      </c>
      <c r="F1530" s="236" t="s">
        <v>10526</v>
      </c>
      <c r="G1530" s="261">
        <v>478</v>
      </c>
      <c r="H1530" s="261">
        <v>130210</v>
      </c>
      <c r="I1530" s="236" t="s">
        <v>3513</v>
      </c>
      <c r="J1530" s="236" t="s">
        <v>11621</v>
      </c>
      <c r="K1530" s="236" t="s">
        <v>3514</v>
      </c>
      <c r="L1530" s="1">
        <v>43959</v>
      </c>
      <c r="M1530" s="1">
        <v>44933</v>
      </c>
      <c r="N1530" s="262">
        <f t="shared" si="26"/>
        <v>0.80000000034286856</v>
      </c>
      <c r="O1530" s="236" t="s">
        <v>194</v>
      </c>
      <c r="P1530" s="235" t="s">
        <v>43</v>
      </c>
      <c r="Q1530" s="235" t="s">
        <v>3468</v>
      </c>
      <c r="R1530" s="236" t="s">
        <v>3515</v>
      </c>
      <c r="S1530" s="260">
        <v>106</v>
      </c>
      <c r="T1530" s="247">
        <v>4666509.7699999996</v>
      </c>
      <c r="U1530" s="247">
        <v>1115999.73</v>
      </c>
      <c r="V1530" s="247">
        <v>50627.71</v>
      </c>
      <c r="W1530" s="247">
        <v>0</v>
      </c>
      <c r="X1530" s="247">
        <v>0</v>
      </c>
      <c r="Y1530" s="247">
        <v>5833137.209999999</v>
      </c>
      <c r="Z1530" s="246" t="s">
        <v>34</v>
      </c>
      <c r="AA1530" s="246" t="s">
        <v>10154</v>
      </c>
      <c r="AB1530" s="247">
        <v>3787614.4200000004</v>
      </c>
      <c r="AC1530" s="265">
        <v>830409.97999999975</v>
      </c>
    </row>
    <row r="1531" spans="1:29" s="90" customFormat="1" ht="15.75" x14ac:dyDescent="0.25">
      <c r="A1531" s="89">
        <v>1518</v>
      </c>
      <c r="B1531" s="89">
        <v>137872</v>
      </c>
      <c r="C1531" s="259" t="s">
        <v>3128</v>
      </c>
      <c r="D1531" s="260">
        <v>87</v>
      </c>
      <c r="E1531" s="260" t="s">
        <v>312</v>
      </c>
      <c r="F1531" s="236" t="s">
        <v>10523</v>
      </c>
      <c r="G1531" s="261">
        <v>818</v>
      </c>
      <c r="H1531" s="261">
        <v>137872</v>
      </c>
      <c r="I1531" s="236" t="s">
        <v>3516</v>
      </c>
      <c r="J1531" s="236" t="s">
        <v>11622</v>
      </c>
      <c r="K1531" s="236" t="s">
        <v>3517</v>
      </c>
      <c r="L1531" s="1">
        <v>43972</v>
      </c>
      <c r="M1531" s="1">
        <v>44337</v>
      </c>
      <c r="N1531" s="262">
        <f t="shared" si="26"/>
        <v>0.84435338660004489</v>
      </c>
      <c r="O1531" s="236" t="s">
        <v>3456</v>
      </c>
      <c r="P1531" s="235" t="s">
        <v>3422</v>
      </c>
      <c r="Q1531" s="235" t="s">
        <v>3423</v>
      </c>
      <c r="R1531" s="236" t="s">
        <v>3518</v>
      </c>
      <c r="S1531" s="260">
        <v>106</v>
      </c>
      <c r="T1531" s="247">
        <v>71354038.170000002</v>
      </c>
      <c r="U1531" s="247">
        <v>493695.61</v>
      </c>
      <c r="V1531" s="247">
        <v>12659581.880000001</v>
      </c>
      <c r="W1531" s="247">
        <v>0</v>
      </c>
      <c r="X1531" s="247">
        <v>0</v>
      </c>
      <c r="Y1531" s="247">
        <v>84507315.659999996</v>
      </c>
      <c r="Z1531" s="246" t="s">
        <v>34</v>
      </c>
      <c r="AA1531" s="246" t="s">
        <v>7926</v>
      </c>
      <c r="AB1531" s="247">
        <v>2952179.34</v>
      </c>
      <c r="AC1531" s="265">
        <v>474937.7</v>
      </c>
    </row>
    <row r="1532" spans="1:29" s="90" customFormat="1" ht="15.75" x14ac:dyDescent="0.25">
      <c r="A1532" s="89">
        <v>1519</v>
      </c>
      <c r="B1532" s="89">
        <v>128798</v>
      </c>
      <c r="C1532" s="259" t="s">
        <v>3128</v>
      </c>
      <c r="D1532" s="260">
        <v>88</v>
      </c>
      <c r="E1532" s="260" t="s">
        <v>312</v>
      </c>
      <c r="F1532" s="236" t="s">
        <v>10526</v>
      </c>
      <c r="G1532" s="261">
        <v>478</v>
      </c>
      <c r="H1532" s="261">
        <v>128798</v>
      </c>
      <c r="I1532" s="236" t="s">
        <v>8541</v>
      </c>
      <c r="J1532" s="236" t="s">
        <v>11623</v>
      </c>
      <c r="K1532" s="236" t="s">
        <v>3519</v>
      </c>
      <c r="L1532" s="1">
        <v>43994</v>
      </c>
      <c r="M1532" s="1">
        <v>45271</v>
      </c>
      <c r="N1532" s="262">
        <f t="shared" si="26"/>
        <v>0.80000000256271131</v>
      </c>
      <c r="O1532" s="236" t="s">
        <v>194</v>
      </c>
      <c r="P1532" s="235" t="s">
        <v>194</v>
      </c>
      <c r="Q1532" s="235" t="s">
        <v>3520</v>
      </c>
      <c r="R1532" s="236" t="s">
        <v>3521</v>
      </c>
      <c r="S1532" s="260">
        <v>106</v>
      </c>
      <c r="T1532" s="247">
        <v>3121693.93</v>
      </c>
      <c r="U1532" s="247">
        <v>702381.2</v>
      </c>
      <c r="V1532" s="247">
        <v>78042.27</v>
      </c>
      <c r="W1532" s="247">
        <v>0</v>
      </c>
      <c r="X1532" s="247">
        <v>111919.5</v>
      </c>
      <c r="Y1532" s="247">
        <v>4014036.9000000004</v>
      </c>
      <c r="Z1532" s="246" t="s">
        <v>44</v>
      </c>
      <c r="AA1532" s="246" t="s">
        <v>10016</v>
      </c>
      <c r="AB1532" s="247">
        <v>0</v>
      </c>
      <c r="AC1532" s="265">
        <v>0</v>
      </c>
    </row>
    <row r="1533" spans="1:29" s="90" customFormat="1" ht="15.75" x14ac:dyDescent="0.25">
      <c r="A1533" s="89">
        <v>1520</v>
      </c>
      <c r="B1533" s="89">
        <v>137424</v>
      </c>
      <c r="C1533" s="259" t="s">
        <v>3128</v>
      </c>
      <c r="D1533" s="260">
        <v>89</v>
      </c>
      <c r="E1533" s="260" t="s">
        <v>312</v>
      </c>
      <c r="F1533" s="236" t="s">
        <v>10539</v>
      </c>
      <c r="G1533" s="261">
        <v>805</v>
      </c>
      <c r="H1533" s="261">
        <v>137424</v>
      </c>
      <c r="I1533" s="236" t="s">
        <v>3522</v>
      </c>
      <c r="J1533" s="236" t="s">
        <v>11624</v>
      </c>
      <c r="K1533" s="236" t="s">
        <v>3523</v>
      </c>
      <c r="L1533" s="1">
        <v>44041</v>
      </c>
      <c r="M1533" s="1">
        <v>45288</v>
      </c>
      <c r="N1533" s="262">
        <f t="shared" si="26"/>
        <v>0.84435338902896284</v>
      </c>
      <c r="O1533" s="236" t="s">
        <v>178</v>
      </c>
      <c r="P1533" s="235" t="s">
        <v>3422</v>
      </c>
      <c r="Q1533" s="235" t="s">
        <v>3423</v>
      </c>
      <c r="R1533" s="236" t="s">
        <v>3524</v>
      </c>
      <c r="S1533" s="260">
        <v>112</v>
      </c>
      <c r="T1533" s="247">
        <v>81335377.540000007</v>
      </c>
      <c r="U1533" s="247">
        <v>7193074.0899999999</v>
      </c>
      <c r="V1533" s="247">
        <v>7800145.6100000003</v>
      </c>
      <c r="W1533" s="247">
        <v>0</v>
      </c>
      <c r="X1533" s="247">
        <v>216360.99</v>
      </c>
      <c r="Y1533" s="247">
        <v>96544958.230000004</v>
      </c>
      <c r="Z1533" s="246" t="s">
        <v>44</v>
      </c>
      <c r="AA1533" s="246"/>
      <c r="AB1533" s="247">
        <v>31465971.77</v>
      </c>
      <c r="AC1533" s="265">
        <v>2421555.8099999996</v>
      </c>
    </row>
    <row r="1534" spans="1:29" s="90" customFormat="1" ht="15.75" x14ac:dyDescent="0.25">
      <c r="A1534" s="89">
        <v>1521</v>
      </c>
      <c r="B1534" s="89">
        <v>136824</v>
      </c>
      <c r="C1534" s="259" t="s">
        <v>3128</v>
      </c>
      <c r="D1534" s="260">
        <v>90</v>
      </c>
      <c r="E1534" s="260" t="s">
        <v>312</v>
      </c>
      <c r="F1534" s="236" t="s">
        <v>10539</v>
      </c>
      <c r="G1534" s="261">
        <v>757</v>
      </c>
      <c r="H1534" s="261">
        <v>136824</v>
      </c>
      <c r="I1534" s="236" t="s">
        <v>8542</v>
      </c>
      <c r="J1534" s="236" t="s">
        <v>11625</v>
      </c>
      <c r="K1534" s="236" t="s">
        <v>3525</v>
      </c>
      <c r="L1534" s="1">
        <v>44034</v>
      </c>
      <c r="M1534" s="1">
        <v>45289</v>
      </c>
      <c r="N1534" s="262">
        <f t="shared" si="26"/>
        <v>0.79999999966551916</v>
      </c>
      <c r="O1534" s="236" t="s">
        <v>194</v>
      </c>
      <c r="P1534" s="235" t="s">
        <v>3526</v>
      </c>
      <c r="Q1534" s="235" t="s">
        <v>32</v>
      </c>
      <c r="R1534" s="236" t="s">
        <v>3527</v>
      </c>
      <c r="S1534" s="260">
        <v>112</v>
      </c>
      <c r="T1534" s="247">
        <v>19134133.079999998</v>
      </c>
      <c r="U1534" s="247">
        <v>4406417.05</v>
      </c>
      <c r="V1534" s="247">
        <v>377116.23</v>
      </c>
      <c r="W1534" s="247">
        <v>0</v>
      </c>
      <c r="X1534" s="247">
        <v>0</v>
      </c>
      <c r="Y1534" s="247">
        <v>23917666.359999999</v>
      </c>
      <c r="Z1534" s="246" t="s">
        <v>44</v>
      </c>
      <c r="AA1534" s="246"/>
      <c r="AB1534" s="247">
        <v>7047470.5099999998</v>
      </c>
      <c r="AC1534" s="265">
        <v>1341034.2799999998</v>
      </c>
    </row>
    <row r="1535" spans="1:29" s="90" customFormat="1" ht="15.75" x14ac:dyDescent="0.25">
      <c r="A1535" s="89">
        <v>1522</v>
      </c>
      <c r="B1535" s="89">
        <v>136665</v>
      </c>
      <c r="C1535" s="259" t="s">
        <v>3128</v>
      </c>
      <c r="D1535" s="260">
        <v>91</v>
      </c>
      <c r="E1535" s="260" t="s">
        <v>312</v>
      </c>
      <c r="F1535" s="236" t="s">
        <v>10539</v>
      </c>
      <c r="G1535" s="261">
        <v>759</v>
      </c>
      <c r="H1535" s="261">
        <v>136665</v>
      </c>
      <c r="I1535" s="236" t="s">
        <v>8543</v>
      </c>
      <c r="J1535" s="236" t="s">
        <v>11626</v>
      </c>
      <c r="K1535" s="236" t="s">
        <v>3528</v>
      </c>
      <c r="L1535" s="1">
        <v>44034</v>
      </c>
      <c r="M1535" s="1">
        <v>45289</v>
      </c>
      <c r="N1535" s="262">
        <f t="shared" si="26"/>
        <v>0.85000000002985721</v>
      </c>
      <c r="O1535" s="236" t="s">
        <v>1693</v>
      </c>
      <c r="P1535" s="235" t="s">
        <v>1694</v>
      </c>
      <c r="Q1535" s="235" t="s">
        <v>2369</v>
      </c>
      <c r="R1535" s="236" t="s">
        <v>3529</v>
      </c>
      <c r="S1535" s="260">
        <v>112</v>
      </c>
      <c r="T1535" s="247">
        <v>42703367.609999999</v>
      </c>
      <c r="U1535" s="247">
        <v>6765658.6399999997</v>
      </c>
      <c r="V1535" s="247">
        <v>770229.76000000001</v>
      </c>
      <c r="W1535" s="247">
        <v>0</v>
      </c>
      <c r="X1535" s="247">
        <v>0</v>
      </c>
      <c r="Y1535" s="247">
        <v>50239256.009999998</v>
      </c>
      <c r="Z1535" s="246" t="s">
        <v>44</v>
      </c>
      <c r="AA1535" s="246" t="s">
        <v>10113</v>
      </c>
      <c r="AB1535" s="247">
        <v>16060597.430000005</v>
      </c>
      <c r="AC1535" s="265">
        <v>1515058.0399999998</v>
      </c>
    </row>
    <row r="1536" spans="1:29" s="90" customFormat="1" ht="15.75" x14ac:dyDescent="0.25">
      <c r="A1536" s="89">
        <v>1523</v>
      </c>
      <c r="B1536" s="89">
        <v>136480</v>
      </c>
      <c r="C1536" s="259" t="s">
        <v>3128</v>
      </c>
      <c r="D1536" s="260">
        <v>92</v>
      </c>
      <c r="E1536" s="260" t="s">
        <v>312</v>
      </c>
      <c r="F1536" s="236" t="s">
        <v>10539</v>
      </c>
      <c r="G1536" s="261">
        <v>760</v>
      </c>
      <c r="H1536" s="261">
        <v>136480</v>
      </c>
      <c r="I1536" s="236" t="s">
        <v>8544</v>
      </c>
      <c r="J1536" s="236" t="s">
        <v>11627</v>
      </c>
      <c r="K1536" s="236" t="s">
        <v>3530</v>
      </c>
      <c r="L1536" s="1">
        <v>44040</v>
      </c>
      <c r="M1536" s="1">
        <v>45289</v>
      </c>
      <c r="N1536" s="262">
        <f t="shared" si="26"/>
        <v>0.85000000064042602</v>
      </c>
      <c r="O1536" s="236" t="s">
        <v>1924</v>
      </c>
      <c r="P1536" s="235" t="s">
        <v>3531</v>
      </c>
      <c r="Q1536" s="235" t="s">
        <v>3532</v>
      </c>
      <c r="R1536" s="236" t="s">
        <v>3533</v>
      </c>
      <c r="S1536" s="260">
        <v>112</v>
      </c>
      <c r="T1536" s="247">
        <v>32517413.899999999</v>
      </c>
      <c r="U1536" s="247">
        <v>4973251.5199999996</v>
      </c>
      <c r="V1536" s="247">
        <v>765115.61</v>
      </c>
      <c r="W1536" s="247">
        <v>0</v>
      </c>
      <c r="X1536" s="247">
        <v>0</v>
      </c>
      <c r="Y1536" s="247">
        <v>38255781.030000001</v>
      </c>
      <c r="Z1536" s="246" t="s">
        <v>44</v>
      </c>
      <c r="AA1536" s="246" t="s">
        <v>9930</v>
      </c>
      <c r="AB1536" s="247">
        <v>11045193.869999999</v>
      </c>
      <c r="AC1536" s="265">
        <v>1217566.47</v>
      </c>
    </row>
    <row r="1537" spans="1:29" s="90" customFormat="1" ht="15.75" x14ac:dyDescent="0.25">
      <c r="A1537" s="89">
        <v>1524</v>
      </c>
      <c r="B1537" s="89">
        <v>136664</v>
      </c>
      <c r="C1537" s="259" t="s">
        <v>3128</v>
      </c>
      <c r="D1537" s="260">
        <v>93</v>
      </c>
      <c r="E1537" s="260" t="s">
        <v>312</v>
      </c>
      <c r="F1537" s="236" t="s">
        <v>10539</v>
      </c>
      <c r="G1537" s="261">
        <v>760</v>
      </c>
      <c r="H1537" s="261">
        <v>136664</v>
      </c>
      <c r="I1537" s="236" t="s">
        <v>8545</v>
      </c>
      <c r="J1537" s="236" t="s">
        <v>11626</v>
      </c>
      <c r="K1537" s="236" t="s">
        <v>3534</v>
      </c>
      <c r="L1537" s="1">
        <v>44034</v>
      </c>
      <c r="M1537" s="1">
        <v>45289</v>
      </c>
      <c r="N1537" s="262">
        <f t="shared" si="26"/>
        <v>0.84999999944989812</v>
      </c>
      <c r="O1537" s="236" t="s">
        <v>3031</v>
      </c>
      <c r="P1537" s="235" t="s">
        <v>3535</v>
      </c>
      <c r="Q1537" s="235" t="s">
        <v>3536</v>
      </c>
      <c r="R1537" s="236" t="s">
        <v>3537</v>
      </c>
      <c r="S1537" s="260">
        <v>112</v>
      </c>
      <c r="T1537" s="247">
        <v>32448543.989999998</v>
      </c>
      <c r="U1537" s="247">
        <v>5156101.3600000003</v>
      </c>
      <c r="V1537" s="247">
        <v>570112.31000000006</v>
      </c>
      <c r="W1537" s="247">
        <v>0</v>
      </c>
      <c r="X1537" s="247">
        <v>0</v>
      </c>
      <c r="Y1537" s="247">
        <v>38174757.659999996</v>
      </c>
      <c r="Z1537" s="246" t="s">
        <v>44</v>
      </c>
      <c r="AA1537" s="246" t="s">
        <v>9852</v>
      </c>
      <c r="AB1537" s="247">
        <v>17770463.509999998</v>
      </c>
      <c r="AC1537" s="265">
        <v>1523522.74</v>
      </c>
    </row>
    <row r="1538" spans="1:29" s="90" customFormat="1" ht="15.75" x14ac:dyDescent="0.25">
      <c r="A1538" s="89">
        <v>1525</v>
      </c>
      <c r="B1538" s="89">
        <v>136812</v>
      </c>
      <c r="C1538" s="259" t="s">
        <v>3128</v>
      </c>
      <c r="D1538" s="260">
        <v>94</v>
      </c>
      <c r="E1538" s="260" t="s">
        <v>312</v>
      </c>
      <c r="F1538" s="236" t="s">
        <v>10539</v>
      </c>
      <c r="G1538" s="261">
        <v>759</v>
      </c>
      <c r="H1538" s="261">
        <v>136812</v>
      </c>
      <c r="I1538" s="236" t="s">
        <v>3538</v>
      </c>
      <c r="J1538" s="236" t="s">
        <v>11628</v>
      </c>
      <c r="K1538" s="236" t="s">
        <v>3539</v>
      </c>
      <c r="L1538" s="1">
        <v>44053</v>
      </c>
      <c r="M1538" s="1">
        <v>45260</v>
      </c>
      <c r="N1538" s="262">
        <f t="shared" si="26"/>
        <v>0.85000000002985687</v>
      </c>
      <c r="O1538" s="236" t="s">
        <v>950</v>
      </c>
      <c r="P1538" s="235" t="s">
        <v>3540</v>
      </c>
      <c r="Q1538" s="235" t="s">
        <v>3541</v>
      </c>
      <c r="R1538" s="236" t="s">
        <v>3542</v>
      </c>
      <c r="S1538" s="260">
        <v>112</v>
      </c>
      <c r="T1538" s="247">
        <v>42703601.189999998</v>
      </c>
      <c r="U1538" s="247">
        <v>6743206.0300000003</v>
      </c>
      <c r="V1538" s="247">
        <v>792723.59</v>
      </c>
      <c r="W1538" s="247">
        <v>0</v>
      </c>
      <c r="X1538" s="247">
        <v>0</v>
      </c>
      <c r="Y1538" s="247">
        <v>50239530.809999995</v>
      </c>
      <c r="Z1538" s="246" t="s">
        <v>44</v>
      </c>
      <c r="AA1538" s="246" t="s">
        <v>13744</v>
      </c>
      <c r="AB1538" s="247">
        <v>8758642.7100000028</v>
      </c>
      <c r="AC1538" s="265">
        <v>1298903.4900000002</v>
      </c>
    </row>
    <row r="1539" spans="1:29" s="90" customFormat="1" ht="15.75" x14ac:dyDescent="0.25">
      <c r="A1539" s="89">
        <v>1526</v>
      </c>
      <c r="B1539" s="89">
        <v>136208</v>
      </c>
      <c r="C1539" s="259" t="s">
        <v>3128</v>
      </c>
      <c r="D1539" s="260">
        <v>95</v>
      </c>
      <c r="E1539" s="260" t="s">
        <v>312</v>
      </c>
      <c r="F1539" s="236" t="s">
        <v>10539</v>
      </c>
      <c r="G1539" s="261">
        <v>755</v>
      </c>
      <c r="H1539" s="261">
        <v>136208</v>
      </c>
      <c r="I1539" s="236" t="s">
        <v>8546</v>
      </c>
      <c r="J1539" s="236" t="s">
        <v>11629</v>
      </c>
      <c r="K1539" s="236" t="s">
        <v>3543</v>
      </c>
      <c r="L1539" s="1">
        <v>44055</v>
      </c>
      <c r="M1539" s="1">
        <v>45289</v>
      </c>
      <c r="N1539" s="262">
        <f t="shared" si="26"/>
        <v>0.85000000312954271</v>
      </c>
      <c r="O1539" s="236" t="s">
        <v>3544</v>
      </c>
      <c r="P1539" s="235" t="s">
        <v>1444</v>
      </c>
      <c r="Q1539" s="235" t="s">
        <v>3545</v>
      </c>
      <c r="R1539" s="236" t="s">
        <v>3546</v>
      </c>
      <c r="S1539" s="260">
        <v>112</v>
      </c>
      <c r="T1539" s="247">
        <v>44543248.829999998</v>
      </c>
      <c r="U1539" s="247">
        <v>7151823.4600000009</v>
      </c>
      <c r="V1539" s="247">
        <v>708749.67</v>
      </c>
      <c r="W1539" s="247">
        <v>0</v>
      </c>
      <c r="X1539" s="247">
        <v>0</v>
      </c>
      <c r="Y1539" s="247">
        <v>52403821.960000001</v>
      </c>
      <c r="Z1539" s="246" t="s">
        <v>44</v>
      </c>
      <c r="AA1539" s="246" t="s">
        <v>14285</v>
      </c>
      <c r="AB1539" s="247">
        <v>26272680.399999999</v>
      </c>
      <c r="AC1539" s="265">
        <v>2387264.04</v>
      </c>
    </row>
    <row r="1540" spans="1:29" s="90" customFormat="1" ht="15.75" x14ac:dyDescent="0.25">
      <c r="A1540" s="89">
        <v>1527</v>
      </c>
      <c r="B1540" s="89">
        <v>136209</v>
      </c>
      <c r="C1540" s="259" t="s">
        <v>3128</v>
      </c>
      <c r="D1540" s="260">
        <v>96</v>
      </c>
      <c r="E1540" s="260" t="s">
        <v>312</v>
      </c>
      <c r="F1540" s="236" t="s">
        <v>10539</v>
      </c>
      <c r="G1540" s="261">
        <v>755</v>
      </c>
      <c r="H1540" s="261">
        <v>136209</v>
      </c>
      <c r="I1540" s="236" t="s">
        <v>8547</v>
      </c>
      <c r="J1540" s="236" t="s">
        <v>11630</v>
      </c>
      <c r="K1540" s="236" t="s">
        <v>3547</v>
      </c>
      <c r="L1540" s="1">
        <v>44054</v>
      </c>
      <c r="M1540" s="1">
        <v>45289</v>
      </c>
      <c r="N1540" s="262">
        <f t="shared" si="26"/>
        <v>0.8500000021961428</v>
      </c>
      <c r="O1540" s="236" t="s">
        <v>3031</v>
      </c>
      <c r="P1540" s="235" t="s">
        <v>3535</v>
      </c>
      <c r="Q1540" s="235" t="s">
        <v>3536</v>
      </c>
      <c r="R1540" s="236" t="s">
        <v>3548</v>
      </c>
      <c r="S1540" s="260">
        <v>112</v>
      </c>
      <c r="T1540" s="247">
        <v>44509853.759999998</v>
      </c>
      <c r="U1540" s="247">
        <v>7147903.1299999999</v>
      </c>
      <c r="V1540" s="247">
        <v>706776.81</v>
      </c>
      <c r="W1540" s="247">
        <v>0</v>
      </c>
      <c r="X1540" s="247">
        <v>0</v>
      </c>
      <c r="Y1540" s="247">
        <v>52364533.759999998</v>
      </c>
      <c r="Z1540" s="246" t="s">
        <v>44</v>
      </c>
      <c r="AA1540" s="246" t="s">
        <v>15256</v>
      </c>
      <c r="AB1540" s="247">
        <v>25711265.389999997</v>
      </c>
      <c r="AC1540" s="265">
        <v>2622592.0900000003</v>
      </c>
    </row>
    <row r="1541" spans="1:29" s="90" customFormat="1" ht="15.75" x14ac:dyDescent="0.25">
      <c r="A1541" s="89">
        <v>1528</v>
      </c>
      <c r="B1541" s="89">
        <v>135808</v>
      </c>
      <c r="C1541" s="259" t="s">
        <v>3128</v>
      </c>
      <c r="D1541" s="260">
        <v>97</v>
      </c>
      <c r="E1541" s="260" t="s">
        <v>312</v>
      </c>
      <c r="F1541" s="236" t="s">
        <v>10529</v>
      </c>
      <c r="G1541" s="261">
        <v>739</v>
      </c>
      <c r="H1541" s="261">
        <v>135808</v>
      </c>
      <c r="I1541" s="236" t="s">
        <v>8548</v>
      </c>
      <c r="J1541" s="236" t="s">
        <v>11631</v>
      </c>
      <c r="K1541" s="236" t="s">
        <v>3549</v>
      </c>
      <c r="L1541" s="1">
        <v>44095</v>
      </c>
      <c r="M1541" s="1">
        <v>45189</v>
      </c>
      <c r="N1541" s="262">
        <f t="shared" si="26"/>
        <v>0.79999999915776099</v>
      </c>
      <c r="O1541" s="236" t="s">
        <v>194</v>
      </c>
      <c r="P1541" s="235" t="s">
        <v>32</v>
      </c>
      <c r="Q1541" s="235" t="s">
        <v>32</v>
      </c>
      <c r="R1541" s="236" t="s">
        <v>3550</v>
      </c>
      <c r="S1541" s="260">
        <v>106</v>
      </c>
      <c r="T1541" s="247">
        <v>3799396.34</v>
      </c>
      <c r="U1541" s="247">
        <v>914850.18</v>
      </c>
      <c r="V1541" s="247">
        <v>34998.910000000003</v>
      </c>
      <c r="W1541" s="247">
        <v>0</v>
      </c>
      <c r="X1541" s="247">
        <v>0</v>
      </c>
      <c r="Y1541" s="247">
        <v>4749245.43</v>
      </c>
      <c r="Z1541" s="246" t="s">
        <v>44</v>
      </c>
      <c r="AA1541" s="246" t="s">
        <v>13849</v>
      </c>
      <c r="AB1541" s="247">
        <v>2378054.5300000003</v>
      </c>
      <c r="AC1541" s="265">
        <v>575301.19000000006</v>
      </c>
    </row>
    <row r="1542" spans="1:29" s="90" customFormat="1" ht="15.75" x14ac:dyDescent="0.25">
      <c r="A1542" s="89">
        <v>1529</v>
      </c>
      <c r="B1542" s="89">
        <v>136442</v>
      </c>
      <c r="C1542" s="259" t="s">
        <v>3128</v>
      </c>
      <c r="D1542" s="260">
        <v>98</v>
      </c>
      <c r="E1542" s="260" t="s">
        <v>312</v>
      </c>
      <c r="F1542" s="236" t="s">
        <v>10539</v>
      </c>
      <c r="G1542" s="261">
        <v>756</v>
      </c>
      <c r="H1542" s="261">
        <v>136442</v>
      </c>
      <c r="I1542" s="236" t="s">
        <v>3551</v>
      </c>
      <c r="J1542" s="236" t="s">
        <v>11632</v>
      </c>
      <c r="K1542" s="236" t="s">
        <v>3552</v>
      </c>
      <c r="L1542" s="1">
        <v>44133</v>
      </c>
      <c r="M1542" s="1">
        <v>45258</v>
      </c>
      <c r="N1542" s="262">
        <f t="shared" si="26"/>
        <v>0.84999999981189844</v>
      </c>
      <c r="O1542" s="236" t="s">
        <v>174</v>
      </c>
      <c r="P1542" s="235" t="s">
        <v>1412</v>
      </c>
      <c r="Q1542" s="235" t="s">
        <v>3553</v>
      </c>
      <c r="R1542" s="236" t="s">
        <v>3554</v>
      </c>
      <c r="S1542" s="260">
        <v>112</v>
      </c>
      <c r="T1542" s="247">
        <v>20334759.239999998</v>
      </c>
      <c r="U1542" s="247">
        <v>3294510.81</v>
      </c>
      <c r="V1542" s="247">
        <v>293976.12</v>
      </c>
      <c r="W1542" s="247">
        <v>0</v>
      </c>
      <c r="X1542" s="247">
        <v>0</v>
      </c>
      <c r="Y1542" s="247">
        <v>23923246.169999998</v>
      </c>
      <c r="Z1542" s="246" t="s">
        <v>44</v>
      </c>
      <c r="AA1542" s="246" t="s">
        <v>7402</v>
      </c>
      <c r="AB1542" s="247">
        <v>12261671.379999997</v>
      </c>
      <c r="AC1542" s="265">
        <v>1698658.36</v>
      </c>
    </row>
    <row r="1543" spans="1:29" s="90" customFormat="1" ht="15.75" x14ac:dyDescent="0.25">
      <c r="A1543" s="89">
        <v>1530</v>
      </c>
      <c r="B1543" s="89">
        <v>138603</v>
      </c>
      <c r="C1543" s="259" t="s">
        <v>3128</v>
      </c>
      <c r="D1543" s="260">
        <v>99</v>
      </c>
      <c r="E1543" s="260" t="s">
        <v>312</v>
      </c>
      <c r="F1543" s="236" t="s">
        <v>10539</v>
      </c>
      <c r="G1543" s="261">
        <v>826</v>
      </c>
      <c r="H1543" s="261">
        <v>138603</v>
      </c>
      <c r="I1543" s="236" t="s">
        <v>3555</v>
      </c>
      <c r="J1543" s="236" t="s">
        <v>11633</v>
      </c>
      <c r="K1543" s="236" t="s">
        <v>3556</v>
      </c>
      <c r="L1543" s="1">
        <v>44138</v>
      </c>
      <c r="M1543" s="1">
        <v>45289</v>
      </c>
      <c r="N1543" s="262">
        <f t="shared" si="26"/>
        <v>0.85000000081605043</v>
      </c>
      <c r="O1543" s="236" t="s">
        <v>50</v>
      </c>
      <c r="P1543" s="235" t="s">
        <v>3557</v>
      </c>
      <c r="Q1543" s="235" t="s">
        <v>3558</v>
      </c>
      <c r="R1543" s="236" t="s">
        <v>3559</v>
      </c>
      <c r="S1543" s="260">
        <v>112</v>
      </c>
      <c r="T1543" s="247">
        <v>43226493.18</v>
      </c>
      <c r="U1543" s="247">
        <v>6611110.6699999999</v>
      </c>
      <c r="V1543" s="247">
        <v>1017093.96</v>
      </c>
      <c r="W1543" s="247">
        <v>0</v>
      </c>
      <c r="X1543" s="247">
        <v>0</v>
      </c>
      <c r="Y1543" s="247">
        <v>50854697.810000002</v>
      </c>
      <c r="Z1543" s="246" t="s">
        <v>44</v>
      </c>
      <c r="AA1543" s="246"/>
      <c r="AB1543" s="247">
        <v>5378162.1000000006</v>
      </c>
      <c r="AC1543" s="265">
        <v>240369.46000000002</v>
      </c>
    </row>
    <row r="1544" spans="1:29" s="90" customFormat="1" ht="15.75" x14ac:dyDescent="0.25">
      <c r="A1544" s="89">
        <v>1531</v>
      </c>
      <c r="B1544" s="89">
        <v>136828</v>
      </c>
      <c r="C1544" s="259" t="s">
        <v>3128</v>
      </c>
      <c r="D1544" s="260">
        <v>100</v>
      </c>
      <c r="E1544" s="260" t="s">
        <v>312</v>
      </c>
      <c r="F1544" s="236" t="s">
        <v>10539</v>
      </c>
      <c r="G1544" s="261">
        <v>756</v>
      </c>
      <c r="H1544" s="261">
        <v>136828</v>
      </c>
      <c r="I1544" s="236" t="s">
        <v>8549</v>
      </c>
      <c r="J1544" s="236" t="s">
        <v>11634</v>
      </c>
      <c r="K1544" s="236" t="s">
        <v>3560</v>
      </c>
      <c r="L1544" s="1">
        <v>44141</v>
      </c>
      <c r="M1544" s="1">
        <v>45289</v>
      </c>
      <c r="N1544" s="262">
        <f t="shared" si="26"/>
        <v>0.85000000077538118</v>
      </c>
      <c r="O1544" s="236" t="s">
        <v>3561</v>
      </c>
      <c r="P1544" s="235" t="s">
        <v>3540</v>
      </c>
      <c r="Q1544" s="235" t="s">
        <v>3541</v>
      </c>
      <c r="R1544" s="236" t="s">
        <v>3562</v>
      </c>
      <c r="S1544" s="260">
        <v>112</v>
      </c>
      <c r="T1544" s="247">
        <v>20280347.039999999</v>
      </c>
      <c r="U1544" s="247">
        <v>3249207.52</v>
      </c>
      <c r="V1544" s="247">
        <v>329677.23</v>
      </c>
      <c r="W1544" s="247">
        <v>0</v>
      </c>
      <c r="X1544" s="247">
        <v>0</v>
      </c>
      <c r="Y1544" s="247">
        <v>23859231.789999999</v>
      </c>
      <c r="Z1544" s="246" t="s">
        <v>44</v>
      </c>
      <c r="AA1544" s="246" t="s">
        <v>9629</v>
      </c>
      <c r="AB1544" s="247">
        <v>13085896.810000001</v>
      </c>
      <c r="AC1544" s="265">
        <v>1197529.1599999997</v>
      </c>
    </row>
    <row r="1545" spans="1:29" s="90" customFormat="1" ht="15.75" x14ac:dyDescent="0.25">
      <c r="A1545" s="89">
        <v>1532</v>
      </c>
      <c r="B1545" s="89">
        <v>136941</v>
      </c>
      <c r="C1545" s="259" t="s">
        <v>3128</v>
      </c>
      <c r="D1545" s="260">
        <v>101</v>
      </c>
      <c r="E1545" s="260" t="s">
        <v>312</v>
      </c>
      <c r="F1545" s="236" t="s">
        <v>10539</v>
      </c>
      <c r="G1545" s="261">
        <v>756</v>
      </c>
      <c r="H1545" s="261">
        <v>136941</v>
      </c>
      <c r="I1545" s="236" t="s">
        <v>3563</v>
      </c>
      <c r="J1545" s="236" t="s">
        <v>11635</v>
      </c>
      <c r="K1545" s="236" t="s">
        <v>3564</v>
      </c>
      <c r="L1545" s="1">
        <v>44147</v>
      </c>
      <c r="M1545" s="1">
        <v>45241</v>
      </c>
      <c r="N1545" s="262">
        <f t="shared" si="26"/>
        <v>0.84942344367788147</v>
      </c>
      <c r="O1545" s="236" t="s">
        <v>55</v>
      </c>
      <c r="P1545" s="235" t="s">
        <v>3565</v>
      </c>
      <c r="Q1545" s="235" t="s">
        <v>3566</v>
      </c>
      <c r="R1545" s="236" t="s">
        <v>3567</v>
      </c>
      <c r="S1545" s="260">
        <v>112</v>
      </c>
      <c r="T1545" s="247">
        <v>20316124.5</v>
      </c>
      <c r="U1545" s="247">
        <v>3197015.16</v>
      </c>
      <c r="V1545" s="247">
        <v>404406.59</v>
      </c>
      <c r="W1545" s="247">
        <v>0</v>
      </c>
      <c r="X1545" s="247">
        <v>0</v>
      </c>
      <c r="Y1545" s="247">
        <v>23917546.25</v>
      </c>
      <c r="Z1545" s="246" t="s">
        <v>44</v>
      </c>
      <c r="AA1545" s="246" t="s">
        <v>9931</v>
      </c>
      <c r="AB1545" s="247">
        <v>2331429.09</v>
      </c>
      <c r="AC1545" s="265">
        <v>200779.75999999998</v>
      </c>
    </row>
    <row r="1546" spans="1:29" s="90" customFormat="1" ht="15.75" x14ac:dyDescent="0.25">
      <c r="A1546" s="89">
        <v>1533</v>
      </c>
      <c r="B1546" s="89">
        <v>140163</v>
      </c>
      <c r="C1546" s="259" t="s">
        <v>3128</v>
      </c>
      <c r="D1546" s="260">
        <v>102</v>
      </c>
      <c r="E1546" s="260" t="s">
        <v>352</v>
      </c>
      <c r="F1546" s="236" t="s">
        <v>10550</v>
      </c>
      <c r="G1546" s="261">
        <v>801</v>
      </c>
      <c r="H1546" s="261">
        <v>140163</v>
      </c>
      <c r="I1546" s="236" t="s">
        <v>8550</v>
      </c>
      <c r="J1546" s="236" t="s">
        <v>11636</v>
      </c>
      <c r="K1546" s="236" t="s">
        <v>3568</v>
      </c>
      <c r="L1546" s="1">
        <v>44176</v>
      </c>
      <c r="M1546" s="1">
        <v>45087</v>
      </c>
      <c r="N1546" s="262">
        <f t="shared" si="26"/>
        <v>0.84435339488372663</v>
      </c>
      <c r="O1546" s="236" t="s">
        <v>3483</v>
      </c>
      <c r="P1546" s="235" t="s">
        <v>3422</v>
      </c>
      <c r="Q1546" s="235" t="s">
        <v>3423</v>
      </c>
      <c r="R1546" s="236" t="s">
        <v>3569</v>
      </c>
      <c r="S1546" s="260">
        <v>108</v>
      </c>
      <c r="T1546" s="247">
        <v>6921796.1600000001</v>
      </c>
      <c r="U1546" s="247">
        <v>0</v>
      </c>
      <c r="V1546" s="247">
        <v>1275951.6100000001</v>
      </c>
      <c r="W1546" s="247">
        <v>0</v>
      </c>
      <c r="X1546" s="247">
        <v>0</v>
      </c>
      <c r="Y1546" s="247">
        <v>8197747.7699999996</v>
      </c>
      <c r="Z1546" s="246" t="s">
        <v>44</v>
      </c>
      <c r="AA1546" s="246" t="s">
        <v>13222</v>
      </c>
      <c r="AB1546" s="247">
        <v>860709.67</v>
      </c>
      <c r="AC1546" s="265">
        <v>0</v>
      </c>
    </row>
    <row r="1547" spans="1:29" s="90" customFormat="1" ht="15.75" x14ac:dyDescent="0.25">
      <c r="A1547" s="89">
        <v>1534</v>
      </c>
      <c r="B1547" s="89">
        <v>140501</v>
      </c>
      <c r="C1547" s="259" t="s">
        <v>3128</v>
      </c>
      <c r="D1547" s="260">
        <v>103</v>
      </c>
      <c r="E1547" s="260" t="s">
        <v>312</v>
      </c>
      <c r="F1547" s="236" t="s">
        <v>10539</v>
      </c>
      <c r="G1547" s="261">
        <v>856</v>
      </c>
      <c r="H1547" s="261">
        <v>140501</v>
      </c>
      <c r="I1547" s="236" t="s">
        <v>3570</v>
      </c>
      <c r="J1547" s="236" t="s">
        <v>11637</v>
      </c>
      <c r="K1547" s="236" t="s">
        <v>3571</v>
      </c>
      <c r="L1547" s="1">
        <v>44168</v>
      </c>
      <c r="M1547" s="1">
        <v>45289</v>
      </c>
      <c r="N1547" s="262">
        <f t="shared" si="26"/>
        <v>0.85000000045357216</v>
      </c>
      <c r="O1547" s="236" t="s">
        <v>68</v>
      </c>
      <c r="P1547" s="235" t="s">
        <v>3572</v>
      </c>
      <c r="Q1547" s="235" t="s">
        <v>3573</v>
      </c>
      <c r="R1547" s="236" t="s">
        <v>3574</v>
      </c>
      <c r="S1547" s="260">
        <v>112</v>
      </c>
      <c r="T1547" s="247">
        <v>43102291.170000002</v>
      </c>
      <c r="U1547" s="247">
        <v>6429887.5</v>
      </c>
      <c r="V1547" s="247">
        <v>1176399.1499999999</v>
      </c>
      <c r="W1547" s="247">
        <v>0</v>
      </c>
      <c r="X1547" s="247">
        <v>0</v>
      </c>
      <c r="Y1547" s="247">
        <v>50708577.82</v>
      </c>
      <c r="Z1547" s="246" t="s">
        <v>44</v>
      </c>
      <c r="AA1547" s="246" t="s">
        <v>7927</v>
      </c>
      <c r="AB1547" s="247">
        <v>20189851.949999999</v>
      </c>
      <c r="AC1547" s="265">
        <v>1663144.35</v>
      </c>
    </row>
    <row r="1548" spans="1:29" s="90" customFormat="1" ht="15.75" x14ac:dyDescent="0.25">
      <c r="A1548" s="89">
        <v>1535</v>
      </c>
      <c r="B1548" s="89">
        <v>139164</v>
      </c>
      <c r="C1548" s="259" t="s">
        <v>3128</v>
      </c>
      <c r="D1548" s="260">
        <v>104</v>
      </c>
      <c r="E1548" s="260" t="s">
        <v>352</v>
      </c>
      <c r="F1548" s="236" t="s">
        <v>10550</v>
      </c>
      <c r="G1548" s="261">
        <v>801</v>
      </c>
      <c r="H1548" s="261">
        <v>139164</v>
      </c>
      <c r="I1548" s="236" t="s">
        <v>8551</v>
      </c>
      <c r="J1548" s="236" t="s">
        <v>11638</v>
      </c>
      <c r="K1548" s="236" t="s">
        <v>3575</v>
      </c>
      <c r="L1548" s="1">
        <v>44175</v>
      </c>
      <c r="M1548" s="1">
        <v>45269</v>
      </c>
      <c r="N1548" s="262">
        <f t="shared" si="26"/>
        <v>0.84435338846106267</v>
      </c>
      <c r="O1548" s="236" t="s">
        <v>3483</v>
      </c>
      <c r="P1548" s="235" t="s">
        <v>3422</v>
      </c>
      <c r="Q1548" s="235" t="s">
        <v>3423</v>
      </c>
      <c r="R1548" s="236" t="s">
        <v>3569</v>
      </c>
      <c r="S1548" s="260">
        <v>108</v>
      </c>
      <c r="T1548" s="247">
        <v>73263740.790000007</v>
      </c>
      <c r="U1548" s="247">
        <v>0</v>
      </c>
      <c r="V1548" s="247">
        <v>13505308.51</v>
      </c>
      <c r="W1548" s="247">
        <v>0</v>
      </c>
      <c r="X1548" s="247">
        <v>0</v>
      </c>
      <c r="Y1548" s="247">
        <v>86769049.299999997</v>
      </c>
      <c r="Z1548" s="246" t="s">
        <v>44</v>
      </c>
      <c r="AA1548" s="246" t="s">
        <v>10155</v>
      </c>
      <c r="AB1548" s="247">
        <v>720943.02</v>
      </c>
      <c r="AC1548" s="265">
        <v>0</v>
      </c>
    </row>
    <row r="1549" spans="1:29" s="90" customFormat="1" ht="16.5" customHeight="1" x14ac:dyDescent="0.25">
      <c r="A1549" s="89">
        <v>1536</v>
      </c>
      <c r="B1549" s="89">
        <v>140092</v>
      </c>
      <c r="C1549" s="259" t="s">
        <v>3128</v>
      </c>
      <c r="D1549" s="260">
        <v>105</v>
      </c>
      <c r="E1549" s="260" t="s">
        <v>352</v>
      </c>
      <c r="F1549" s="236" t="s">
        <v>10550</v>
      </c>
      <c r="G1549" s="261">
        <v>801</v>
      </c>
      <c r="H1549" s="261">
        <v>140092</v>
      </c>
      <c r="I1549" s="236" t="s">
        <v>3576</v>
      </c>
      <c r="J1549" s="236" t="s">
        <v>11639</v>
      </c>
      <c r="K1549" s="236" t="s">
        <v>3577</v>
      </c>
      <c r="L1549" s="1">
        <v>44189</v>
      </c>
      <c r="M1549" s="1">
        <v>45100</v>
      </c>
      <c r="N1549" s="262">
        <f t="shared" si="26"/>
        <v>0.8443533895219526</v>
      </c>
      <c r="O1549" s="236" t="s">
        <v>3483</v>
      </c>
      <c r="P1549" s="235" t="s">
        <v>3422</v>
      </c>
      <c r="Q1549" s="235" t="s">
        <v>3423</v>
      </c>
      <c r="R1549" s="236" t="s">
        <v>3578</v>
      </c>
      <c r="S1549" s="260">
        <v>108</v>
      </c>
      <c r="T1549" s="247">
        <v>16143749.279999999</v>
      </c>
      <c r="U1549" s="247">
        <v>400108.37</v>
      </c>
      <c r="V1549" s="247">
        <v>2575801.8199999998</v>
      </c>
      <c r="W1549" s="247">
        <v>0</v>
      </c>
      <c r="X1549" s="247">
        <v>0</v>
      </c>
      <c r="Y1549" s="247">
        <v>19119659.469999999</v>
      </c>
      <c r="Z1549" s="246" t="s">
        <v>44</v>
      </c>
      <c r="AA1549" s="246" t="s">
        <v>7928</v>
      </c>
      <c r="AB1549" s="247">
        <v>3985151.330000001</v>
      </c>
      <c r="AC1549" s="265">
        <v>279783.28000000003</v>
      </c>
    </row>
    <row r="1550" spans="1:29" s="90" customFormat="1" ht="16.5" customHeight="1" x14ac:dyDescent="0.25">
      <c r="A1550" s="89">
        <v>1537</v>
      </c>
      <c r="B1550" s="89">
        <v>135469</v>
      </c>
      <c r="C1550" s="259" t="s">
        <v>3128</v>
      </c>
      <c r="D1550" s="260">
        <v>106</v>
      </c>
      <c r="E1550" s="260" t="s">
        <v>854</v>
      </c>
      <c r="F1550" s="236" t="s">
        <v>10531</v>
      </c>
      <c r="G1550" s="261">
        <v>666</v>
      </c>
      <c r="H1550" s="261">
        <v>135469</v>
      </c>
      <c r="I1550" s="236" t="s">
        <v>8552</v>
      </c>
      <c r="J1550" s="236" t="s">
        <v>11640</v>
      </c>
      <c r="K1550" s="236" t="s">
        <v>3579</v>
      </c>
      <c r="L1550" s="1">
        <v>44183</v>
      </c>
      <c r="M1550" s="1">
        <v>45277</v>
      </c>
      <c r="N1550" s="262">
        <f t="shared" si="26"/>
        <v>0.80000000021013129</v>
      </c>
      <c r="O1550" s="236" t="s">
        <v>972</v>
      </c>
      <c r="P1550" s="235" t="s">
        <v>972</v>
      </c>
      <c r="Q1550" s="235" t="s">
        <v>32</v>
      </c>
      <c r="R1550" s="236" t="s">
        <v>3580</v>
      </c>
      <c r="S1550" s="260">
        <v>115</v>
      </c>
      <c r="T1550" s="247">
        <v>7614289.4900000002</v>
      </c>
      <c r="U1550" s="247">
        <v>1284463.8600000001</v>
      </c>
      <c r="V1550" s="247">
        <v>619108.51</v>
      </c>
      <c r="W1550" s="247">
        <v>0</v>
      </c>
      <c r="X1550" s="247">
        <v>0</v>
      </c>
      <c r="Y1550" s="247">
        <v>9517861.8599999994</v>
      </c>
      <c r="Z1550" s="246" t="s">
        <v>44</v>
      </c>
      <c r="AA1550" s="246" t="s">
        <v>9512</v>
      </c>
      <c r="AB1550" s="247">
        <v>713897.32000000007</v>
      </c>
      <c r="AC1550" s="265">
        <v>120792.54</v>
      </c>
    </row>
    <row r="1551" spans="1:29" s="90" customFormat="1" ht="16.5" customHeight="1" x14ac:dyDescent="0.25">
      <c r="A1551" s="89">
        <v>1538</v>
      </c>
      <c r="B1551" s="89">
        <v>136066</v>
      </c>
      <c r="C1551" s="259" t="s">
        <v>3128</v>
      </c>
      <c r="D1551" s="260">
        <v>107</v>
      </c>
      <c r="E1551" s="260" t="s">
        <v>854</v>
      </c>
      <c r="F1551" s="236" t="s">
        <v>10531</v>
      </c>
      <c r="G1551" s="261">
        <v>666</v>
      </c>
      <c r="H1551" s="261">
        <v>136066</v>
      </c>
      <c r="I1551" s="236" t="s">
        <v>3581</v>
      </c>
      <c r="J1551" s="236" t="s">
        <v>11641</v>
      </c>
      <c r="K1551" s="236" t="s">
        <v>3582</v>
      </c>
      <c r="L1551" s="1">
        <v>44189</v>
      </c>
      <c r="M1551" s="1">
        <v>45283</v>
      </c>
      <c r="N1551" s="262">
        <f t="shared" si="26"/>
        <v>0.79999999642999653</v>
      </c>
      <c r="O1551" s="236" t="s">
        <v>972</v>
      </c>
      <c r="P1551" s="235" t="s">
        <v>972</v>
      </c>
      <c r="Q1551" s="235" t="s">
        <v>3583</v>
      </c>
      <c r="R1551" s="236" t="s">
        <v>3584</v>
      </c>
      <c r="S1551" s="260">
        <v>115</v>
      </c>
      <c r="T1551" s="247">
        <v>7619040.3099999996</v>
      </c>
      <c r="U1551" s="247">
        <v>661546.88</v>
      </c>
      <c r="V1551" s="247">
        <v>1243213.24</v>
      </c>
      <c r="W1551" s="247">
        <v>0</v>
      </c>
      <c r="X1551" s="247">
        <v>0</v>
      </c>
      <c r="Y1551" s="247">
        <v>9523800.4299999997</v>
      </c>
      <c r="Z1551" s="246" t="s">
        <v>44</v>
      </c>
      <c r="AA1551" s="246" t="s">
        <v>8121</v>
      </c>
      <c r="AB1551" s="247">
        <v>1224556.6199999999</v>
      </c>
      <c r="AC1551" s="265">
        <v>207569.72999999998</v>
      </c>
    </row>
    <row r="1552" spans="1:29" s="90" customFormat="1" ht="16.5" customHeight="1" x14ac:dyDescent="0.25">
      <c r="A1552" s="89">
        <v>1539</v>
      </c>
      <c r="B1552" s="89">
        <v>136044</v>
      </c>
      <c r="C1552" s="259" t="s">
        <v>3128</v>
      </c>
      <c r="D1552" s="260">
        <v>108</v>
      </c>
      <c r="E1552" s="260" t="s">
        <v>854</v>
      </c>
      <c r="F1552" s="236" t="s">
        <v>10531</v>
      </c>
      <c r="G1552" s="261">
        <v>666</v>
      </c>
      <c r="H1552" s="261">
        <v>136044</v>
      </c>
      <c r="I1552" s="236" t="s">
        <v>8553</v>
      </c>
      <c r="J1552" s="236" t="s">
        <v>11642</v>
      </c>
      <c r="K1552" s="236" t="s">
        <v>3585</v>
      </c>
      <c r="L1552" s="1">
        <v>44174</v>
      </c>
      <c r="M1552" s="1">
        <v>45268</v>
      </c>
      <c r="N1552" s="262">
        <f t="shared" si="26"/>
        <v>0.79353785467163573</v>
      </c>
      <c r="O1552" s="236" t="s">
        <v>972</v>
      </c>
      <c r="P1552" s="235" t="s">
        <v>972</v>
      </c>
      <c r="Q1552" s="235" t="s">
        <v>32</v>
      </c>
      <c r="R1552" s="236" t="s">
        <v>3586</v>
      </c>
      <c r="S1552" s="260">
        <v>115</v>
      </c>
      <c r="T1552" s="247">
        <v>7552464.8300000001</v>
      </c>
      <c r="U1552" s="247">
        <v>1297400.3200000001</v>
      </c>
      <c r="V1552" s="247">
        <v>667594.9</v>
      </c>
      <c r="W1552" s="247">
        <v>0</v>
      </c>
      <c r="X1552" s="247">
        <v>0</v>
      </c>
      <c r="Y1552" s="247">
        <v>9517460.0500000007</v>
      </c>
      <c r="Z1552" s="246" t="s">
        <v>44</v>
      </c>
      <c r="AA1552" s="246" t="s">
        <v>10017</v>
      </c>
      <c r="AB1552" s="247">
        <v>2320455.0099999998</v>
      </c>
      <c r="AC1552" s="265">
        <v>389783.76000000007</v>
      </c>
    </row>
    <row r="1553" spans="1:29" s="90" customFormat="1" ht="16.5" customHeight="1" x14ac:dyDescent="0.25">
      <c r="A1553" s="89">
        <v>1540</v>
      </c>
      <c r="B1553" s="89">
        <v>133158</v>
      </c>
      <c r="C1553" s="259" t="s">
        <v>3128</v>
      </c>
      <c r="D1553" s="260">
        <v>109</v>
      </c>
      <c r="E1553" s="260" t="s">
        <v>854</v>
      </c>
      <c r="F1553" s="236" t="s">
        <v>10531</v>
      </c>
      <c r="G1553" s="261">
        <v>666</v>
      </c>
      <c r="H1553" s="261">
        <v>133158</v>
      </c>
      <c r="I1553" s="236" t="s">
        <v>8554</v>
      </c>
      <c r="J1553" s="236" t="s">
        <v>11643</v>
      </c>
      <c r="K1553" s="236" t="s">
        <v>3587</v>
      </c>
      <c r="L1553" s="1">
        <v>44180</v>
      </c>
      <c r="M1553" s="1">
        <v>45274</v>
      </c>
      <c r="N1553" s="262">
        <f t="shared" si="26"/>
        <v>0.79353785467163573</v>
      </c>
      <c r="O1553" s="236" t="s">
        <v>972</v>
      </c>
      <c r="P1553" s="235" t="s">
        <v>972</v>
      </c>
      <c r="Q1553" s="235" t="s">
        <v>3588</v>
      </c>
      <c r="R1553" s="236" t="s">
        <v>3586</v>
      </c>
      <c r="S1553" s="260">
        <v>115</v>
      </c>
      <c r="T1553" s="247">
        <v>7552464.8300000001</v>
      </c>
      <c r="U1553" s="247">
        <v>1297400.3200000001</v>
      </c>
      <c r="V1553" s="247">
        <v>667594.9</v>
      </c>
      <c r="W1553" s="247">
        <v>0</v>
      </c>
      <c r="X1553" s="247">
        <v>0</v>
      </c>
      <c r="Y1553" s="247">
        <v>9517460.0500000007</v>
      </c>
      <c r="Z1553" s="246" t="s">
        <v>44</v>
      </c>
      <c r="AA1553" s="246" t="s">
        <v>3589</v>
      </c>
      <c r="AB1553" s="247">
        <v>2339638.64</v>
      </c>
      <c r="AC1553" s="265">
        <v>439430.18</v>
      </c>
    </row>
    <row r="1554" spans="1:29" s="90" customFormat="1" ht="16.5" customHeight="1" x14ac:dyDescent="0.25">
      <c r="A1554" s="89">
        <v>1541</v>
      </c>
      <c r="B1554" s="89">
        <v>135937</v>
      </c>
      <c r="C1554" s="259" t="s">
        <v>3128</v>
      </c>
      <c r="D1554" s="260">
        <v>110</v>
      </c>
      <c r="E1554" s="260" t="s">
        <v>854</v>
      </c>
      <c r="F1554" s="236" t="s">
        <v>10531</v>
      </c>
      <c r="G1554" s="261">
        <v>666</v>
      </c>
      <c r="H1554" s="261">
        <v>135937</v>
      </c>
      <c r="I1554" s="236" t="s">
        <v>3590</v>
      </c>
      <c r="J1554" s="236" t="s">
        <v>11644</v>
      </c>
      <c r="K1554" s="236" t="s">
        <v>3591</v>
      </c>
      <c r="L1554" s="1">
        <v>44196</v>
      </c>
      <c r="M1554" s="1">
        <v>45168</v>
      </c>
      <c r="N1554" s="262">
        <f t="shared" si="26"/>
        <v>0.7994656763146164</v>
      </c>
      <c r="O1554" s="236" t="s">
        <v>972</v>
      </c>
      <c r="P1554" s="235" t="s">
        <v>972</v>
      </c>
      <c r="Q1554" s="235" t="s">
        <v>32</v>
      </c>
      <c r="R1554" s="236" t="s">
        <v>3592</v>
      </c>
      <c r="S1554" s="260">
        <v>115</v>
      </c>
      <c r="T1554" s="247">
        <v>7609516.54</v>
      </c>
      <c r="U1554" s="247">
        <v>1337159.71</v>
      </c>
      <c r="V1554" s="247">
        <v>571576.71</v>
      </c>
      <c r="W1554" s="247">
        <v>0</v>
      </c>
      <c r="X1554" s="247">
        <v>0</v>
      </c>
      <c r="Y1554" s="247">
        <v>9518252.9600000009</v>
      </c>
      <c r="Z1554" s="246" t="s">
        <v>44</v>
      </c>
      <c r="AA1554" s="246" t="s">
        <v>9513</v>
      </c>
      <c r="AB1554" s="247">
        <v>2826643.620000001</v>
      </c>
      <c r="AC1554" s="265">
        <v>536154.5199999999</v>
      </c>
    </row>
    <row r="1555" spans="1:29" s="90" customFormat="1" ht="16.5" customHeight="1" x14ac:dyDescent="0.25">
      <c r="A1555" s="89">
        <v>1542</v>
      </c>
      <c r="B1555" s="89">
        <v>136045</v>
      </c>
      <c r="C1555" s="259" t="s">
        <v>3128</v>
      </c>
      <c r="D1555" s="260">
        <v>111</v>
      </c>
      <c r="E1555" s="260" t="s">
        <v>854</v>
      </c>
      <c r="F1555" s="236" t="s">
        <v>10531</v>
      </c>
      <c r="G1555" s="261">
        <v>665</v>
      </c>
      <c r="H1555" s="261">
        <v>136045</v>
      </c>
      <c r="I1555" s="236" t="s">
        <v>8555</v>
      </c>
      <c r="J1555" s="236" t="s">
        <v>11645</v>
      </c>
      <c r="K1555" s="236" t="s">
        <v>3593</v>
      </c>
      <c r="L1555" s="1">
        <v>44174</v>
      </c>
      <c r="M1555" s="1">
        <v>45268</v>
      </c>
      <c r="N1555" s="262">
        <f t="shared" si="26"/>
        <v>0.84430097703294282</v>
      </c>
      <c r="O1555" s="236" t="s">
        <v>3594</v>
      </c>
      <c r="P1555" s="235" t="s">
        <v>48</v>
      </c>
      <c r="Q1555" s="235" t="s">
        <v>48</v>
      </c>
      <c r="R1555" s="236" t="s">
        <v>3586</v>
      </c>
      <c r="S1555" s="260">
        <v>115</v>
      </c>
      <c r="T1555" s="247">
        <v>8037476.0199999996</v>
      </c>
      <c r="U1555" s="247">
        <v>952846.94</v>
      </c>
      <c r="V1555" s="247">
        <v>529358.1</v>
      </c>
      <c r="W1555" s="247">
        <v>0</v>
      </c>
      <c r="X1555" s="247">
        <v>0</v>
      </c>
      <c r="Y1555" s="247">
        <v>9519681.0600000005</v>
      </c>
      <c r="Z1555" s="246" t="s">
        <v>44</v>
      </c>
      <c r="AA1555" s="246" t="s">
        <v>10018</v>
      </c>
      <c r="AB1555" s="247">
        <v>2771688.0599999996</v>
      </c>
      <c r="AC1555" s="265">
        <v>344551.49</v>
      </c>
    </row>
    <row r="1556" spans="1:29" s="90" customFormat="1" ht="16.5" customHeight="1" x14ac:dyDescent="0.25">
      <c r="A1556" s="89">
        <v>1543</v>
      </c>
      <c r="B1556" s="89">
        <v>142803</v>
      </c>
      <c r="C1556" s="259" t="s">
        <v>3128</v>
      </c>
      <c r="D1556" s="260">
        <v>112</v>
      </c>
      <c r="E1556" s="260" t="s">
        <v>10156</v>
      </c>
      <c r="F1556" s="236" t="s">
        <v>10551</v>
      </c>
      <c r="G1556" s="261">
        <v>1008</v>
      </c>
      <c r="H1556" s="261">
        <v>142803</v>
      </c>
      <c r="I1556" s="236" t="s">
        <v>8556</v>
      </c>
      <c r="J1556" s="236" t="s">
        <v>11593</v>
      </c>
      <c r="K1556" s="236" t="s">
        <v>3595</v>
      </c>
      <c r="L1556" s="1">
        <v>44176</v>
      </c>
      <c r="M1556" s="1">
        <v>45087</v>
      </c>
      <c r="N1556" s="262">
        <f t="shared" si="26"/>
        <v>1</v>
      </c>
      <c r="O1556" s="236" t="s">
        <v>3199</v>
      </c>
      <c r="P1556" s="235" t="s">
        <v>3422</v>
      </c>
      <c r="Q1556" s="235" t="s">
        <v>3423</v>
      </c>
      <c r="R1556" s="236" t="s">
        <v>3596</v>
      </c>
      <c r="S1556" s="260">
        <v>102</v>
      </c>
      <c r="T1556" s="247">
        <v>440171778.16000003</v>
      </c>
      <c r="U1556" s="247">
        <v>0</v>
      </c>
      <c r="V1556" s="247">
        <v>0</v>
      </c>
      <c r="W1556" s="247">
        <v>0</v>
      </c>
      <c r="X1556" s="247">
        <v>0</v>
      </c>
      <c r="Y1556" s="247">
        <v>440171778.16000003</v>
      </c>
      <c r="Z1556" s="246" t="s">
        <v>44</v>
      </c>
      <c r="AA1556" s="246" t="s">
        <v>14286</v>
      </c>
      <c r="AB1556" s="247">
        <v>173472394.94</v>
      </c>
      <c r="AC1556" s="265">
        <v>0</v>
      </c>
    </row>
    <row r="1557" spans="1:29" s="90" customFormat="1" ht="16.5" customHeight="1" x14ac:dyDescent="0.25">
      <c r="A1557" s="89">
        <v>1544</v>
      </c>
      <c r="B1557" s="89">
        <v>140874</v>
      </c>
      <c r="C1557" s="259" t="s">
        <v>3128</v>
      </c>
      <c r="D1557" s="260">
        <v>113</v>
      </c>
      <c r="E1557" s="260" t="s">
        <v>10156</v>
      </c>
      <c r="F1557" s="236" t="s">
        <v>10552</v>
      </c>
      <c r="G1557" s="261">
        <v>1010</v>
      </c>
      <c r="H1557" s="261">
        <v>140874</v>
      </c>
      <c r="I1557" s="236" t="s">
        <v>3597</v>
      </c>
      <c r="J1557" s="236" t="s">
        <v>11646</v>
      </c>
      <c r="K1557" s="236" t="s">
        <v>3598</v>
      </c>
      <c r="L1557" s="1">
        <v>44232</v>
      </c>
      <c r="M1557" s="1">
        <v>44899</v>
      </c>
      <c r="N1557" s="262">
        <f t="shared" si="26"/>
        <v>1</v>
      </c>
      <c r="O1557" s="236" t="s">
        <v>3483</v>
      </c>
      <c r="P1557" s="235" t="s">
        <v>3422</v>
      </c>
      <c r="Q1557" s="235" t="s">
        <v>3423</v>
      </c>
      <c r="R1557" s="236" t="s">
        <v>3599</v>
      </c>
      <c r="S1557" s="260">
        <v>112</v>
      </c>
      <c r="T1557" s="247">
        <v>162981478.53</v>
      </c>
      <c r="U1557" s="247">
        <v>0</v>
      </c>
      <c r="V1557" s="247">
        <v>0</v>
      </c>
      <c r="W1557" s="247">
        <v>0</v>
      </c>
      <c r="X1557" s="247">
        <v>0</v>
      </c>
      <c r="Y1557" s="247">
        <v>162981478.53</v>
      </c>
      <c r="Z1557" s="246" t="s">
        <v>34</v>
      </c>
      <c r="AA1557" s="246" t="s">
        <v>13223</v>
      </c>
      <c r="AB1557" s="247">
        <v>89250.22</v>
      </c>
      <c r="AC1557" s="265">
        <v>0</v>
      </c>
    </row>
    <row r="1558" spans="1:29" s="90" customFormat="1" ht="16.5" customHeight="1" x14ac:dyDescent="0.25">
      <c r="A1558" s="89">
        <v>1545</v>
      </c>
      <c r="B1558" s="89">
        <v>142580</v>
      </c>
      <c r="C1558" s="259" t="s">
        <v>3128</v>
      </c>
      <c r="D1558" s="260">
        <v>114</v>
      </c>
      <c r="E1558" s="260" t="s">
        <v>312</v>
      </c>
      <c r="F1558" s="236" t="s">
        <v>10539</v>
      </c>
      <c r="G1558" s="261">
        <v>840</v>
      </c>
      <c r="H1558" s="261">
        <v>142580</v>
      </c>
      <c r="I1558" s="236" t="s">
        <v>7041</v>
      </c>
      <c r="J1558" s="236" t="s">
        <v>11647</v>
      </c>
      <c r="K1558" s="236" t="s">
        <v>7042</v>
      </c>
      <c r="L1558" s="1">
        <v>44264</v>
      </c>
      <c r="M1558" s="1">
        <v>45115</v>
      </c>
      <c r="N1558" s="262">
        <f t="shared" si="26"/>
        <v>0.85000000136389353</v>
      </c>
      <c r="O1558" s="236" t="s">
        <v>50</v>
      </c>
      <c r="P1558" s="235" t="s">
        <v>7403</v>
      </c>
      <c r="Q1558" s="235" t="s">
        <v>7404</v>
      </c>
      <c r="R1558" s="236" t="s">
        <v>7043</v>
      </c>
      <c r="S1558" s="260">
        <v>112</v>
      </c>
      <c r="T1558" s="247">
        <v>10283060.92</v>
      </c>
      <c r="U1558" s="247">
        <v>1572703.43</v>
      </c>
      <c r="V1558" s="247">
        <v>241954.36</v>
      </c>
      <c r="W1558" s="247">
        <v>0</v>
      </c>
      <c r="X1558" s="247">
        <v>0</v>
      </c>
      <c r="Y1558" s="247">
        <v>12097718.710000001</v>
      </c>
      <c r="Z1558" s="246" t="s">
        <v>44</v>
      </c>
      <c r="AA1558" s="246" t="s">
        <v>9630</v>
      </c>
      <c r="AB1558" s="247">
        <v>2769059.18</v>
      </c>
      <c r="AC1558" s="265">
        <v>423503.23</v>
      </c>
    </row>
    <row r="1559" spans="1:29" s="90" customFormat="1" ht="16.5" customHeight="1" x14ac:dyDescent="0.25">
      <c r="A1559" s="89">
        <v>1546</v>
      </c>
      <c r="B1559" s="89">
        <v>149892</v>
      </c>
      <c r="C1559" s="259" t="s">
        <v>3128</v>
      </c>
      <c r="D1559" s="260">
        <v>115</v>
      </c>
      <c r="E1559" s="260" t="s">
        <v>312</v>
      </c>
      <c r="F1559" s="236" t="s">
        <v>10540</v>
      </c>
      <c r="G1559" s="261">
        <v>918</v>
      </c>
      <c r="H1559" s="261">
        <v>149892</v>
      </c>
      <c r="I1559" s="236" t="s">
        <v>8557</v>
      </c>
      <c r="J1559" s="236" t="s">
        <v>11648</v>
      </c>
      <c r="K1559" s="236" t="s">
        <v>7405</v>
      </c>
      <c r="L1559" s="1">
        <v>44294</v>
      </c>
      <c r="M1559" s="1">
        <v>45267</v>
      </c>
      <c r="N1559" s="262">
        <f t="shared" si="26"/>
        <v>0.84435337691853862</v>
      </c>
      <c r="O1559" s="236" t="s">
        <v>3199</v>
      </c>
      <c r="P1559" s="235" t="s">
        <v>3422</v>
      </c>
      <c r="Q1559" s="235" t="s">
        <v>3423</v>
      </c>
      <c r="R1559" s="236" t="s">
        <v>7406</v>
      </c>
      <c r="S1559" s="260">
        <v>112</v>
      </c>
      <c r="T1559" s="247">
        <v>12214208.4</v>
      </c>
      <c r="U1559" s="247">
        <v>1962230.73</v>
      </c>
      <c r="V1559" s="247">
        <v>289315.06</v>
      </c>
      <c r="W1559" s="247">
        <v>0</v>
      </c>
      <c r="X1559" s="247">
        <v>0</v>
      </c>
      <c r="Y1559" s="247">
        <v>14465754.189999999</v>
      </c>
      <c r="Z1559" s="246" t="s">
        <v>44</v>
      </c>
      <c r="AA1559" s="246" t="s">
        <v>9514</v>
      </c>
      <c r="AB1559" s="247">
        <v>3032433.2199999997</v>
      </c>
      <c r="AC1559" s="265">
        <v>304075.37</v>
      </c>
    </row>
    <row r="1560" spans="1:29" s="90" customFormat="1" ht="16.5" customHeight="1" x14ac:dyDescent="0.25">
      <c r="A1560" s="89">
        <v>1547</v>
      </c>
      <c r="B1560" s="89">
        <v>149904</v>
      </c>
      <c r="C1560" s="259" t="s">
        <v>3128</v>
      </c>
      <c r="D1560" s="260">
        <v>116</v>
      </c>
      <c r="E1560" s="260" t="s">
        <v>312</v>
      </c>
      <c r="F1560" s="236" t="s">
        <v>10539</v>
      </c>
      <c r="G1560" s="261">
        <v>921</v>
      </c>
      <c r="H1560" s="261">
        <v>149904</v>
      </c>
      <c r="I1560" s="236" t="s">
        <v>8558</v>
      </c>
      <c r="J1560" s="236" t="s">
        <v>11649</v>
      </c>
      <c r="K1560" s="236" t="s">
        <v>7929</v>
      </c>
      <c r="L1560" s="1">
        <v>44342</v>
      </c>
      <c r="M1560" s="1">
        <v>45258</v>
      </c>
      <c r="N1560" s="262">
        <f t="shared" si="26"/>
        <v>0.85000000067767911</v>
      </c>
      <c r="O1560" s="236" t="s">
        <v>38</v>
      </c>
      <c r="P1560" s="235" t="s">
        <v>1412</v>
      </c>
      <c r="Q1560" s="235" t="s">
        <v>3553</v>
      </c>
      <c r="R1560" s="236" t="s">
        <v>7930</v>
      </c>
      <c r="S1560" s="260">
        <v>112</v>
      </c>
      <c r="T1560" s="247">
        <v>10034247.220000001</v>
      </c>
      <c r="U1560" s="247">
        <v>1579188.4</v>
      </c>
      <c r="V1560" s="247">
        <v>191561.1</v>
      </c>
      <c r="W1560" s="247">
        <v>0</v>
      </c>
      <c r="X1560" s="247">
        <v>51096.08</v>
      </c>
      <c r="Y1560" s="247">
        <v>11856092.800000001</v>
      </c>
      <c r="Z1560" s="246" t="s">
        <v>44</v>
      </c>
      <c r="AA1560" s="246" t="s">
        <v>15257</v>
      </c>
      <c r="AB1560" s="247">
        <v>5746547.3800000008</v>
      </c>
      <c r="AC1560" s="265">
        <v>718094.66</v>
      </c>
    </row>
    <row r="1561" spans="1:29" s="90" customFormat="1" ht="16.5" customHeight="1" x14ac:dyDescent="0.25">
      <c r="A1561" s="89">
        <v>1548</v>
      </c>
      <c r="B1561" s="89">
        <v>149478</v>
      </c>
      <c r="C1561" s="259" t="s">
        <v>3128</v>
      </c>
      <c r="D1561" s="260">
        <v>117</v>
      </c>
      <c r="E1561" s="260" t="s">
        <v>312</v>
      </c>
      <c r="F1561" s="236" t="s">
        <v>10539</v>
      </c>
      <c r="G1561" s="261">
        <v>921</v>
      </c>
      <c r="H1561" s="261">
        <v>149478</v>
      </c>
      <c r="I1561" s="236" t="s">
        <v>8122</v>
      </c>
      <c r="J1561" s="236" t="s">
        <v>11650</v>
      </c>
      <c r="K1561" s="236" t="s">
        <v>8123</v>
      </c>
      <c r="L1561" s="1">
        <v>44361</v>
      </c>
      <c r="M1561" s="1">
        <v>45289</v>
      </c>
      <c r="N1561" s="262">
        <f t="shared" si="26"/>
        <v>0.85000000359686412</v>
      </c>
      <c r="O1561" s="236" t="s">
        <v>74</v>
      </c>
      <c r="P1561" s="235" t="s">
        <v>8124</v>
      </c>
      <c r="Q1561" s="235" t="s">
        <v>8125</v>
      </c>
      <c r="R1561" s="236" t="s">
        <v>8126</v>
      </c>
      <c r="S1561" s="260">
        <v>112</v>
      </c>
      <c r="T1561" s="247">
        <v>10279788.09</v>
      </c>
      <c r="U1561" s="247">
        <v>1572202.95</v>
      </c>
      <c r="V1561" s="247">
        <v>241877.25</v>
      </c>
      <c r="W1561" s="247">
        <v>0</v>
      </c>
      <c r="X1561" s="247">
        <v>0</v>
      </c>
      <c r="Y1561" s="247">
        <v>12093868.289999999</v>
      </c>
      <c r="Z1561" s="246" t="s">
        <v>44</v>
      </c>
      <c r="AA1561" s="246"/>
      <c r="AB1561" s="247">
        <v>603592.54</v>
      </c>
      <c r="AC1561" s="265">
        <v>92314.159999999989</v>
      </c>
    </row>
    <row r="1562" spans="1:29" s="90" customFormat="1" ht="16.5" customHeight="1" x14ac:dyDescent="0.25">
      <c r="A1562" s="89">
        <v>1549</v>
      </c>
      <c r="B1562" s="89">
        <v>148361</v>
      </c>
      <c r="C1562" s="259" t="s">
        <v>3128</v>
      </c>
      <c r="D1562" s="260">
        <v>118</v>
      </c>
      <c r="E1562" s="260" t="s">
        <v>10156</v>
      </c>
      <c r="F1562" s="236" t="s">
        <v>10552</v>
      </c>
      <c r="G1562" s="261">
        <v>1011</v>
      </c>
      <c r="H1562" s="261">
        <v>148361</v>
      </c>
      <c r="I1562" s="236" t="s">
        <v>8909</v>
      </c>
      <c r="J1562" s="236" t="s">
        <v>11651</v>
      </c>
      <c r="K1562" s="236" t="s">
        <v>8910</v>
      </c>
      <c r="L1562" s="1">
        <v>44378</v>
      </c>
      <c r="M1562" s="1">
        <v>44895</v>
      </c>
      <c r="N1562" s="262">
        <f t="shared" si="26"/>
        <v>0.99995360047470916</v>
      </c>
      <c r="O1562" s="236" t="s">
        <v>3199</v>
      </c>
      <c r="P1562" s="235" t="s">
        <v>3422</v>
      </c>
      <c r="Q1562" s="235" t="s">
        <v>3423</v>
      </c>
      <c r="R1562" s="236" t="s">
        <v>8911</v>
      </c>
      <c r="S1562" s="260">
        <v>112</v>
      </c>
      <c r="T1562" s="247">
        <v>102366987</v>
      </c>
      <c r="U1562" s="247">
        <v>0</v>
      </c>
      <c r="V1562" s="247">
        <v>4750</v>
      </c>
      <c r="W1562" s="247">
        <v>0</v>
      </c>
      <c r="X1562" s="247">
        <v>0</v>
      </c>
      <c r="Y1562" s="247">
        <v>102371737</v>
      </c>
      <c r="Z1562" s="246" t="s">
        <v>34</v>
      </c>
      <c r="AA1562" s="246" t="s">
        <v>13850</v>
      </c>
      <c r="AB1562" s="247">
        <v>0</v>
      </c>
      <c r="AC1562" s="265">
        <v>0</v>
      </c>
    </row>
    <row r="1563" spans="1:29" s="90" customFormat="1" ht="16.5" customHeight="1" x14ac:dyDescent="0.25">
      <c r="A1563" s="89">
        <v>1550</v>
      </c>
      <c r="B1563" s="89">
        <v>150520</v>
      </c>
      <c r="C1563" s="259" t="s">
        <v>3128</v>
      </c>
      <c r="D1563" s="260">
        <v>119</v>
      </c>
      <c r="E1563" s="260" t="s">
        <v>3390</v>
      </c>
      <c r="F1563" s="236" t="s">
        <v>10538</v>
      </c>
      <c r="G1563" s="261">
        <v>910</v>
      </c>
      <c r="H1563" s="261">
        <v>150520</v>
      </c>
      <c r="I1563" s="236" t="s">
        <v>9242</v>
      </c>
      <c r="J1563" s="236" t="s">
        <v>10815</v>
      </c>
      <c r="K1563" s="236" t="s">
        <v>9066</v>
      </c>
      <c r="L1563" s="1">
        <v>44441</v>
      </c>
      <c r="M1563" s="1">
        <v>45170</v>
      </c>
      <c r="N1563" s="262">
        <f t="shared" si="26"/>
        <v>0.79999999692928114</v>
      </c>
      <c r="O1563" s="236" t="s">
        <v>194</v>
      </c>
      <c r="P1563" s="235" t="s">
        <v>194</v>
      </c>
      <c r="Q1563" s="235" t="s">
        <v>32</v>
      </c>
      <c r="R1563" s="236" t="s">
        <v>9067</v>
      </c>
      <c r="S1563" s="260">
        <v>103</v>
      </c>
      <c r="T1563" s="247">
        <v>2605253.19</v>
      </c>
      <c r="U1563" s="247">
        <v>651313.31000000006</v>
      </c>
      <c r="V1563" s="247">
        <v>0</v>
      </c>
      <c r="W1563" s="247">
        <v>0</v>
      </c>
      <c r="X1563" s="247">
        <v>0</v>
      </c>
      <c r="Y1563" s="247">
        <v>3256566.5</v>
      </c>
      <c r="Z1563" s="246" t="s">
        <v>44</v>
      </c>
      <c r="AA1563" s="246" t="s">
        <v>9515</v>
      </c>
      <c r="AB1563" s="247">
        <v>1621385.18</v>
      </c>
      <c r="AC1563" s="265">
        <v>340385.6</v>
      </c>
    </row>
    <row r="1564" spans="1:29" s="90" customFormat="1" ht="16.5" customHeight="1" x14ac:dyDescent="0.25">
      <c r="A1564" s="89">
        <v>1551</v>
      </c>
      <c r="B1564" s="89">
        <v>150591</v>
      </c>
      <c r="C1564" s="259" t="s">
        <v>3128</v>
      </c>
      <c r="D1564" s="260">
        <v>120</v>
      </c>
      <c r="E1564" s="260" t="s">
        <v>3390</v>
      </c>
      <c r="F1564" s="236" t="s">
        <v>10538</v>
      </c>
      <c r="G1564" s="261">
        <v>910</v>
      </c>
      <c r="H1564" s="261">
        <v>150591</v>
      </c>
      <c r="I1564" s="236" t="s">
        <v>9068</v>
      </c>
      <c r="J1564" s="236" t="s">
        <v>13779</v>
      </c>
      <c r="K1564" s="236" t="s">
        <v>9069</v>
      </c>
      <c r="L1564" s="1">
        <v>44456</v>
      </c>
      <c r="M1564" s="1">
        <v>45185</v>
      </c>
      <c r="N1564" s="262">
        <f t="shared" si="26"/>
        <v>0.76401586375262254</v>
      </c>
      <c r="O1564" s="236" t="s">
        <v>194</v>
      </c>
      <c r="P1564" s="235" t="s">
        <v>194</v>
      </c>
      <c r="Q1564" s="235" t="s">
        <v>32</v>
      </c>
      <c r="R1564" s="236" t="s">
        <v>9070</v>
      </c>
      <c r="S1564" s="260">
        <v>110</v>
      </c>
      <c r="T1564" s="247">
        <v>3703531.22</v>
      </c>
      <c r="U1564" s="247">
        <v>925882.82</v>
      </c>
      <c r="V1564" s="247">
        <v>218039.26</v>
      </c>
      <c r="W1564" s="247">
        <v>0</v>
      </c>
      <c r="X1564" s="247">
        <v>0</v>
      </c>
      <c r="Y1564" s="247">
        <v>4847453.3</v>
      </c>
      <c r="Z1564" s="246" t="s">
        <v>44</v>
      </c>
      <c r="AA1564" s="246" t="s">
        <v>10019</v>
      </c>
      <c r="AB1564" s="247">
        <v>1840120.06</v>
      </c>
      <c r="AC1564" s="265">
        <v>361839.19999999995</v>
      </c>
    </row>
    <row r="1565" spans="1:29" s="90" customFormat="1" ht="16.5" customHeight="1" x14ac:dyDescent="0.25">
      <c r="A1565" s="89">
        <v>1552</v>
      </c>
      <c r="B1565" s="89">
        <v>150334</v>
      </c>
      <c r="C1565" s="259" t="s">
        <v>3128</v>
      </c>
      <c r="D1565" s="260">
        <v>121</v>
      </c>
      <c r="E1565" s="260" t="s">
        <v>3390</v>
      </c>
      <c r="F1565" s="236" t="s">
        <v>10538</v>
      </c>
      <c r="G1565" s="261">
        <v>910</v>
      </c>
      <c r="H1565" s="261">
        <v>150334</v>
      </c>
      <c r="I1565" s="236" t="s">
        <v>9243</v>
      </c>
      <c r="J1565" s="236" t="s">
        <v>11652</v>
      </c>
      <c r="K1565" s="236" t="s">
        <v>9071</v>
      </c>
      <c r="L1565" s="1">
        <v>44456</v>
      </c>
      <c r="M1565" s="1">
        <v>45185</v>
      </c>
      <c r="N1565" s="262">
        <f t="shared" si="26"/>
        <v>0.78471574422515811</v>
      </c>
      <c r="O1565" s="236" t="s">
        <v>194</v>
      </c>
      <c r="P1565" s="235" t="s">
        <v>194</v>
      </c>
      <c r="Q1565" s="235" t="s">
        <v>32</v>
      </c>
      <c r="R1565" s="236" t="s">
        <v>9072</v>
      </c>
      <c r="S1565" s="260">
        <v>106</v>
      </c>
      <c r="T1565" s="247">
        <v>3056620.09</v>
      </c>
      <c r="U1565" s="247">
        <v>477796.15</v>
      </c>
      <c r="V1565" s="247">
        <v>360777.8</v>
      </c>
      <c r="W1565" s="247">
        <v>0</v>
      </c>
      <c r="X1565" s="247">
        <v>0</v>
      </c>
      <c r="Y1565" s="247">
        <v>3895194.04</v>
      </c>
      <c r="Z1565" s="246" t="s">
        <v>44</v>
      </c>
      <c r="AA1565" s="246"/>
      <c r="AB1565" s="247">
        <v>691858.94</v>
      </c>
      <c r="AC1565" s="265">
        <v>50814.51</v>
      </c>
    </row>
    <row r="1566" spans="1:29" s="90" customFormat="1" ht="16.5" customHeight="1" x14ac:dyDescent="0.25">
      <c r="A1566" s="89">
        <v>1553</v>
      </c>
      <c r="B1566" s="89">
        <v>152228</v>
      </c>
      <c r="C1566" s="259" t="s">
        <v>3128</v>
      </c>
      <c r="D1566" s="260">
        <v>122</v>
      </c>
      <c r="E1566" s="260" t="s">
        <v>10156</v>
      </c>
      <c r="F1566" s="236" t="s">
        <v>10552</v>
      </c>
      <c r="G1566" s="261">
        <v>1012</v>
      </c>
      <c r="H1566" s="261">
        <v>152228</v>
      </c>
      <c r="I1566" s="236" t="s">
        <v>3597</v>
      </c>
      <c r="J1566" s="236" t="s">
        <v>11646</v>
      </c>
      <c r="K1566" s="236" t="s">
        <v>9516</v>
      </c>
      <c r="L1566" s="1">
        <v>44517</v>
      </c>
      <c r="M1566" s="1">
        <v>45062</v>
      </c>
      <c r="N1566" s="262">
        <f t="shared" si="26"/>
        <v>1</v>
      </c>
      <c r="O1566" s="236" t="s">
        <v>3483</v>
      </c>
      <c r="P1566" s="235" t="s">
        <v>3422</v>
      </c>
      <c r="Q1566" s="235" t="s">
        <v>9631</v>
      </c>
      <c r="R1566" s="236" t="s">
        <v>3599</v>
      </c>
      <c r="S1566" s="260">
        <v>112</v>
      </c>
      <c r="T1566" s="247">
        <v>232133350</v>
      </c>
      <c r="U1566" s="247">
        <v>0</v>
      </c>
      <c r="V1566" s="247">
        <v>0</v>
      </c>
      <c r="W1566" s="247">
        <v>0</v>
      </c>
      <c r="X1566" s="247">
        <v>0</v>
      </c>
      <c r="Y1566" s="247">
        <v>232133350</v>
      </c>
      <c r="Z1566" s="246" t="s">
        <v>44</v>
      </c>
      <c r="AA1566" s="246" t="s">
        <v>13851</v>
      </c>
      <c r="AB1566" s="247">
        <v>0</v>
      </c>
      <c r="AC1566" s="265">
        <v>0</v>
      </c>
    </row>
    <row r="1567" spans="1:29" s="90" customFormat="1" ht="16.5" customHeight="1" x14ac:dyDescent="0.25">
      <c r="A1567" s="89">
        <v>1554</v>
      </c>
      <c r="B1567" s="89">
        <v>152774</v>
      </c>
      <c r="C1567" s="259" t="s">
        <v>3128</v>
      </c>
      <c r="D1567" s="260">
        <v>123</v>
      </c>
      <c r="E1567" s="260" t="s">
        <v>2518</v>
      </c>
      <c r="F1567" s="236" t="s">
        <v>10548</v>
      </c>
      <c r="G1567" s="261">
        <v>983</v>
      </c>
      <c r="H1567" s="261">
        <v>152774</v>
      </c>
      <c r="I1567" s="236" t="s">
        <v>9632</v>
      </c>
      <c r="J1567" s="236" t="s">
        <v>11653</v>
      </c>
      <c r="K1567" s="236" t="s">
        <v>9633</v>
      </c>
      <c r="L1567" s="1">
        <v>44344</v>
      </c>
      <c r="M1567" s="1">
        <v>45291</v>
      </c>
      <c r="N1567" s="262">
        <f t="shared" si="26"/>
        <v>0.92000000000593873</v>
      </c>
      <c r="O1567" s="236" t="s">
        <v>1306</v>
      </c>
      <c r="P1567" s="235" t="s">
        <v>9634</v>
      </c>
      <c r="Q1567" s="235" t="s">
        <v>9635</v>
      </c>
      <c r="R1567" s="236" t="s">
        <v>3599</v>
      </c>
      <c r="S1567" s="260">
        <v>103</v>
      </c>
      <c r="T1567" s="247">
        <v>309831118.50999999</v>
      </c>
      <c r="U1567" s="247">
        <v>0</v>
      </c>
      <c r="V1567" s="247">
        <v>26941836.390000001</v>
      </c>
      <c r="W1567" s="247">
        <v>0</v>
      </c>
      <c r="X1567" s="247">
        <v>0</v>
      </c>
      <c r="Y1567" s="247">
        <v>336772954.89999998</v>
      </c>
      <c r="Z1567" s="246" t="s">
        <v>44</v>
      </c>
      <c r="AA1567" s="246" t="s">
        <v>13745</v>
      </c>
      <c r="AB1567" s="247">
        <v>42411188.259999998</v>
      </c>
      <c r="AC1567" s="265">
        <v>0</v>
      </c>
    </row>
    <row r="1568" spans="1:29" s="112" customFormat="1" ht="17.25" customHeight="1" x14ac:dyDescent="0.25">
      <c r="A1568" s="89">
        <v>1555</v>
      </c>
      <c r="B1568" s="89">
        <v>154571</v>
      </c>
      <c r="C1568" s="259" t="s">
        <v>3128</v>
      </c>
      <c r="D1568" s="260">
        <v>124</v>
      </c>
      <c r="E1568" s="260" t="s">
        <v>330</v>
      </c>
      <c r="F1568" s="236" t="s">
        <v>10518</v>
      </c>
      <c r="G1568" s="261">
        <v>718</v>
      </c>
      <c r="H1568" s="261">
        <v>154571</v>
      </c>
      <c r="I1568" s="236" t="s">
        <v>10573</v>
      </c>
      <c r="J1568" s="236" t="s">
        <v>11654</v>
      </c>
      <c r="K1568" s="236" t="s">
        <v>10109</v>
      </c>
      <c r="L1568" s="1">
        <v>44679</v>
      </c>
      <c r="M1568" s="1">
        <v>45291</v>
      </c>
      <c r="N1568" s="262">
        <f t="shared" si="26"/>
        <v>0.88063778797053471</v>
      </c>
      <c r="O1568" s="236" t="s">
        <v>194</v>
      </c>
      <c r="P1568" s="235" t="s">
        <v>194</v>
      </c>
      <c r="Q1568" s="235" t="s">
        <v>32</v>
      </c>
      <c r="R1568" s="236" t="s">
        <v>10110</v>
      </c>
      <c r="S1568" s="260">
        <v>110</v>
      </c>
      <c r="T1568" s="247">
        <v>5307222.72</v>
      </c>
      <c r="U1568" s="247">
        <v>532974</v>
      </c>
      <c r="V1568" s="247">
        <v>186370.38</v>
      </c>
      <c r="W1568" s="247">
        <v>0</v>
      </c>
      <c r="X1568" s="247">
        <v>49452.2</v>
      </c>
      <c r="Y1568" s="247">
        <v>6076019.2999999998</v>
      </c>
      <c r="Z1568" s="246" t="s">
        <v>44</v>
      </c>
      <c r="AA1568" s="289"/>
      <c r="AB1568" s="247">
        <v>1325578.54</v>
      </c>
      <c r="AC1568" s="265">
        <v>95000.65</v>
      </c>
    </row>
    <row r="1569" spans="1:29" s="112" customFormat="1" ht="17.25" customHeight="1" x14ac:dyDescent="0.25">
      <c r="A1569" s="89">
        <v>1556</v>
      </c>
      <c r="B1569" s="89">
        <v>157100</v>
      </c>
      <c r="C1569" s="259" t="s">
        <v>3128</v>
      </c>
      <c r="D1569" s="260">
        <v>125</v>
      </c>
      <c r="E1569" s="260" t="s">
        <v>352</v>
      </c>
      <c r="F1569" s="236" t="s">
        <v>10543</v>
      </c>
      <c r="G1569" s="261">
        <v>1079</v>
      </c>
      <c r="H1569" s="261">
        <v>157100</v>
      </c>
      <c r="I1569" s="236" t="s">
        <v>13780</v>
      </c>
      <c r="J1569" s="236" t="s">
        <v>11593</v>
      </c>
      <c r="K1569" s="236" t="s">
        <v>13746</v>
      </c>
      <c r="L1569" s="1">
        <v>44839</v>
      </c>
      <c r="M1569" s="1">
        <v>45291</v>
      </c>
      <c r="N1569" s="262">
        <f t="shared" si="26"/>
        <v>0.8500000000589627</v>
      </c>
      <c r="O1569" s="236" t="s">
        <v>1371</v>
      </c>
      <c r="P1569" s="235" t="s">
        <v>13747</v>
      </c>
      <c r="Q1569" s="235" t="s">
        <v>13747</v>
      </c>
      <c r="R1569" s="236" t="s">
        <v>3596</v>
      </c>
      <c r="S1569" s="260"/>
      <c r="T1569" s="247">
        <v>209030156.72999999</v>
      </c>
      <c r="U1569" s="247">
        <v>0</v>
      </c>
      <c r="V1569" s="247">
        <v>36887674.700000003</v>
      </c>
      <c r="W1569" s="247">
        <v>0</v>
      </c>
      <c r="X1569" s="247">
        <v>0</v>
      </c>
      <c r="Y1569" s="247">
        <v>245917831.43000001</v>
      </c>
      <c r="Z1569" s="246" t="s">
        <v>44</v>
      </c>
      <c r="AA1569" s="246" t="s">
        <v>15258</v>
      </c>
      <c r="AB1569" s="247">
        <v>0</v>
      </c>
      <c r="AC1569" s="265">
        <v>0</v>
      </c>
    </row>
    <row r="1570" spans="1:29" s="112" customFormat="1" ht="17.25" customHeight="1" thickBot="1" x14ac:dyDescent="0.3">
      <c r="A1570" s="89">
        <v>1557</v>
      </c>
      <c r="B1570" s="89">
        <v>157099</v>
      </c>
      <c r="C1570" s="259" t="s">
        <v>3128</v>
      </c>
      <c r="D1570" s="260">
        <v>126</v>
      </c>
      <c r="E1570" s="260" t="s">
        <v>3390</v>
      </c>
      <c r="F1570" s="236" t="s">
        <v>13781</v>
      </c>
      <c r="G1570" s="261">
        <v>1078</v>
      </c>
      <c r="H1570" s="261">
        <v>157099</v>
      </c>
      <c r="I1570" s="236" t="s">
        <v>13782</v>
      </c>
      <c r="J1570" s="236" t="s">
        <v>11593</v>
      </c>
      <c r="K1570" s="236" t="s">
        <v>13748</v>
      </c>
      <c r="L1570" s="73">
        <v>44839</v>
      </c>
      <c r="M1570" s="73">
        <v>45291</v>
      </c>
      <c r="N1570" s="262">
        <f t="shared" si="26"/>
        <v>0.85000000007933729</v>
      </c>
      <c r="O1570" s="236" t="s">
        <v>13749</v>
      </c>
      <c r="P1570" s="235" t="s">
        <v>13750</v>
      </c>
      <c r="Q1570" s="235" t="s">
        <v>13750</v>
      </c>
      <c r="R1570" s="236" t="s">
        <v>3596</v>
      </c>
      <c r="S1570" s="260"/>
      <c r="T1570" s="247">
        <v>26784381.75</v>
      </c>
      <c r="U1570" s="247">
        <v>0</v>
      </c>
      <c r="V1570" s="247">
        <v>4726655.5999999996</v>
      </c>
      <c r="W1570" s="247">
        <v>0</v>
      </c>
      <c r="X1570" s="247">
        <v>0</v>
      </c>
      <c r="Y1570" s="247">
        <v>31511037.350000001</v>
      </c>
      <c r="Z1570" s="246" t="s">
        <v>44</v>
      </c>
      <c r="AA1570" s="289"/>
      <c r="AB1570" s="247">
        <v>0</v>
      </c>
      <c r="AC1570" s="265">
        <v>0</v>
      </c>
    </row>
    <row r="1571" spans="1:29" ht="33.75" customHeight="1" thickTop="1" thickBot="1" x14ac:dyDescent="0.3">
      <c r="A1571" s="33">
        <v>1558</v>
      </c>
      <c r="B1571" s="33" t="s">
        <v>9551</v>
      </c>
      <c r="C1571" s="74" t="s">
        <v>3600</v>
      </c>
      <c r="D1571" s="86">
        <v>126</v>
      </c>
      <c r="E1571" s="75"/>
      <c r="F1571" s="75"/>
      <c r="G1571" s="78"/>
      <c r="H1571" s="77" t="s">
        <v>9551</v>
      </c>
      <c r="I1571" s="78"/>
      <c r="J1571" s="75"/>
      <c r="K1571" s="100"/>
      <c r="L1571" s="79"/>
      <c r="M1571" s="79"/>
      <c r="N1571" s="101"/>
      <c r="O1571" s="102"/>
      <c r="P1571" s="103"/>
      <c r="Q1571" s="104"/>
      <c r="R1571" s="105"/>
      <c r="S1571" s="111"/>
      <c r="T1571" s="159">
        <f t="shared" ref="T1571:Y1571" si="27">SUM(T1445:T1570)</f>
        <v>10367889503.780001</v>
      </c>
      <c r="U1571" s="159">
        <f t="shared" si="27"/>
        <v>516707921.27999991</v>
      </c>
      <c r="V1571" s="159">
        <f t="shared" si="27"/>
        <v>1163531241.3600001</v>
      </c>
      <c r="W1571" s="159">
        <f t="shared" si="27"/>
        <v>0</v>
      </c>
      <c r="X1571" s="159">
        <f t="shared" si="27"/>
        <v>465846.53</v>
      </c>
      <c r="Y1571" s="159">
        <f t="shared" si="27"/>
        <v>12048594513.009996</v>
      </c>
      <c r="Z1571" s="161"/>
      <c r="AA1571" s="159"/>
      <c r="AB1571" s="159">
        <f>SUM(AB1445:AB1570)</f>
        <v>6828216699.0400047</v>
      </c>
      <c r="AC1571" s="162">
        <f>SUM(AC1445:AC1570)</f>
        <v>322994666.88000011</v>
      </c>
    </row>
    <row r="1572" spans="1:29" s="113" customFormat="1" ht="16.5" thickTop="1" x14ac:dyDescent="0.25">
      <c r="A1572" s="57">
        <v>1559</v>
      </c>
      <c r="B1572" s="57">
        <v>103759</v>
      </c>
      <c r="C1572" s="201" t="s">
        <v>7161</v>
      </c>
      <c r="D1572" s="202">
        <v>1</v>
      </c>
      <c r="E1572" s="202" t="s">
        <v>854</v>
      </c>
      <c r="F1572" s="203" t="s">
        <v>10553</v>
      </c>
      <c r="G1572" s="204">
        <v>74</v>
      </c>
      <c r="H1572" s="205">
        <v>103759</v>
      </c>
      <c r="I1572" s="203" t="s">
        <v>8559</v>
      </c>
      <c r="J1572" s="203" t="s">
        <v>11655</v>
      </c>
      <c r="K1572" s="203" t="s">
        <v>3601</v>
      </c>
      <c r="L1572" s="1">
        <v>43229</v>
      </c>
      <c r="M1572" s="1">
        <v>44477</v>
      </c>
      <c r="N1572" s="207">
        <f t="shared" ref="N1572:N1635" si="28">T1572/(T1572+U1572+V1572)</f>
        <v>0.85000000628431505</v>
      </c>
      <c r="O1572" s="203" t="s">
        <v>1693</v>
      </c>
      <c r="P1572" s="208" t="s">
        <v>3602</v>
      </c>
      <c r="Q1572" s="208" t="s">
        <v>3603</v>
      </c>
      <c r="R1572" s="203" t="s">
        <v>3604</v>
      </c>
      <c r="S1572" s="202">
        <v>115</v>
      </c>
      <c r="T1572" s="211">
        <v>7844928.1100000003</v>
      </c>
      <c r="U1572" s="211">
        <v>1095686.0900000001</v>
      </c>
      <c r="V1572" s="211">
        <v>288712.92</v>
      </c>
      <c r="W1572" s="211">
        <v>0</v>
      </c>
      <c r="X1572" s="211">
        <v>0</v>
      </c>
      <c r="Y1572" s="211">
        <v>9229327.1199999992</v>
      </c>
      <c r="Z1572" s="246" t="s">
        <v>34</v>
      </c>
      <c r="AA1572" s="212" t="s">
        <v>14981</v>
      </c>
      <c r="AB1572" s="211">
        <v>5887974.2699999996</v>
      </c>
      <c r="AC1572" s="213">
        <v>835605.18</v>
      </c>
    </row>
    <row r="1573" spans="1:29" s="113" customFormat="1" ht="15.75" x14ac:dyDescent="0.25">
      <c r="A1573" s="57">
        <v>1560</v>
      </c>
      <c r="B1573" s="57">
        <v>103808</v>
      </c>
      <c r="C1573" s="201" t="s">
        <v>7161</v>
      </c>
      <c r="D1573" s="202">
        <v>2</v>
      </c>
      <c r="E1573" s="202" t="s">
        <v>854</v>
      </c>
      <c r="F1573" s="203" t="s">
        <v>10553</v>
      </c>
      <c r="G1573" s="204">
        <v>74</v>
      </c>
      <c r="H1573" s="205">
        <v>103808</v>
      </c>
      <c r="I1573" s="203" t="s">
        <v>3606</v>
      </c>
      <c r="J1573" s="203" t="s">
        <v>11656</v>
      </c>
      <c r="K1573" s="203" t="s">
        <v>3607</v>
      </c>
      <c r="L1573" s="1">
        <v>43229</v>
      </c>
      <c r="M1573" s="1">
        <v>44377</v>
      </c>
      <c r="N1573" s="207">
        <f t="shared" si="28"/>
        <v>0.84999999959321959</v>
      </c>
      <c r="O1573" s="203" t="s">
        <v>74</v>
      </c>
      <c r="P1573" s="208" t="s">
        <v>2659</v>
      </c>
      <c r="Q1573" s="208" t="s">
        <v>3608</v>
      </c>
      <c r="R1573" s="203" t="s">
        <v>3609</v>
      </c>
      <c r="S1573" s="202">
        <v>115</v>
      </c>
      <c r="T1573" s="211">
        <v>6268737.9100000001</v>
      </c>
      <c r="U1573" s="211">
        <v>972410.13</v>
      </c>
      <c r="V1573" s="211">
        <v>133837.74</v>
      </c>
      <c r="W1573" s="211">
        <v>0</v>
      </c>
      <c r="X1573" s="211">
        <v>0</v>
      </c>
      <c r="Y1573" s="211">
        <v>7374985.7800000003</v>
      </c>
      <c r="Z1573" s="212" t="s">
        <v>34</v>
      </c>
      <c r="AA1573" s="212"/>
      <c r="AB1573" s="211">
        <v>4017604.5500000012</v>
      </c>
      <c r="AC1573" s="213">
        <v>620804.42999999993</v>
      </c>
    </row>
    <row r="1574" spans="1:29" s="113" customFormat="1" ht="15.75" x14ac:dyDescent="0.25">
      <c r="A1574" s="57">
        <v>1561</v>
      </c>
      <c r="B1574" s="57">
        <v>103810</v>
      </c>
      <c r="C1574" s="201" t="s">
        <v>7161</v>
      </c>
      <c r="D1574" s="202">
        <v>3</v>
      </c>
      <c r="E1574" s="202" t="s">
        <v>854</v>
      </c>
      <c r="F1574" s="203" t="s">
        <v>10553</v>
      </c>
      <c r="G1574" s="204">
        <v>74</v>
      </c>
      <c r="H1574" s="205">
        <v>103810</v>
      </c>
      <c r="I1574" s="203" t="s">
        <v>3610</v>
      </c>
      <c r="J1574" s="203" t="s">
        <v>11657</v>
      </c>
      <c r="K1574" s="203" t="s">
        <v>3611</v>
      </c>
      <c r="L1574" s="1">
        <v>43355</v>
      </c>
      <c r="M1574" s="1">
        <v>44388</v>
      </c>
      <c r="N1574" s="207">
        <f t="shared" si="28"/>
        <v>0.85000000155227318</v>
      </c>
      <c r="O1574" s="203" t="s">
        <v>50</v>
      </c>
      <c r="P1574" s="208" t="s">
        <v>3612</v>
      </c>
      <c r="Q1574" s="208" t="s">
        <v>3613</v>
      </c>
      <c r="R1574" s="203" t="s">
        <v>3614</v>
      </c>
      <c r="S1574" s="202">
        <v>115</v>
      </c>
      <c r="T1574" s="211">
        <v>5202048.57</v>
      </c>
      <c r="U1574" s="211">
        <v>882819.71</v>
      </c>
      <c r="V1574" s="211">
        <v>35188.85</v>
      </c>
      <c r="W1574" s="211">
        <v>0</v>
      </c>
      <c r="X1574" s="211">
        <v>0</v>
      </c>
      <c r="Y1574" s="211">
        <v>6120057.1299999999</v>
      </c>
      <c r="Z1574" s="212" t="s">
        <v>34</v>
      </c>
      <c r="AA1574" s="212" t="s">
        <v>14982</v>
      </c>
      <c r="AB1574" s="211">
        <v>4276968.87</v>
      </c>
      <c r="AC1574" s="213">
        <v>712794.23999999987</v>
      </c>
    </row>
    <row r="1575" spans="1:29" s="113" customFormat="1" ht="15.75" x14ac:dyDescent="0.25">
      <c r="A1575" s="57">
        <v>1562</v>
      </c>
      <c r="B1575" s="57">
        <v>103821</v>
      </c>
      <c r="C1575" s="201" t="s">
        <v>7161</v>
      </c>
      <c r="D1575" s="202">
        <v>4</v>
      </c>
      <c r="E1575" s="202" t="s">
        <v>854</v>
      </c>
      <c r="F1575" s="203" t="s">
        <v>10553</v>
      </c>
      <c r="G1575" s="204">
        <v>74</v>
      </c>
      <c r="H1575" s="205">
        <v>103821</v>
      </c>
      <c r="I1575" s="203" t="s">
        <v>3615</v>
      </c>
      <c r="J1575" s="203" t="s">
        <v>11658</v>
      </c>
      <c r="K1575" s="203" t="s">
        <v>3616</v>
      </c>
      <c r="L1575" s="1">
        <v>43228</v>
      </c>
      <c r="M1575" s="1">
        <v>44568</v>
      </c>
      <c r="N1575" s="207">
        <f t="shared" si="28"/>
        <v>0.84943568771311029</v>
      </c>
      <c r="O1575" s="203" t="s">
        <v>1693</v>
      </c>
      <c r="P1575" s="208" t="s">
        <v>3617</v>
      </c>
      <c r="Q1575" s="208" t="s">
        <v>3618</v>
      </c>
      <c r="R1575" s="203" t="s">
        <v>3619</v>
      </c>
      <c r="S1575" s="202">
        <v>115</v>
      </c>
      <c r="T1575" s="211">
        <v>5435490.3099999996</v>
      </c>
      <c r="U1575" s="211">
        <v>933677.14</v>
      </c>
      <c r="V1575" s="211">
        <v>29775.27</v>
      </c>
      <c r="W1575" s="211">
        <v>0</v>
      </c>
      <c r="X1575" s="211">
        <v>0</v>
      </c>
      <c r="Y1575" s="211">
        <v>6398942.7199999997</v>
      </c>
      <c r="Z1575" s="212" t="s">
        <v>34</v>
      </c>
      <c r="AA1575" s="212" t="s">
        <v>14983</v>
      </c>
      <c r="AB1575" s="211">
        <v>3714716.8600000003</v>
      </c>
      <c r="AC1575" s="213">
        <v>659141.99</v>
      </c>
    </row>
    <row r="1576" spans="1:29" s="113" customFormat="1" ht="15.75" x14ac:dyDescent="0.25">
      <c r="A1576" s="57">
        <v>1563</v>
      </c>
      <c r="B1576" s="57">
        <v>103840</v>
      </c>
      <c r="C1576" s="201" t="s">
        <v>7161</v>
      </c>
      <c r="D1576" s="202">
        <v>5</v>
      </c>
      <c r="E1576" s="202" t="s">
        <v>854</v>
      </c>
      <c r="F1576" s="203" t="s">
        <v>10553</v>
      </c>
      <c r="G1576" s="204">
        <v>74</v>
      </c>
      <c r="H1576" s="205">
        <v>103840</v>
      </c>
      <c r="I1576" s="203" t="s">
        <v>3620</v>
      </c>
      <c r="J1576" s="203" t="s">
        <v>11659</v>
      </c>
      <c r="K1576" s="203" t="s">
        <v>3621</v>
      </c>
      <c r="L1576" s="1">
        <v>43228</v>
      </c>
      <c r="M1576" s="1">
        <v>44354</v>
      </c>
      <c r="N1576" s="207">
        <f t="shared" si="28"/>
        <v>0.85000000139544829</v>
      </c>
      <c r="O1576" s="203" t="s">
        <v>68</v>
      </c>
      <c r="P1576" s="208" t="s">
        <v>69</v>
      </c>
      <c r="Q1576" s="208" t="s">
        <v>3622</v>
      </c>
      <c r="R1576" s="203" t="s">
        <v>3623</v>
      </c>
      <c r="S1576" s="202">
        <v>115</v>
      </c>
      <c r="T1576" s="211">
        <v>5482109.4000000004</v>
      </c>
      <c r="U1576" s="211">
        <v>509669.26</v>
      </c>
      <c r="V1576" s="211">
        <v>457761.8</v>
      </c>
      <c r="W1576" s="211">
        <v>0</v>
      </c>
      <c r="X1576" s="211">
        <v>0</v>
      </c>
      <c r="Y1576" s="211">
        <v>6449540.46</v>
      </c>
      <c r="Z1576" s="212" t="s">
        <v>34</v>
      </c>
      <c r="AA1576" s="212" t="s">
        <v>14984</v>
      </c>
      <c r="AB1576" s="211">
        <v>4324744.9199999971</v>
      </c>
      <c r="AC1576" s="213">
        <v>391218.94999999995</v>
      </c>
    </row>
    <row r="1577" spans="1:29" s="113" customFormat="1" ht="15.75" x14ac:dyDescent="0.25">
      <c r="A1577" s="57">
        <v>1564</v>
      </c>
      <c r="B1577" s="57">
        <v>103843</v>
      </c>
      <c r="C1577" s="201" t="s">
        <v>7161</v>
      </c>
      <c r="D1577" s="202">
        <v>6</v>
      </c>
      <c r="E1577" s="202" t="s">
        <v>854</v>
      </c>
      <c r="F1577" s="203" t="s">
        <v>10553</v>
      </c>
      <c r="G1577" s="204">
        <v>74</v>
      </c>
      <c r="H1577" s="205">
        <v>103843</v>
      </c>
      <c r="I1577" s="203" t="s">
        <v>3625</v>
      </c>
      <c r="J1577" s="203" t="s">
        <v>11660</v>
      </c>
      <c r="K1577" s="203" t="s">
        <v>3626</v>
      </c>
      <c r="L1577" s="1">
        <v>43237</v>
      </c>
      <c r="M1577" s="1">
        <v>44424</v>
      </c>
      <c r="N1577" s="207">
        <f t="shared" si="28"/>
        <v>0.82859795216058729</v>
      </c>
      <c r="O1577" s="203" t="s">
        <v>68</v>
      </c>
      <c r="P1577" s="208" t="s">
        <v>69</v>
      </c>
      <c r="Q1577" s="208" t="s">
        <v>3627</v>
      </c>
      <c r="R1577" s="203" t="s">
        <v>3628</v>
      </c>
      <c r="S1577" s="202">
        <v>115</v>
      </c>
      <c r="T1577" s="211">
        <v>5337307.0599999996</v>
      </c>
      <c r="U1577" s="211">
        <v>462229.84</v>
      </c>
      <c r="V1577" s="211">
        <v>641834.39</v>
      </c>
      <c r="W1577" s="211">
        <v>0</v>
      </c>
      <c r="X1577" s="211">
        <v>0</v>
      </c>
      <c r="Y1577" s="211">
        <v>6441371.29</v>
      </c>
      <c r="Z1577" s="212" t="s">
        <v>34</v>
      </c>
      <c r="AA1577" s="212" t="s">
        <v>14985</v>
      </c>
      <c r="AB1577" s="211">
        <v>5126984.8399999989</v>
      </c>
      <c r="AC1577" s="213">
        <v>408011.71000000008</v>
      </c>
    </row>
    <row r="1578" spans="1:29" s="113" customFormat="1" ht="15.75" x14ac:dyDescent="0.25">
      <c r="A1578" s="57">
        <v>1565</v>
      </c>
      <c r="B1578" s="57">
        <v>104006</v>
      </c>
      <c r="C1578" s="201" t="s">
        <v>7161</v>
      </c>
      <c r="D1578" s="202">
        <v>7</v>
      </c>
      <c r="E1578" s="202" t="s">
        <v>854</v>
      </c>
      <c r="F1578" s="203" t="s">
        <v>10553</v>
      </c>
      <c r="G1578" s="204">
        <v>74</v>
      </c>
      <c r="H1578" s="205">
        <v>104006</v>
      </c>
      <c r="I1578" s="203" t="s">
        <v>8560</v>
      </c>
      <c r="J1578" s="203" t="s">
        <v>11661</v>
      </c>
      <c r="K1578" s="203" t="s">
        <v>3629</v>
      </c>
      <c r="L1578" s="1">
        <v>43220</v>
      </c>
      <c r="M1578" s="1">
        <v>44255</v>
      </c>
      <c r="N1578" s="207">
        <f t="shared" si="28"/>
        <v>0.84862843177330349</v>
      </c>
      <c r="O1578" s="203" t="s">
        <v>1693</v>
      </c>
      <c r="P1578" s="208" t="s">
        <v>2016</v>
      </c>
      <c r="Q1578" s="208" t="s">
        <v>3630</v>
      </c>
      <c r="R1578" s="203" t="s">
        <v>3604</v>
      </c>
      <c r="S1578" s="202">
        <v>115</v>
      </c>
      <c r="T1578" s="211">
        <v>1857010.75</v>
      </c>
      <c r="U1578" s="211">
        <v>327707.74</v>
      </c>
      <c r="V1578" s="211">
        <v>3531.02</v>
      </c>
      <c r="W1578" s="211">
        <v>0</v>
      </c>
      <c r="X1578" s="211">
        <v>0</v>
      </c>
      <c r="Y1578" s="211">
        <v>2188249.5099999998</v>
      </c>
      <c r="Z1578" s="212" t="s">
        <v>34</v>
      </c>
      <c r="AA1578" s="212" t="s">
        <v>14986</v>
      </c>
      <c r="AB1578" s="211">
        <v>1473709.7399999998</v>
      </c>
      <c r="AC1578" s="213">
        <v>246239.69</v>
      </c>
    </row>
    <row r="1579" spans="1:29" s="113" customFormat="1" ht="15.75" x14ac:dyDescent="0.25">
      <c r="A1579" s="57">
        <v>1566</v>
      </c>
      <c r="B1579" s="57">
        <v>104068</v>
      </c>
      <c r="C1579" s="201" t="s">
        <v>7161</v>
      </c>
      <c r="D1579" s="202">
        <v>8</v>
      </c>
      <c r="E1579" s="202" t="s">
        <v>854</v>
      </c>
      <c r="F1579" s="203" t="s">
        <v>10553</v>
      </c>
      <c r="G1579" s="204">
        <v>74</v>
      </c>
      <c r="H1579" s="205">
        <v>104068</v>
      </c>
      <c r="I1579" s="203" t="s">
        <v>3632</v>
      </c>
      <c r="J1579" s="203" t="s">
        <v>11662</v>
      </c>
      <c r="K1579" s="203" t="s">
        <v>3633</v>
      </c>
      <c r="L1579" s="1">
        <v>43186</v>
      </c>
      <c r="M1579" s="1">
        <v>44475</v>
      </c>
      <c r="N1579" s="207">
        <f t="shared" si="28"/>
        <v>0.85000001768146716</v>
      </c>
      <c r="O1579" s="203" t="s">
        <v>68</v>
      </c>
      <c r="P1579" s="208" t="s">
        <v>69</v>
      </c>
      <c r="Q1579" s="208" t="s">
        <v>70</v>
      </c>
      <c r="R1579" s="203" t="s">
        <v>3634</v>
      </c>
      <c r="S1579" s="202">
        <v>115</v>
      </c>
      <c r="T1579" s="211">
        <v>7907997.7999999998</v>
      </c>
      <c r="U1579" s="211">
        <v>0</v>
      </c>
      <c r="V1579" s="211">
        <v>1395528.83</v>
      </c>
      <c r="W1579" s="211">
        <v>0</v>
      </c>
      <c r="X1579" s="211">
        <v>0</v>
      </c>
      <c r="Y1579" s="211">
        <v>9303526.6300000008</v>
      </c>
      <c r="Z1579" s="212" t="s">
        <v>34</v>
      </c>
      <c r="AA1579" s="212" t="s">
        <v>14987</v>
      </c>
      <c r="AB1579" s="211">
        <v>2773125.31</v>
      </c>
      <c r="AC1579" s="213">
        <v>0</v>
      </c>
    </row>
    <row r="1580" spans="1:29" s="113" customFormat="1" ht="15.75" x14ac:dyDescent="0.25">
      <c r="A1580" s="57">
        <v>1567</v>
      </c>
      <c r="B1580" s="57">
        <v>104462</v>
      </c>
      <c r="C1580" s="201" t="s">
        <v>7161</v>
      </c>
      <c r="D1580" s="202">
        <v>9</v>
      </c>
      <c r="E1580" s="202" t="s">
        <v>854</v>
      </c>
      <c r="F1580" s="203" t="s">
        <v>10553</v>
      </c>
      <c r="G1580" s="204">
        <v>74</v>
      </c>
      <c r="H1580" s="205">
        <v>104462</v>
      </c>
      <c r="I1580" s="203" t="s">
        <v>3635</v>
      </c>
      <c r="J1580" s="203" t="s">
        <v>11663</v>
      </c>
      <c r="K1580" s="203" t="s">
        <v>3636</v>
      </c>
      <c r="L1580" s="1">
        <v>43237</v>
      </c>
      <c r="M1580" s="1">
        <v>44612</v>
      </c>
      <c r="N1580" s="207">
        <f t="shared" si="28"/>
        <v>0.85000000353355365</v>
      </c>
      <c r="O1580" s="203" t="s">
        <v>1693</v>
      </c>
      <c r="P1580" s="208" t="s">
        <v>2482</v>
      </c>
      <c r="Q1580" s="208" t="s">
        <v>3637</v>
      </c>
      <c r="R1580" s="203" t="s">
        <v>3638</v>
      </c>
      <c r="S1580" s="202">
        <v>115</v>
      </c>
      <c r="T1580" s="211">
        <v>3969092.11</v>
      </c>
      <c r="U1580" s="211">
        <v>649799.54</v>
      </c>
      <c r="V1580" s="211">
        <v>50628.46</v>
      </c>
      <c r="W1580" s="211">
        <v>0</v>
      </c>
      <c r="X1580" s="211">
        <v>0</v>
      </c>
      <c r="Y1580" s="211">
        <v>4669520.1100000003</v>
      </c>
      <c r="Z1580" s="212" t="s">
        <v>34</v>
      </c>
      <c r="AA1580" s="212" t="s">
        <v>14988</v>
      </c>
      <c r="AB1580" s="211">
        <v>3233966.2699999996</v>
      </c>
      <c r="AC1580" s="213">
        <v>531312.44000000006</v>
      </c>
    </row>
    <row r="1581" spans="1:29" s="113" customFormat="1" ht="15.75" x14ac:dyDescent="0.25">
      <c r="A1581" s="57">
        <v>1568</v>
      </c>
      <c r="B1581" s="57">
        <v>104571</v>
      </c>
      <c r="C1581" s="201" t="s">
        <v>7161</v>
      </c>
      <c r="D1581" s="202">
        <v>10</v>
      </c>
      <c r="E1581" s="202" t="s">
        <v>854</v>
      </c>
      <c r="F1581" s="203" t="s">
        <v>10553</v>
      </c>
      <c r="G1581" s="204">
        <v>74</v>
      </c>
      <c r="H1581" s="205">
        <v>104571</v>
      </c>
      <c r="I1581" s="203" t="s">
        <v>8561</v>
      </c>
      <c r="J1581" s="203" t="s">
        <v>11664</v>
      </c>
      <c r="K1581" s="203" t="s">
        <v>3639</v>
      </c>
      <c r="L1581" s="1">
        <v>43201</v>
      </c>
      <c r="M1581" s="1">
        <v>44479</v>
      </c>
      <c r="N1581" s="207">
        <f t="shared" si="28"/>
        <v>0.85000000908076878</v>
      </c>
      <c r="O1581" s="203" t="s">
        <v>68</v>
      </c>
      <c r="P1581" s="208" t="s">
        <v>69</v>
      </c>
      <c r="Q1581" s="208" t="s">
        <v>3640</v>
      </c>
      <c r="R1581" s="203" t="s">
        <v>3641</v>
      </c>
      <c r="S1581" s="202">
        <v>115</v>
      </c>
      <c r="T1581" s="211">
        <v>6786319.79</v>
      </c>
      <c r="U1581" s="211">
        <v>1013668.72</v>
      </c>
      <c r="V1581" s="211">
        <v>183917.04</v>
      </c>
      <c r="W1581" s="211">
        <v>0</v>
      </c>
      <c r="X1581" s="211">
        <v>0</v>
      </c>
      <c r="Y1581" s="211">
        <v>7983905.5499999998</v>
      </c>
      <c r="Z1581" s="212" t="s">
        <v>34</v>
      </c>
      <c r="AA1581" s="212" t="s">
        <v>14989</v>
      </c>
      <c r="AB1581" s="211">
        <v>5539117.3699999982</v>
      </c>
      <c r="AC1581" s="213">
        <v>861437.70000000007</v>
      </c>
    </row>
    <row r="1582" spans="1:29" s="113" customFormat="1" ht="15.75" x14ac:dyDescent="0.25">
      <c r="A1582" s="57">
        <v>1569</v>
      </c>
      <c r="B1582" s="57">
        <v>104753</v>
      </c>
      <c r="C1582" s="201" t="s">
        <v>7161</v>
      </c>
      <c r="D1582" s="202">
        <v>11</v>
      </c>
      <c r="E1582" s="202" t="s">
        <v>854</v>
      </c>
      <c r="F1582" s="203" t="s">
        <v>10554</v>
      </c>
      <c r="G1582" s="204">
        <v>73</v>
      </c>
      <c r="H1582" s="205">
        <v>104753</v>
      </c>
      <c r="I1582" s="203" t="s">
        <v>8562</v>
      </c>
      <c r="J1582" s="203" t="s">
        <v>11665</v>
      </c>
      <c r="K1582" s="203" t="s">
        <v>3642</v>
      </c>
      <c r="L1582" s="1">
        <v>43187</v>
      </c>
      <c r="M1582" s="1">
        <v>44282</v>
      </c>
      <c r="N1582" s="207">
        <f t="shared" si="28"/>
        <v>0.85000000480664428</v>
      </c>
      <c r="O1582" s="203" t="s">
        <v>3594</v>
      </c>
      <c r="P1582" s="208" t="s">
        <v>3643</v>
      </c>
      <c r="Q1582" s="208" t="s">
        <v>3644</v>
      </c>
      <c r="R1582" s="203" t="s">
        <v>3645</v>
      </c>
      <c r="S1582" s="202">
        <v>115</v>
      </c>
      <c r="T1582" s="211">
        <v>5658833.6200000001</v>
      </c>
      <c r="U1582" s="211">
        <v>490924.61</v>
      </c>
      <c r="V1582" s="211">
        <v>507693.05</v>
      </c>
      <c r="W1582" s="211">
        <v>0</v>
      </c>
      <c r="X1582" s="211">
        <v>0</v>
      </c>
      <c r="Y1582" s="211">
        <v>6657451.2800000003</v>
      </c>
      <c r="Z1582" s="212" t="s">
        <v>34</v>
      </c>
      <c r="AA1582" s="212" t="s">
        <v>14990</v>
      </c>
      <c r="AB1582" s="211">
        <v>4929416.379999999</v>
      </c>
      <c r="AC1582" s="213">
        <v>440023.03999999998</v>
      </c>
    </row>
    <row r="1583" spans="1:29" s="113" customFormat="1" ht="15.75" x14ac:dyDescent="0.25">
      <c r="A1583" s="57">
        <v>1570</v>
      </c>
      <c r="B1583" s="57">
        <v>104770</v>
      </c>
      <c r="C1583" s="201" t="s">
        <v>7161</v>
      </c>
      <c r="D1583" s="202">
        <v>12</v>
      </c>
      <c r="E1583" s="202" t="s">
        <v>854</v>
      </c>
      <c r="F1583" s="203" t="s">
        <v>10553</v>
      </c>
      <c r="G1583" s="204">
        <v>74</v>
      </c>
      <c r="H1583" s="205">
        <v>104770</v>
      </c>
      <c r="I1583" s="203" t="s">
        <v>8563</v>
      </c>
      <c r="J1583" s="203" t="s">
        <v>11666</v>
      </c>
      <c r="K1583" s="203" t="s">
        <v>3646</v>
      </c>
      <c r="L1583" s="1">
        <v>43249</v>
      </c>
      <c r="M1583" s="1">
        <v>45109</v>
      </c>
      <c r="N1583" s="207">
        <f t="shared" si="28"/>
        <v>0.8500000008078723</v>
      </c>
      <c r="O1583" s="203" t="s">
        <v>68</v>
      </c>
      <c r="P1583" s="208" t="s">
        <v>1726</v>
      </c>
      <c r="Q1583" s="208" t="s">
        <v>1811</v>
      </c>
      <c r="R1583" s="203" t="s">
        <v>3647</v>
      </c>
      <c r="S1583" s="202">
        <v>115</v>
      </c>
      <c r="T1583" s="211">
        <v>7891098.4699999997</v>
      </c>
      <c r="U1583" s="211">
        <v>1280983.46</v>
      </c>
      <c r="V1583" s="211">
        <v>111563.32</v>
      </c>
      <c r="W1583" s="211">
        <v>0</v>
      </c>
      <c r="X1583" s="211">
        <v>0.01</v>
      </c>
      <c r="Y1583" s="211">
        <v>9283645.2599999998</v>
      </c>
      <c r="Z1583" s="212" t="s">
        <v>44</v>
      </c>
      <c r="AA1583" s="212" t="s">
        <v>14991</v>
      </c>
      <c r="AB1583" s="211">
        <v>5141570.5100000007</v>
      </c>
      <c r="AC1583" s="213">
        <v>737458.79</v>
      </c>
    </row>
    <row r="1584" spans="1:29" s="113" customFormat="1" ht="15.75" x14ac:dyDescent="0.25">
      <c r="A1584" s="57">
        <v>1571</v>
      </c>
      <c r="B1584" s="57">
        <v>104888</v>
      </c>
      <c r="C1584" s="201" t="s">
        <v>7161</v>
      </c>
      <c r="D1584" s="202">
        <v>13</v>
      </c>
      <c r="E1584" s="202" t="s">
        <v>854</v>
      </c>
      <c r="F1584" s="203" t="s">
        <v>10553</v>
      </c>
      <c r="G1584" s="204">
        <v>74</v>
      </c>
      <c r="H1584" s="205">
        <v>104888</v>
      </c>
      <c r="I1584" s="203" t="s">
        <v>3648</v>
      </c>
      <c r="J1584" s="203" t="s">
        <v>11667</v>
      </c>
      <c r="K1584" s="203" t="s">
        <v>3649</v>
      </c>
      <c r="L1584" s="1">
        <v>43249</v>
      </c>
      <c r="M1584" s="1">
        <v>44685</v>
      </c>
      <c r="N1584" s="207">
        <f t="shared" si="28"/>
        <v>0.85000001011670134</v>
      </c>
      <c r="O1584" s="203" t="s">
        <v>3650</v>
      </c>
      <c r="P1584" s="208" t="s">
        <v>1507</v>
      </c>
      <c r="Q1584" s="208" t="s">
        <v>3651</v>
      </c>
      <c r="R1584" s="203" t="s">
        <v>3652</v>
      </c>
      <c r="S1584" s="202">
        <v>115</v>
      </c>
      <c r="T1584" s="211">
        <v>2394555.25</v>
      </c>
      <c r="U1584" s="211">
        <v>422568.54</v>
      </c>
      <c r="V1584" s="211">
        <v>0</v>
      </c>
      <c r="W1584" s="211">
        <v>0</v>
      </c>
      <c r="X1584" s="211">
        <v>0</v>
      </c>
      <c r="Y1584" s="211">
        <v>2817123.79</v>
      </c>
      <c r="Z1584" s="212" t="s">
        <v>34</v>
      </c>
      <c r="AA1584" s="212" t="s">
        <v>14992</v>
      </c>
      <c r="AB1584" s="211">
        <v>2146303.1199999996</v>
      </c>
      <c r="AC1584" s="213">
        <v>378758.66000000003</v>
      </c>
    </row>
    <row r="1585" spans="1:29" s="113" customFormat="1" ht="15.75" x14ac:dyDescent="0.25">
      <c r="A1585" s="57">
        <v>1572</v>
      </c>
      <c r="B1585" s="57">
        <v>104923</v>
      </c>
      <c r="C1585" s="201" t="s">
        <v>7161</v>
      </c>
      <c r="D1585" s="202">
        <v>14</v>
      </c>
      <c r="E1585" s="202" t="s">
        <v>854</v>
      </c>
      <c r="F1585" s="203" t="s">
        <v>10554</v>
      </c>
      <c r="G1585" s="204">
        <v>73</v>
      </c>
      <c r="H1585" s="205">
        <v>104923</v>
      </c>
      <c r="I1585" s="203" t="s">
        <v>3653</v>
      </c>
      <c r="J1585" s="203" t="s">
        <v>11668</v>
      </c>
      <c r="K1585" s="203" t="s">
        <v>3654</v>
      </c>
      <c r="L1585" s="1">
        <v>43224</v>
      </c>
      <c r="M1585" s="1">
        <v>44460</v>
      </c>
      <c r="N1585" s="207">
        <f t="shared" si="28"/>
        <v>0.7851317255490351</v>
      </c>
      <c r="O1585" s="203" t="s">
        <v>3655</v>
      </c>
      <c r="P1585" s="208" t="s">
        <v>2026</v>
      </c>
      <c r="Q1585" s="208" t="s">
        <v>2026</v>
      </c>
      <c r="R1585" s="203" t="s">
        <v>3656</v>
      </c>
      <c r="S1585" s="202">
        <v>115</v>
      </c>
      <c r="T1585" s="211">
        <v>1551226.37</v>
      </c>
      <c r="U1585" s="211">
        <v>328876.37</v>
      </c>
      <c r="V1585" s="211">
        <v>95650.27</v>
      </c>
      <c r="W1585" s="211">
        <v>0</v>
      </c>
      <c r="X1585" s="211">
        <v>0</v>
      </c>
      <c r="Y1585" s="247">
        <v>1975753.01</v>
      </c>
      <c r="Z1585" s="212" t="s">
        <v>34</v>
      </c>
      <c r="AA1585" s="212" t="s">
        <v>14993</v>
      </c>
      <c r="AB1585" s="211">
        <v>1375912.8000000005</v>
      </c>
      <c r="AC1585" s="213">
        <v>294007.92</v>
      </c>
    </row>
    <row r="1586" spans="1:29" s="113" customFormat="1" ht="15.75" x14ac:dyDescent="0.25">
      <c r="A1586" s="57">
        <v>1573</v>
      </c>
      <c r="B1586" s="57">
        <v>104925</v>
      </c>
      <c r="C1586" s="201" t="s">
        <v>7161</v>
      </c>
      <c r="D1586" s="202">
        <v>15</v>
      </c>
      <c r="E1586" s="202" t="s">
        <v>854</v>
      </c>
      <c r="F1586" s="203" t="s">
        <v>10553</v>
      </c>
      <c r="G1586" s="204">
        <v>74</v>
      </c>
      <c r="H1586" s="205">
        <v>104925</v>
      </c>
      <c r="I1586" s="203" t="s">
        <v>3657</v>
      </c>
      <c r="J1586" s="203" t="s">
        <v>11669</v>
      </c>
      <c r="K1586" s="203" t="s">
        <v>3658</v>
      </c>
      <c r="L1586" s="1">
        <v>43224</v>
      </c>
      <c r="M1586" s="1">
        <v>44664</v>
      </c>
      <c r="N1586" s="207">
        <f t="shared" si="28"/>
        <v>0.78113647616408011</v>
      </c>
      <c r="O1586" s="203" t="s">
        <v>3655</v>
      </c>
      <c r="P1586" s="208" t="s">
        <v>2026</v>
      </c>
      <c r="Q1586" s="208" t="s">
        <v>2026</v>
      </c>
      <c r="R1586" s="203" t="s">
        <v>3656</v>
      </c>
      <c r="S1586" s="202">
        <v>115</v>
      </c>
      <c r="T1586" s="211">
        <v>7277231.3099999996</v>
      </c>
      <c r="U1586" s="211">
        <v>1720851.78</v>
      </c>
      <c r="V1586" s="211">
        <v>318126.73</v>
      </c>
      <c r="W1586" s="211">
        <v>0</v>
      </c>
      <c r="X1586" s="211">
        <v>0</v>
      </c>
      <c r="Y1586" s="247">
        <v>9316209.8200000003</v>
      </c>
      <c r="Z1586" s="212" t="s">
        <v>34</v>
      </c>
      <c r="AA1586" s="212" t="s">
        <v>14994</v>
      </c>
      <c r="AB1586" s="211">
        <v>3874254.3799999994</v>
      </c>
      <c r="AC1586" s="213">
        <v>821161.3</v>
      </c>
    </row>
    <row r="1587" spans="1:29" s="113" customFormat="1" ht="15.75" x14ac:dyDescent="0.25">
      <c r="A1587" s="57">
        <v>1574</v>
      </c>
      <c r="B1587" s="57">
        <v>104951</v>
      </c>
      <c r="C1587" s="201" t="s">
        <v>7161</v>
      </c>
      <c r="D1587" s="202">
        <v>16</v>
      </c>
      <c r="E1587" s="202" t="s">
        <v>854</v>
      </c>
      <c r="F1587" s="203" t="s">
        <v>10553</v>
      </c>
      <c r="G1587" s="204">
        <v>74</v>
      </c>
      <c r="H1587" s="205">
        <v>104951</v>
      </c>
      <c r="I1587" s="203" t="s">
        <v>3659</v>
      </c>
      <c r="J1587" s="203" t="s">
        <v>11670</v>
      </c>
      <c r="K1587" s="203" t="s">
        <v>3660</v>
      </c>
      <c r="L1587" s="1">
        <v>43242</v>
      </c>
      <c r="M1587" s="1">
        <v>44337</v>
      </c>
      <c r="N1587" s="207">
        <f t="shared" si="28"/>
        <v>0.84993070784456792</v>
      </c>
      <c r="O1587" s="203" t="s">
        <v>1693</v>
      </c>
      <c r="P1587" s="208" t="s">
        <v>2016</v>
      </c>
      <c r="Q1587" s="208" t="s">
        <v>2016</v>
      </c>
      <c r="R1587" s="203" t="s">
        <v>3661</v>
      </c>
      <c r="S1587" s="202">
        <v>115</v>
      </c>
      <c r="T1587" s="211">
        <v>3046579.92</v>
      </c>
      <c r="U1587" s="211">
        <v>517463.8</v>
      </c>
      <c r="V1587" s="211">
        <v>20460.16</v>
      </c>
      <c r="W1587" s="211">
        <v>0</v>
      </c>
      <c r="X1587" s="211">
        <v>0</v>
      </c>
      <c r="Y1587" s="211">
        <v>3584503.88</v>
      </c>
      <c r="Z1587" s="212" t="s">
        <v>34</v>
      </c>
      <c r="AA1587" s="212" t="s">
        <v>14995</v>
      </c>
      <c r="AB1587" s="211">
        <v>2741693.9</v>
      </c>
      <c r="AC1587" s="213">
        <v>466781.49</v>
      </c>
    </row>
    <row r="1588" spans="1:29" s="113" customFormat="1" ht="15.75" x14ac:dyDescent="0.25">
      <c r="A1588" s="57">
        <v>1575</v>
      </c>
      <c r="B1588" s="57">
        <v>104980</v>
      </c>
      <c r="C1588" s="201" t="s">
        <v>7161</v>
      </c>
      <c r="D1588" s="202">
        <v>17</v>
      </c>
      <c r="E1588" s="202" t="s">
        <v>854</v>
      </c>
      <c r="F1588" s="203" t="s">
        <v>10553</v>
      </c>
      <c r="G1588" s="204">
        <v>74</v>
      </c>
      <c r="H1588" s="205">
        <v>104980</v>
      </c>
      <c r="I1588" s="203" t="s">
        <v>3662</v>
      </c>
      <c r="J1588" s="203" t="s">
        <v>11671</v>
      </c>
      <c r="K1588" s="203" t="s">
        <v>3663</v>
      </c>
      <c r="L1588" s="1">
        <v>43242</v>
      </c>
      <c r="M1588" s="1">
        <v>44521</v>
      </c>
      <c r="N1588" s="207">
        <f t="shared" si="28"/>
        <v>0.85000000007795407</v>
      </c>
      <c r="O1588" s="203" t="s">
        <v>38</v>
      </c>
      <c r="P1588" s="208" t="s">
        <v>39</v>
      </c>
      <c r="Q1588" s="208" t="s">
        <v>40</v>
      </c>
      <c r="R1588" s="203" t="s">
        <v>3664</v>
      </c>
      <c r="S1588" s="202">
        <v>115</v>
      </c>
      <c r="T1588" s="211">
        <v>5451926.4100000001</v>
      </c>
      <c r="U1588" s="211">
        <v>769864.18</v>
      </c>
      <c r="V1588" s="211">
        <v>192240.48</v>
      </c>
      <c r="W1588" s="211">
        <v>0</v>
      </c>
      <c r="X1588" s="211">
        <v>0</v>
      </c>
      <c r="Y1588" s="211">
        <v>6414031.0700000003</v>
      </c>
      <c r="Z1588" s="212" t="s">
        <v>34</v>
      </c>
      <c r="AA1588" s="212" t="s">
        <v>14996</v>
      </c>
      <c r="AB1588" s="211">
        <v>4292201.7299999995</v>
      </c>
      <c r="AC1588" s="213">
        <v>624052.78</v>
      </c>
    </row>
    <row r="1589" spans="1:29" s="113" customFormat="1" ht="15.75" x14ac:dyDescent="0.25">
      <c r="A1589" s="57">
        <v>1576</v>
      </c>
      <c r="B1589" s="57">
        <v>104981</v>
      </c>
      <c r="C1589" s="201" t="s">
        <v>7161</v>
      </c>
      <c r="D1589" s="202">
        <v>18</v>
      </c>
      <c r="E1589" s="202" t="s">
        <v>854</v>
      </c>
      <c r="F1589" s="203" t="s">
        <v>10553</v>
      </c>
      <c r="G1589" s="204">
        <v>74</v>
      </c>
      <c r="H1589" s="205">
        <v>104981</v>
      </c>
      <c r="I1589" s="203" t="s">
        <v>3666</v>
      </c>
      <c r="J1589" s="203" t="s">
        <v>11672</v>
      </c>
      <c r="K1589" s="203" t="s">
        <v>3667</v>
      </c>
      <c r="L1589" s="1">
        <v>43266</v>
      </c>
      <c r="M1589" s="1">
        <v>44612</v>
      </c>
      <c r="N1589" s="207">
        <f t="shared" si="28"/>
        <v>0.85000000503043283</v>
      </c>
      <c r="O1589" s="203" t="s">
        <v>74</v>
      </c>
      <c r="P1589" s="208" t="s">
        <v>3668</v>
      </c>
      <c r="Q1589" s="208" t="s">
        <v>3669</v>
      </c>
      <c r="R1589" s="203" t="s">
        <v>3670</v>
      </c>
      <c r="S1589" s="202">
        <v>115</v>
      </c>
      <c r="T1589" s="211">
        <v>2788030.54</v>
      </c>
      <c r="U1589" s="211">
        <v>458439.09</v>
      </c>
      <c r="V1589" s="211">
        <v>33566.28</v>
      </c>
      <c r="W1589" s="211">
        <v>0</v>
      </c>
      <c r="X1589" s="211">
        <v>0</v>
      </c>
      <c r="Y1589" s="247">
        <v>3280035.91</v>
      </c>
      <c r="Z1589" s="212" t="s">
        <v>34</v>
      </c>
      <c r="AA1589" s="212" t="s">
        <v>14997</v>
      </c>
      <c r="AB1589" s="211">
        <v>2076598.2200000002</v>
      </c>
      <c r="AC1589" s="213">
        <v>345185.05999999994</v>
      </c>
    </row>
    <row r="1590" spans="1:29" s="113" customFormat="1" ht="15.75" x14ac:dyDescent="0.25">
      <c r="A1590" s="57">
        <v>1577</v>
      </c>
      <c r="B1590" s="57">
        <v>105002</v>
      </c>
      <c r="C1590" s="201" t="s">
        <v>7161</v>
      </c>
      <c r="D1590" s="202">
        <v>19</v>
      </c>
      <c r="E1590" s="202" t="s">
        <v>854</v>
      </c>
      <c r="F1590" s="203" t="s">
        <v>10553</v>
      </c>
      <c r="G1590" s="204">
        <v>74</v>
      </c>
      <c r="H1590" s="205">
        <v>105002</v>
      </c>
      <c r="I1590" s="203" t="s">
        <v>3671</v>
      </c>
      <c r="J1590" s="203" t="s">
        <v>11673</v>
      </c>
      <c r="K1590" s="203" t="s">
        <v>3672</v>
      </c>
      <c r="L1590" s="1">
        <v>43249</v>
      </c>
      <c r="M1590" s="1">
        <v>44436</v>
      </c>
      <c r="N1590" s="207">
        <f t="shared" si="28"/>
        <v>0.85000000835907119</v>
      </c>
      <c r="O1590" s="203" t="s">
        <v>1693</v>
      </c>
      <c r="P1590" s="208" t="s">
        <v>2332</v>
      </c>
      <c r="Q1590" s="208" t="s">
        <v>2333</v>
      </c>
      <c r="R1590" s="203" t="s">
        <v>3673</v>
      </c>
      <c r="S1590" s="202">
        <v>115</v>
      </c>
      <c r="T1590" s="211">
        <v>3457321.96</v>
      </c>
      <c r="U1590" s="211">
        <v>560382.18999999994</v>
      </c>
      <c r="V1590" s="211">
        <v>49733.41</v>
      </c>
      <c r="W1590" s="211">
        <v>0</v>
      </c>
      <c r="X1590" s="211">
        <v>0</v>
      </c>
      <c r="Y1590" s="211">
        <v>4067437.56</v>
      </c>
      <c r="Z1590" s="212" t="s">
        <v>34</v>
      </c>
      <c r="AA1590" s="212" t="s">
        <v>14998</v>
      </c>
      <c r="AB1590" s="211">
        <v>2601607.3499999992</v>
      </c>
      <c r="AC1590" s="213">
        <v>420653.87000000017</v>
      </c>
    </row>
    <row r="1591" spans="1:29" s="113" customFormat="1" ht="15.75" x14ac:dyDescent="0.25">
      <c r="A1591" s="57">
        <v>1578</v>
      </c>
      <c r="B1591" s="57">
        <v>105046</v>
      </c>
      <c r="C1591" s="201" t="s">
        <v>7161</v>
      </c>
      <c r="D1591" s="202">
        <v>20</v>
      </c>
      <c r="E1591" s="202" t="s">
        <v>854</v>
      </c>
      <c r="F1591" s="203" t="s">
        <v>10553</v>
      </c>
      <c r="G1591" s="204">
        <v>74</v>
      </c>
      <c r="H1591" s="205">
        <v>105046</v>
      </c>
      <c r="I1591" s="203" t="s">
        <v>3675</v>
      </c>
      <c r="J1591" s="203" t="s">
        <v>11674</v>
      </c>
      <c r="K1591" s="203" t="s">
        <v>3676</v>
      </c>
      <c r="L1591" s="1">
        <v>43229</v>
      </c>
      <c r="M1591" s="1">
        <v>44508</v>
      </c>
      <c r="N1591" s="207">
        <f t="shared" si="28"/>
        <v>0.80732998732691119</v>
      </c>
      <c r="O1591" s="203" t="s">
        <v>3677</v>
      </c>
      <c r="P1591" s="208" t="s">
        <v>2648</v>
      </c>
      <c r="Q1591" s="208" t="s">
        <v>3678</v>
      </c>
      <c r="R1591" s="203" t="s">
        <v>3679</v>
      </c>
      <c r="S1591" s="202">
        <v>115</v>
      </c>
      <c r="T1591" s="211">
        <v>4774291.7</v>
      </c>
      <c r="U1591" s="211">
        <v>842522.04</v>
      </c>
      <c r="V1591" s="211">
        <v>296866.88</v>
      </c>
      <c r="W1591" s="211">
        <v>0</v>
      </c>
      <c r="X1591" s="211">
        <v>0</v>
      </c>
      <c r="Y1591" s="211">
        <v>5913680.6200000001</v>
      </c>
      <c r="Z1591" s="212" t="s">
        <v>34</v>
      </c>
      <c r="AA1591" s="212" t="s">
        <v>14999</v>
      </c>
      <c r="AB1591" s="211">
        <v>3930546.06</v>
      </c>
      <c r="AC1591" s="213">
        <v>593488.81999999995</v>
      </c>
    </row>
    <row r="1592" spans="1:29" s="113" customFormat="1" ht="15.75" x14ac:dyDescent="0.25">
      <c r="A1592" s="57">
        <v>1579</v>
      </c>
      <c r="B1592" s="57">
        <v>105081</v>
      </c>
      <c r="C1592" s="201" t="s">
        <v>7161</v>
      </c>
      <c r="D1592" s="202">
        <v>21</v>
      </c>
      <c r="E1592" s="202" t="s">
        <v>854</v>
      </c>
      <c r="F1592" s="203" t="s">
        <v>10553</v>
      </c>
      <c r="G1592" s="204">
        <v>74</v>
      </c>
      <c r="H1592" s="205">
        <v>105081</v>
      </c>
      <c r="I1592" s="203" t="s">
        <v>3680</v>
      </c>
      <c r="J1592" s="203" t="s">
        <v>11675</v>
      </c>
      <c r="K1592" s="203" t="s">
        <v>3681</v>
      </c>
      <c r="L1592" s="1">
        <v>43220</v>
      </c>
      <c r="M1592" s="1">
        <v>44650</v>
      </c>
      <c r="N1592" s="207">
        <f t="shared" si="28"/>
        <v>0.85000000093004746</v>
      </c>
      <c r="O1592" s="203" t="s">
        <v>38</v>
      </c>
      <c r="P1592" s="208" t="s">
        <v>39</v>
      </c>
      <c r="Q1592" s="208" t="s">
        <v>3682</v>
      </c>
      <c r="R1592" s="203" t="s">
        <v>3604</v>
      </c>
      <c r="S1592" s="202">
        <v>115</v>
      </c>
      <c r="T1592" s="211">
        <v>2284829.54</v>
      </c>
      <c r="U1592" s="211">
        <v>372741.64</v>
      </c>
      <c r="V1592" s="211">
        <v>30463.57</v>
      </c>
      <c r="W1592" s="211">
        <v>0</v>
      </c>
      <c r="X1592" s="211">
        <v>0</v>
      </c>
      <c r="Y1592" s="211">
        <v>2688034.75</v>
      </c>
      <c r="Z1592" s="212" t="s">
        <v>34</v>
      </c>
      <c r="AA1592" s="212"/>
      <c r="AB1592" s="211">
        <v>1415472.03</v>
      </c>
      <c r="AC1592" s="213">
        <v>206714.21</v>
      </c>
    </row>
    <row r="1593" spans="1:29" s="113" customFormat="1" ht="15.75" x14ac:dyDescent="0.25">
      <c r="A1593" s="57">
        <v>1580</v>
      </c>
      <c r="B1593" s="57">
        <v>105099</v>
      </c>
      <c r="C1593" s="201" t="s">
        <v>7161</v>
      </c>
      <c r="D1593" s="202">
        <v>22</v>
      </c>
      <c r="E1593" s="202" t="s">
        <v>854</v>
      </c>
      <c r="F1593" s="203" t="s">
        <v>10553</v>
      </c>
      <c r="G1593" s="204">
        <v>74</v>
      </c>
      <c r="H1593" s="205">
        <v>105099</v>
      </c>
      <c r="I1593" s="203" t="s">
        <v>8564</v>
      </c>
      <c r="J1593" s="203" t="s">
        <v>11676</v>
      </c>
      <c r="K1593" s="203" t="s">
        <v>3683</v>
      </c>
      <c r="L1593" s="1">
        <v>43272</v>
      </c>
      <c r="M1593" s="1">
        <v>44706</v>
      </c>
      <c r="N1593" s="207">
        <f t="shared" si="28"/>
        <v>0.85000000979059065</v>
      </c>
      <c r="O1593" s="203" t="s">
        <v>950</v>
      </c>
      <c r="P1593" s="208" t="s">
        <v>3684</v>
      </c>
      <c r="Q1593" s="208" t="s">
        <v>3685</v>
      </c>
      <c r="R1593" s="203" t="s">
        <v>3686</v>
      </c>
      <c r="S1593" s="202">
        <v>115</v>
      </c>
      <c r="T1593" s="211">
        <v>4297493.57</v>
      </c>
      <c r="U1593" s="211">
        <v>672479.57</v>
      </c>
      <c r="V1593" s="211">
        <v>85901.59</v>
      </c>
      <c r="W1593" s="211">
        <v>0</v>
      </c>
      <c r="X1593" s="211">
        <v>0</v>
      </c>
      <c r="Y1593" s="211">
        <v>5055874.7300000004</v>
      </c>
      <c r="Z1593" s="212" t="s">
        <v>34</v>
      </c>
      <c r="AA1593" s="212" t="s">
        <v>15000</v>
      </c>
      <c r="AB1593" s="211">
        <v>2643017.0900000003</v>
      </c>
      <c r="AC1593" s="213">
        <v>403467.75</v>
      </c>
    </row>
    <row r="1594" spans="1:29" s="113" customFormat="1" ht="15.75" x14ac:dyDescent="0.25">
      <c r="A1594" s="57">
        <v>1581</v>
      </c>
      <c r="B1594" s="57">
        <v>105136</v>
      </c>
      <c r="C1594" s="201" t="s">
        <v>7161</v>
      </c>
      <c r="D1594" s="202">
        <v>23</v>
      </c>
      <c r="E1594" s="202" t="s">
        <v>854</v>
      </c>
      <c r="F1594" s="203" t="s">
        <v>10553</v>
      </c>
      <c r="G1594" s="204">
        <v>74</v>
      </c>
      <c r="H1594" s="205">
        <v>105136</v>
      </c>
      <c r="I1594" s="203" t="s">
        <v>3687</v>
      </c>
      <c r="J1594" s="203" t="s">
        <v>11033</v>
      </c>
      <c r="K1594" s="203" t="s">
        <v>3688</v>
      </c>
      <c r="L1594" s="1">
        <v>43201</v>
      </c>
      <c r="M1594" s="1">
        <v>44479</v>
      </c>
      <c r="N1594" s="207">
        <f t="shared" si="28"/>
        <v>0.85000001057440877</v>
      </c>
      <c r="O1594" s="203" t="s">
        <v>3689</v>
      </c>
      <c r="P1594" s="208" t="s">
        <v>3690</v>
      </c>
      <c r="Q1594" s="208" t="s">
        <v>3691</v>
      </c>
      <c r="R1594" s="203" t="s">
        <v>3604</v>
      </c>
      <c r="S1594" s="202">
        <v>115</v>
      </c>
      <c r="T1594" s="211">
        <v>6511002.4100000001</v>
      </c>
      <c r="U1594" s="211">
        <v>1149000.33</v>
      </c>
      <c r="V1594" s="211">
        <v>0</v>
      </c>
      <c r="W1594" s="211">
        <v>0</v>
      </c>
      <c r="X1594" s="211">
        <v>0</v>
      </c>
      <c r="Y1594" s="211">
        <v>7660002.7400000002</v>
      </c>
      <c r="Z1594" s="212" t="s">
        <v>34</v>
      </c>
      <c r="AA1594" s="212" t="s">
        <v>15001</v>
      </c>
      <c r="AB1594" s="211">
        <v>4844301.2799999993</v>
      </c>
      <c r="AC1594" s="213">
        <v>854876.70000000019</v>
      </c>
    </row>
    <row r="1595" spans="1:29" s="113" customFormat="1" ht="15.75" x14ac:dyDescent="0.25">
      <c r="A1595" s="57">
        <v>1582</v>
      </c>
      <c r="B1595" s="57">
        <v>105185</v>
      </c>
      <c r="C1595" s="201" t="s">
        <v>7161</v>
      </c>
      <c r="D1595" s="202">
        <v>24</v>
      </c>
      <c r="E1595" s="202" t="s">
        <v>854</v>
      </c>
      <c r="F1595" s="203" t="s">
        <v>10553</v>
      </c>
      <c r="G1595" s="204">
        <v>74</v>
      </c>
      <c r="H1595" s="205">
        <v>105185</v>
      </c>
      <c r="I1595" s="203" t="s">
        <v>3692</v>
      </c>
      <c r="J1595" s="203" t="s">
        <v>11677</v>
      </c>
      <c r="K1595" s="203" t="s">
        <v>3693</v>
      </c>
      <c r="L1595" s="1">
        <v>43242</v>
      </c>
      <c r="M1595" s="1">
        <v>44473</v>
      </c>
      <c r="N1595" s="207">
        <f t="shared" si="28"/>
        <v>0.85000001239990874</v>
      </c>
      <c r="O1595" s="203" t="s">
        <v>3694</v>
      </c>
      <c r="P1595" s="208" t="s">
        <v>2016</v>
      </c>
      <c r="Q1595" s="208" t="s">
        <v>3695</v>
      </c>
      <c r="R1595" s="203" t="s">
        <v>3696</v>
      </c>
      <c r="S1595" s="202">
        <v>115</v>
      </c>
      <c r="T1595" s="211">
        <v>5449636.9800000004</v>
      </c>
      <c r="U1595" s="211">
        <v>859695.49</v>
      </c>
      <c r="V1595" s="211">
        <v>102005.06</v>
      </c>
      <c r="W1595" s="211">
        <v>0</v>
      </c>
      <c r="X1595" s="211">
        <v>0</v>
      </c>
      <c r="Y1595" s="211">
        <v>6411337.5300000003</v>
      </c>
      <c r="Z1595" s="212" t="s">
        <v>34</v>
      </c>
      <c r="AA1595" s="212" t="s">
        <v>15002</v>
      </c>
      <c r="AB1595" s="211">
        <v>4955236.1399999997</v>
      </c>
      <c r="AC1595" s="213">
        <v>793590.47000000009</v>
      </c>
    </row>
    <row r="1596" spans="1:29" s="113" customFormat="1" ht="15.75" x14ac:dyDescent="0.25">
      <c r="A1596" s="57">
        <v>1583</v>
      </c>
      <c r="B1596" s="57">
        <v>105194</v>
      </c>
      <c r="C1596" s="201" t="s">
        <v>7161</v>
      </c>
      <c r="D1596" s="202">
        <v>25</v>
      </c>
      <c r="E1596" s="202" t="s">
        <v>854</v>
      </c>
      <c r="F1596" s="203" t="s">
        <v>10553</v>
      </c>
      <c r="G1596" s="204">
        <v>74</v>
      </c>
      <c r="H1596" s="205">
        <v>105194</v>
      </c>
      <c r="I1596" s="203" t="s">
        <v>3697</v>
      </c>
      <c r="J1596" s="203" t="s">
        <v>11678</v>
      </c>
      <c r="K1596" s="203" t="s">
        <v>3698</v>
      </c>
      <c r="L1596" s="1">
        <v>43237</v>
      </c>
      <c r="M1596" s="1">
        <v>44507</v>
      </c>
      <c r="N1596" s="207">
        <f t="shared" si="28"/>
        <v>0.84999999721924357</v>
      </c>
      <c r="O1596" s="203" t="s">
        <v>1693</v>
      </c>
      <c r="P1596" s="208" t="s">
        <v>2326</v>
      </c>
      <c r="Q1596" s="208" t="s">
        <v>2326</v>
      </c>
      <c r="R1596" s="203" t="s">
        <v>3699</v>
      </c>
      <c r="S1596" s="202">
        <v>115</v>
      </c>
      <c r="T1596" s="211">
        <v>4279411.21</v>
      </c>
      <c r="U1596" s="211">
        <v>666515.43999999994</v>
      </c>
      <c r="V1596" s="211">
        <v>88674.79</v>
      </c>
      <c r="W1596" s="211">
        <v>0</v>
      </c>
      <c r="X1596" s="211">
        <v>0</v>
      </c>
      <c r="Y1596" s="211">
        <v>5034601.4400000004</v>
      </c>
      <c r="Z1596" s="212" t="s">
        <v>34</v>
      </c>
      <c r="AA1596" s="212" t="s">
        <v>15003</v>
      </c>
      <c r="AB1596" s="211">
        <v>3649895.379999999</v>
      </c>
      <c r="AC1596" s="213">
        <v>567807.99999999988</v>
      </c>
    </row>
    <row r="1597" spans="1:29" s="113" customFormat="1" ht="15.75" x14ac:dyDescent="0.25">
      <c r="A1597" s="57">
        <v>1584</v>
      </c>
      <c r="B1597" s="57">
        <v>105197</v>
      </c>
      <c r="C1597" s="201" t="s">
        <v>7161</v>
      </c>
      <c r="D1597" s="202">
        <v>26</v>
      </c>
      <c r="E1597" s="202" t="s">
        <v>854</v>
      </c>
      <c r="F1597" s="203" t="s">
        <v>10553</v>
      </c>
      <c r="G1597" s="204">
        <v>74</v>
      </c>
      <c r="H1597" s="205">
        <v>105197</v>
      </c>
      <c r="I1597" s="203" t="s">
        <v>3700</v>
      </c>
      <c r="J1597" s="203" t="s">
        <v>11679</v>
      </c>
      <c r="K1597" s="203" t="s">
        <v>3701</v>
      </c>
      <c r="L1597" s="1">
        <v>43187</v>
      </c>
      <c r="M1597" s="1">
        <v>44282</v>
      </c>
      <c r="N1597" s="207">
        <f t="shared" si="28"/>
        <v>0.83929438887452557</v>
      </c>
      <c r="O1597" s="203" t="s">
        <v>3702</v>
      </c>
      <c r="P1597" s="208" t="s">
        <v>3703</v>
      </c>
      <c r="Q1597" s="208" t="s">
        <v>3704</v>
      </c>
      <c r="R1597" s="203" t="s">
        <v>3705</v>
      </c>
      <c r="S1597" s="202">
        <v>115</v>
      </c>
      <c r="T1597" s="211">
        <v>7265371.9699999997</v>
      </c>
      <c r="U1597" s="211">
        <v>310728.45</v>
      </c>
      <c r="V1597" s="211">
        <v>1080423.52</v>
      </c>
      <c r="W1597" s="211">
        <v>0</v>
      </c>
      <c r="X1597" s="211">
        <v>0</v>
      </c>
      <c r="Y1597" s="211">
        <v>8656523.9399999995</v>
      </c>
      <c r="Z1597" s="212" t="s">
        <v>34</v>
      </c>
      <c r="AA1597" s="212" t="s">
        <v>15004</v>
      </c>
      <c r="AB1597" s="211">
        <v>6110851.6500000022</v>
      </c>
      <c r="AC1597" s="213">
        <v>273710.69</v>
      </c>
    </row>
    <row r="1598" spans="1:29" s="113" customFormat="1" ht="15.75" x14ac:dyDescent="0.25">
      <c r="A1598" s="57">
        <v>1585</v>
      </c>
      <c r="B1598" s="57">
        <v>105288</v>
      </c>
      <c r="C1598" s="201" t="s">
        <v>7161</v>
      </c>
      <c r="D1598" s="202">
        <v>27</v>
      </c>
      <c r="E1598" s="202" t="s">
        <v>854</v>
      </c>
      <c r="F1598" s="203" t="s">
        <v>10554</v>
      </c>
      <c r="G1598" s="204">
        <v>73</v>
      </c>
      <c r="H1598" s="205">
        <v>105288</v>
      </c>
      <c r="I1598" s="203" t="s">
        <v>3706</v>
      </c>
      <c r="J1598" s="203" t="s">
        <v>11680</v>
      </c>
      <c r="K1598" s="203" t="s">
        <v>3707</v>
      </c>
      <c r="L1598" s="1">
        <v>43209</v>
      </c>
      <c r="M1598" s="1">
        <v>44214</v>
      </c>
      <c r="N1598" s="207">
        <f t="shared" si="28"/>
        <v>0.85000001176520257</v>
      </c>
      <c r="O1598" s="203" t="s">
        <v>3708</v>
      </c>
      <c r="P1598" s="208" t="s">
        <v>3709</v>
      </c>
      <c r="Q1598" s="208" t="s">
        <v>3710</v>
      </c>
      <c r="R1598" s="203" t="s">
        <v>3711</v>
      </c>
      <c r="S1598" s="202">
        <v>115</v>
      </c>
      <c r="T1598" s="211">
        <v>5635262.1799999997</v>
      </c>
      <c r="U1598" s="211">
        <v>994457.94</v>
      </c>
      <c r="V1598" s="211">
        <v>0</v>
      </c>
      <c r="W1598" s="211">
        <v>0</v>
      </c>
      <c r="X1598" s="211">
        <v>0</v>
      </c>
      <c r="Y1598" s="211">
        <v>6629720.1200000001</v>
      </c>
      <c r="Z1598" s="212" t="s">
        <v>34</v>
      </c>
      <c r="AA1598" s="212" t="s">
        <v>15005</v>
      </c>
      <c r="AB1598" s="211">
        <v>3411408.8899999997</v>
      </c>
      <c r="AC1598" s="213">
        <v>602013.36</v>
      </c>
    </row>
    <row r="1599" spans="1:29" s="113" customFormat="1" ht="15.75" x14ac:dyDescent="0.25">
      <c r="A1599" s="57">
        <v>1586</v>
      </c>
      <c r="B1599" s="57">
        <v>105299</v>
      </c>
      <c r="C1599" s="201" t="s">
        <v>7161</v>
      </c>
      <c r="D1599" s="202">
        <v>28</v>
      </c>
      <c r="E1599" s="202" t="s">
        <v>854</v>
      </c>
      <c r="F1599" s="203" t="s">
        <v>10554</v>
      </c>
      <c r="G1599" s="204">
        <v>73</v>
      </c>
      <c r="H1599" s="205">
        <v>105299</v>
      </c>
      <c r="I1599" s="203" t="s">
        <v>8565</v>
      </c>
      <c r="J1599" s="203" t="s">
        <v>11681</v>
      </c>
      <c r="K1599" s="203" t="s">
        <v>3712</v>
      </c>
      <c r="L1599" s="1">
        <v>43201</v>
      </c>
      <c r="M1599" s="1">
        <v>44175</v>
      </c>
      <c r="N1599" s="207">
        <f t="shared" si="28"/>
        <v>0.85000000037586299</v>
      </c>
      <c r="O1599" s="203" t="s">
        <v>50</v>
      </c>
      <c r="P1599" s="208" t="s">
        <v>3713</v>
      </c>
      <c r="Q1599" s="208" t="s">
        <v>3714</v>
      </c>
      <c r="R1599" s="203" t="s">
        <v>3715</v>
      </c>
      <c r="S1599" s="202">
        <v>115</v>
      </c>
      <c r="T1599" s="211">
        <v>5653654.2599999998</v>
      </c>
      <c r="U1599" s="211">
        <v>745192.7</v>
      </c>
      <c r="V1599" s="211">
        <v>252510.99</v>
      </c>
      <c r="W1599" s="211">
        <v>0</v>
      </c>
      <c r="X1599" s="211">
        <v>0</v>
      </c>
      <c r="Y1599" s="211">
        <v>6651357.9500000002</v>
      </c>
      <c r="Z1599" s="212" t="s">
        <v>34</v>
      </c>
      <c r="AA1599" s="212" t="s">
        <v>15006</v>
      </c>
      <c r="AB1599" s="211">
        <v>4904761.330000001</v>
      </c>
      <c r="AC1599" s="213">
        <v>599513.65999999992</v>
      </c>
    </row>
    <row r="1600" spans="1:29" s="113" customFormat="1" ht="15.75" x14ac:dyDescent="0.25">
      <c r="A1600" s="57">
        <v>1587</v>
      </c>
      <c r="B1600" s="57">
        <v>105301</v>
      </c>
      <c r="C1600" s="201" t="s">
        <v>7161</v>
      </c>
      <c r="D1600" s="202">
        <v>29</v>
      </c>
      <c r="E1600" s="202" t="s">
        <v>854</v>
      </c>
      <c r="F1600" s="203" t="s">
        <v>10554</v>
      </c>
      <c r="G1600" s="204">
        <v>73</v>
      </c>
      <c r="H1600" s="205">
        <v>105301</v>
      </c>
      <c r="I1600" s="203" t="s">
        <v>8566</v>
      </c>
      <c r="J1600" s="203" t="s">
        <v>10641</v>
      </c>
      <c r="K1600" s="203" t="s">
        <v>3716</v>
      </c>
      <c r="L1600" s="1">
        <v>43234</v>
      </c>
      <c r="M1600" s="1">
        <v>44255</v>
      </c>
      <c r="N1600" s="207">
        <f t="shared" si="28"/>
        <v>0.8500000002537923</v>
      </c>
      <c r="O1600" s="203" t="s">
        <v>55</v>
      </c>
      <c r="P1600" s="208" t="s">
        <v>3717</v>
      </c>
      <c r="Q1600" s="208" t="s">
        <v>3718</v>
      </c>
      <c r="R1600" s="203" t="s">
        <v>3719</v>
      </c>
      <c r="S1600" s="202">
        <v>115</v>
      </c>
      <c r="T1600" s="211">
        <v>1674597.13</v>
      </c>
      <c r="U1600" s="211">
        <v>254142.02</v>
      </c>
      <c r="V1600" s="211">
        <v>41375.120000000003</v>
      </c>
      <c r="W1600" s="211">
        <v>0</v>
      </c>
      <c r="X1600" s="211">
        <v>0</v>
      </c>
      <c r="Y1600" s="211">
        <v>1970114.27</v>
      </c>
      <c r="Z1600" s="212" t="s">
        <v>34</v>
      </c>
      <c r="AA1600" s="212"/>
      <c r="AB1600" s="211">
        <v>1395621.9</v>
      </c>
      <c r="AC1600" s="213">
        <v>211806.15</v>
      </c>
    </row>
    <row r="1601" spans="1:29" s="113" customFormat="1" ht="16.5" customHeight="1" x14ac:dyDescent="0.25">
      <c r="A1601" s="57">
        <v>1588</v>
      </c>
      <c r="B1601" s="57">
        <v>105326</v>
      </c>
      <c r="C1601" s="201" t="s">
        <v>7161</v>
      </c>
      <c r="D1601" s="202">
        <v>30</v>
      </c>
      <c r="E1601" s="202" t="s">
        <v>854</v>
      </c>
      <c r="F1601" s="203" t="s">
        <v>10553</v>
      </c>
      <c r="G1601" s="204">
        <v>74</v>
      </c>
      <c r="H1601" s="205">
        <v>105326</v>
      </c>
      <c r="I1601" s="203" t="s">
        <v>3720</v>
      </c>
      <c r="J1601" s="203" t="s">
        <v>11682</v>
      </c>
      <c r="K1601" s="203" t="s">
        <v>3721</v>
      </c>
      <c r="L1601" s="1">
        <v>43210</v>
      </c>
      <c r="M1601" s="1">
        <v>44519</v>
      </c>
      <c r="N1601" s="207">
        <f t="shared" si="28"/>
        <v>0.85000000133412357</v>
      </c>
      <c r="O1601" s="203" t="s">
        <v>38</v>
      </c>
      <c r="P1601" s="208" t="s">
        <v>39</v>
      </c>
      <c r="Q1601" s="208" t="s">
        <v>3722</v>
      </c>
      <c r="R1601" s="203" t="s">
        <v>3723</v>
      </c>
      <c r="S1601" s="202">
        <v>115</v>
      </c>
      <c r="T1601" s="211">
        <v>5415540.4000000004</v>
      </c>
      <c r="U1601" s="211">
        <v>809545.47</v>
      </c>
      <c r="V1601" s="211">
        <v>146138.12</v>
      </c>
      <c r="W1601" s="211">
        <v>0</v>
      </c>
      <c r="X1601" s="211">
        <v>0</v>
      </c>
      <c r="Y1601" s="211">
        <v>6371223.9900000002</v>
      </c>
      <c r="Z1601" s="212" t="s">
        <v>34</v>
      </c>
      <c r="AA1601" s="212" t="s">
        <v>15007</v>
      </c>
      <c r="AB1601" s="211">
        <v>4072436.6600000011</v>
      </c>
      <c r="AC1601" s="213">
        <v>631352.69000000006</v>
      </c>
    </row>
    <row r="1602" spans="1:29" s="113" customFormat="1" ht="15.75" x14ac:dyDescent="0.25">
      <c r="A1602" s="57">
        <v>1589</v>
      </c>
      <c r="B1602" s="57">
        <v>105374</v>
      </c>
      <c r="C1602" s="201" t="s">
        <v>7161</v>
      </c>
      <c r="D1602" s="202">
        <v>31</v>
      </c>
      <c r="E1602" s="202" t="s">
        <v>854</v>
      </c>
      <c r="F1602" s="203" t="s">
        <v>10554</v>
      </c>
      <c r="G1602" s="204">
        <v>73</v>
      </c>
      <c r="H1602" s="205">
        <v>105374</v>
      </c>
      <c r="I1602" s="203" t="s">
        <v>3724</v>
      </c>
      <c r="J1602" s="203" t="s">
        <v>10873</v>
      </c>
      <c r="K1602" s="203" t="s">
        <v>3725</v>
      </c>
      <c r="L1602" s="1">
        <v>43201</v>
      </c>
      <c r="M1602" s="1">
        <v>43961</v>
      </c>
      <c r="N1602" s="207">
        <f t="shared" si="28"/>
        <v>0.85000000076150506</v>
      </c>
      <c r="O1602" s="203" t="s">
        <v>38</v>
      </c>
      <c r="P1602" s="208" t="s">
        <v>3726</v>
      </c>
      <c r="Q1602" s="208" t="s">
        <v>3727</v>
      </c>
      <c r="R1602" s="203" t="s">
        <v>3719</v>
      </c>
      <c r="S1602" s="202">
        <v>115</v>
      </c>
      <c r="T1602" s="211">
        <v>1674315.9</v>
      </c>
      <c r="U1602" s="211">
        <v>256071.82</v>
      </c>
      <c r="V1602" s="211">
        <v>39395.69</v>
      </c>
      <c r="W1602" s="211">
        <v>0</v>
      </c>
      <c r="X1602" s="211">
        <v>0</v>
      </c>
      <c r="Y1602" s="211">
        <v>1969783.41</v>
      </c>
      <c r="Z1602" s="212" t="s">
        <v>34</v>
      </c>
      <c r="AA1602" s="212" t="s">
        <v>15008</v>
      </c>
      <c r="AB1602" s="211">
        <v>1570964.42</v>
      </c>
      <c r="AC1602" s="213">
        <v>231501.69</v>
      </c>
    </row>
    <row r="1603" spans="1:29" s="113" customFormat="1" ht="15.75" x14ac:dyDescent="0.25">
      <c r="A1603" s="57">
        <v>1590</v>
      </c>
      <c r="B1603" s="57">
        <v>105405</v>
      </c>
      <c r="C1603" s="201" t="s">
        <v>7161</v>
      </c>
      <c r="D1603" s="202">
        <v>32</v>
      </c>
      <c r="E1603" s="202" t="s">
        <v>854</v>
      </c>
      <c r="F1603" s="203" t="s">
        <v>10554</v>
      </c>
      <c r="G1603" s="204">
        <v>73</v>
      </c>
      <c r="H1603" s="205">
        <v>105405</v>
      </c>
      <c r="I1603" s="203" t="s">
        <v>3728</v>
      </c>
      <c r="J1603" s="203" t="s">
        <v>11683</v>
      </c>
      <c r="K1603" s="203" t="s">
        <v>3729</v>
      </c>
      <c r="L1603" s="1">
        <v>43201</v>
      </c>
      <c r="M1603" s="1">
        <v>44296</v>
      </c>
      <c r="N1603" s="207">
        <f t="shared" si="28"/>
        <v>0.85000000740698878</v>
      </c>
      <c r="O1603" s="203" t="s">
        <v>3730</v>
      </c>
      <c r="P1603" s="208" t="s">
        <v>3731</v>
      </c>
      <c r="Q1603" s="208" t="s">
        <v>3732</v>
      </c>
      <c r="R1603" s="203" t="s">
        <v>3733</v>
      </c>
      <c r="S1603" s="202">
        <v>115</v>
      </c>
      <c r="T1603" s="211">
        <v>3327938.1</v>
      </c>
      <c r="U1603" s="211">
        <v>587283.16</v>
      </c>
      <c r="V1603" s="211">
        <v>0</v>
      </c>
      <c r="W1603" s="211">
        <v>0</v>
      </c>
      <c r="X1603" s="211">
        <v>0.18</v>
      </c>
      <c r="Y1603" s="211">
        <v>3915221.44</v>
      </c>
      <c r="Z1603" s="212" t="s">
        <v>34</v>
      </c>
      <c r="AA1603" s="212" t="s">
        <v>15009</v>
      </c>
      <c r="AB1603" s="211">
        <v>2878937.6499999994</v>
      </c>
      <c r="AC1603" s="213">
        <v>508575.10000000009</v>
      </c>
    </row>
    <row r="1604" spans="1:29" s="113" customFormat="1" ht="15.75" x14ac:dyDescent="0.25">
      <c r="A1604" s="57">
        <v>1591</v>
      </c>
      <c r="B1604" s="57">
        <v>105515</v>
      </c>
      <c r="C1604" s="201" t="s">
        <v>7161</v>
      </c>
      <c r="D1604" s="202">
        <v>33</v>
      </c>
      <c r="E1604" s="202" t="s">
        <v>854</v>
      </c>
      <c r="F1604" s="203" t="s">
        <v>10553</v>
      </c>
      <c r="G1604" s="204">
        <v>74</v>
      </c>
      <c r="H1604" s="205">
        <v>105515</v>
      </c>
      <c r="I1604" s="203" t="s">
        <v>3734</v>
      </c>
      <c r="J1604" s="203" t="s">
        <v>11475</v>
      </c>
      <c r="K1604" s="203" t="s">
        <v>3735</v>
      </c>
      <c r="L1604" s="1">
        <v>43210</v>
      </c>
      <c r="M1604" s="1">
        <v>44488</v>
      </c>
      <c r="N1604" s="207">
        <f t="shared" si="28"/>
        <v>0.85000002009645548</v>
      </c>
      <c r="O1604" s="203" t="s">
        <v>3736</v>
      </c>
      <c r="P1604" s="208" t="s">
        <v>3737</v>
      </c>
      <c r="Q1604" s="208" t="s">
        <v>3738</v>
      </c>
      <c r="R1604" s="203" t="s">
        <v>3739</v>
      </c>
      <c r="S1604" s="202">
        <v>115</v>
      </c>
      <c r="T1604" s="211">
        <v>5435038.1600000001</v>
      </c>
      <c r="U1604" s="211">
        <v>959124.23</v>
      </c>
      <c r="V1604" s="211">
        <v>0</v>
      </c>
      <c r="W1604" s="211">
        <v>0</v>
      </c>
      <c r="X1604" s="211">
        <v>0</v>
      </c>
      <c r="Y1604" s="211">
        <v>6394162.3899999997</v>
      </c>
      <c r="Z1604" s="212" t="s">
        <v>34</v>
      </c>
      <c r="AA1604" s="212" t="s">
        <v>15010</v>
      </c>
      <c r="AB1604" s="211">
        <v>4992698.96</v>
      </c>
      <c r="AC1604" s="213">
        <v>881063.25999999989</v>
      </c>
    </row>
    <row r="1605" spans="1:29" s="113" customFormat="1" ht="15.75" x14ac:dyDescent="0.25">
      <c r="A1605" s="57">
        <v>1592</v>
      </c>
      <c r="B1605" s="57">
        <v>105525</v>
      </c>
      <c r="C1605" s="201" t="s">
        <v>7161</v>
      </c>
      <c r="D1605" s="202">
        <v>34</v>
      </c>
      <c r="E1605" s="202" t="s">
        <v>854</v>
      </c>
      <c r="F1605" s="203" t="s">
        <v>10553</v>
      </c>
      <c r="G1605" s="204">
        <v>74</v>
      </c>
      <c r="H1605" s="205">
        <v>105525</v>
      </c>
      <c r="I1605" s="203" t="s">
        <v>3740</v>
      </c>
      <c r="J1605" s="203" t="s">
        <v>11684</v>
      </c>
      <c r="K1605" s="203" t="s">
        <v>3741</v>
      </c>
      <c r="L1605" s="1">
        <v>43242</v>
      </c>
      <c r="M1605" s="1">
        <v>44953</v>
      </c>
      <c r="N1605" s="207">
        <f t="shared" si="28"/>
        <v>0.85000000203763104</v>
      </c>
      <c r="O1605" s="203" t="s">
        <v>68</v>
      </c>
      <c r="P1605" s="208" t="s">
        <v>1726</v>
      </c>
      <c r="Q1605" s="208" t="s">
        <v>3742</v>
      </c>
      <c r="R1605" s="203" t="s">
        <v>3743</v>
      </c>
      <c r="S1605" s="202">
        <v>115</v>
      </c>
      <c r="T1605" s="211">
        <v>7925870.6299999999</v>
      </c>
      <c r="U1605" s="211">
        <v>1354763.87</v>
      </c>
      <c r="V1605" s="211">
        <v>43919.16</v>
      </c>
      <c r="W1605" s="211">
        <v>0</v>
      </c>
      <c r="X1605" s="211">
        <v>0</v>
      </c>
      <c r="Y1605" s="211">
        <v>9324553.6600000001</v>
      </c>
      <c r="Z1605" s="212" t="s">
        <v>34</v>
      </c>
      <c r="AA1605" s="212" t="s">
        <v>15011</v>
      </c>
      <c r="AB1605" s="211">
        <v>6018725.1600000011</v>
      </c>
      <c r="AC1605" s="213">
        <v>875829.78</v>
      </c>
    </row>
    <row r="1606" spans="1:29" s="113" customFormat="1" ht="15.75" x14ac:dyDescent="0.25">
      <c r="A1606" s="57">
        <v>1593</v>
      </c>
      <c r="B1606" s="57">
        <v>105645</v>
      </c>
      <c r="C1606" s="201" t="s">
        <v>7161</v>
      </c>
      <c r="D1606" s="202">
        <v>35</v>
      </c>
      <c r="E1606" s="202" t="s">
        <v>854</v>
      </c>
      <c r="F1606" s="203" t="s">
        <v>10553</v>
      </c>
      <c r="G1606" s="204">
        <v>74</v>
      </c>
      <c r="H1606" s="205">
        <v>105645</v>
      </c>
      <c r="I1606" s="203" t="s">
        <v>8567</v>
      </c>
      <c r="J1606" s="203" t="s">
        <v>11685</v>
      </c>
      <c r="K1606" s="203" t="s">
        <v>3744</v>
      </c>
      <c r="L1606" s="1">
        <v>43234</v>
      </c>
      <c r="M1606" s="1">
        <v>44329</v>
      </c>
      <c r="N1606" s="207">
        <f t="shared" si="28"/>
        <v>0.85000001262730573</v>
      </c>
      <c r="O1606" s="203" t="s">
        <v>3745</v>
      </c>
      <c r="P1606" s="208" t="s">
        <v>3643</v>
      </c>
      <c r="Q1606" s="208" t="s">
        <v>3746</v>
      </c>
      <c r="R1606" s="203" t="s">
        <v>3747</v>
      </c>
      <c r="S1606" s="202">
        <v>115</v>
      </c>
      <c r="T1606" s="211">
        <v>3870580.33</v>
      </c>
      <c r="U1606" s="211">
        <v>438508.75</v>
      </c>
      <c r="V1606" s="211">
        <v>244534.77</v>
      </c>
      <c r="W1606" s="211">
        <v>0</v>
      </c>
      <c r="X1606" s="211">
        <v>0</v>
      </c>
      <c r="Y1606" s="211">
        <v>4553623.8499999996</v>
      </c>
      <c r="Z1606" s="212" t="s">
        <v>34</v>
      </c>
      <c r="AA1606" s="212" t="s">
        <v>15012</v>
      </c>
      <c r="AB1606" s="211">
        <v>2884984.1</v>
      </c>
      <c r="AC1606" s="213">
        <v>302687.03000000003</v>
      </c>
    </row>
    <row r="1607" spans="1:29" s="113" customFormat="1" ht="15.75" x14ac:dyDescent="0.25">
      <c r="A1607" s="57">
        <v>1594</v>
      </c>
      <c r="B1607" s="57">
        <v>105682</v>
      </c>
      <c r="C1607" s="201" t="s">
        <v>7161</v>
      </c>
      <c r="D1607" s="202">
        <v>36</v>
      </c>
      <c r="E1607" s="202" t="s">
        <v>854</v>
      </c>
      <c r="F1607" s="203" t="s">
        <v>10554</v>
      </c>
      <c r="G1607" s="204">
        <v>73</v>
      </c>
      <c r="H1607" s="205">
        <v>105682</v>
      </c>
      <c r="I1607" s="203" t="s">
        <v>3748</v>
      </c>
      <c r="J1607" s="203" t="s">
        <v>11686</v>
      </c>
      <c r="K1607" s="203" t="s">
        <v>3749</v>
      </c>
      <c r="L1607" s="1">
        <v>43220</v>
      </c>
      <c r="M1607" s="1">
        <v>44315</v>
      </c>
      <c r="N1607" s="207">
        <f t="shared" si="28"/>
        <v>0.84998853864823487</v>
      </c>
      <c r="O1607" s="203" t="s">
        <v>3750</v>
      </c>
      <c r="P1607" s="208" t="s">
        <v>3751</v>
      </c>
      <c r="Q1607" s="208" t="s">
        <v>3752</v>
      </c>
      <c r="R1607" s="203" t="s">
        <v>3753</v>
      </c>
      <c r="S1607" s="202">
        <v>115</v>
      </c>
      <c r="T1607" s="211">
        <v>5662250.9500000002</v>
      </c>
      <c r="U1607" s="211">
        <v>914559.05</v>
      </c>
      <c r="V1607" s="211">
        <v>84751.53</v>
      </c>
      <c r="W1607" s="211">
        <v>0</v>
      </c>
      <c r="X1607" s="211">
        <v>0</v>
      </c>
      <c r="Y1607" s="211">
        <v>6661561.5300000003</v>
      </c>
      <c r="Z1607" s="212" t="s">
        <v>34</v>
      </c>
      <c r="AA1607" s="212" t="s">
        <v>15013</v>
      </c>
      <c r="AB1607" s="211">
        <v>5037582.26</v>
      </c>
      <c r="AC1607" s="213">
        <v>822008.33999999985</v>
      </c>
    </row>
    <row r="1608" spans="1:29" s="113" customFormat="1" ht="15.75" x14ac:dyDescent="0.25">
      <c r="A1608" s="57">
        <v>1595</v>
      </c>
      <c r="B1608" s="57">
        <v>105764</v>
      </c>
      <c r="C1608" s="201" t="s">
        <v>7161</v>
      </c>
      <c r="D1608" s="202">
        <v>37</v>
      </c>
      <c r="E1608" s="202" t="s">
        <v>854</v>
      </c>
      <c r="F1608" s="203" t="s">
        <v>10555</v>
      </c>
      <c r="G1608" s="204">
        <v>90</v>
      </c>
      <c r="H1608" s="205">
        <v>105764</v>
      </c>
      <c r="I1608" s="203" t="s">
        <v>3754</v>
      </c>
      <c r="J1608" s="203" t="s">
        <v>11687</v>
      </c>
      <c r="K1608" s="203" t="s">
        <v>3755</v>
      </c>
      <c r="L1608" s="1">
        <v>43249</v>
      </c>
      <c r="M1608" s="1">
        <v>43797</v>
      </c>
      <c r="N1608" s="207">
        <f t="shared" si="28"/>
        <v>0.83980954071094882</v>
      </c>
      <c r="O1608" s="203" t="s">
        <v>3694</v>
      </c>
      <c r="P1608" s="208" t="s">
        <v>3756</v>
      </c>
      <c r="Q1608" s="208"/>
      <c r="R1608" s="203" t="s">
        <v>3757</v>
      </c>
      <c r="S1608" s="202">
        <v>115</v>
      </c>
      <c r="T1608" s="211">
        <v>1495203.44</v>
      </c>
      <c r="U1608" s="211">
        <v>236789.24</v>
      </c>
      <c r="V1608" s="211">
        <v>48415.1</v>
      </c>
      <c r="W1608" s="211">
        <v>0</v>
      </c>
      <c r="X1608" s="211">
        <v>0</v>
      </c>
      <c r="Y1608" s="211">
        <v>1780407.78</v>
      </c>
      <c r="Z1608" s="212" t="s">
        <v>34</v>
      </c>
      <c r="AA1608" s="212"/>
      <c r="AB1608" s="211">
        <v>1458109.4499999997</v>
      </c>
      <c r="AC1608" s="213">
        <v>230932.99</v>
      </c>
    </row>
    <row r="1609" spans="1:29" s="113" customFormat="1" ht="15.75" x14ac:dyDescent="0.25">
      <c r="A1609" s="57">
        <v>1596</v>
      </c>
      <c r="B1609" s="57">
        <v>105800</v>
      </c>
      <c r="C1609" s="201" t="s">
        <v>7161</v>
      </c>
      <c r="D1609" s="202">
        <v>38</v>
      </c>
      <c r="E1609" s="202" t="s">
        <v>854</v>
      </c>
      <c r="F1609" s="203" t="s">
        <v>10553</v>
      </c>
      <c r="G1609" s="204">
        <v>74</v>
      </c>
      <c r="H1609" s="205">
        <v>105800</v>
      </c>
      <c r="I1609" s="203" t="s">
        <v>3758</v>
      </c>
      <c r="J1609" s="203" t="s">
        <v>11688</v>
      </c>
      <c r="K1609" s="203" t="s">
        <v>3759</v>
      </c>
      <c r="L1609" s="1">
        <v>43249</v>
      </c>
      <c r="M1609" s="1">
        <v>45078</v>
      </c>
      <c r="N1609" s="207">
        <f t="shared" si="28"/>
        <v>0.85000000284013655</v>
      </c>
      <c r="O1609" s="203" t="s">
        <v>3760</v>
      </c>
      <c r="P1609" s="208" t="s">
        <v>318</v>
      </c>
      <c r="Q1609" s="208" t="s">
        <v>3761</v>
      </c>
      <c r="R1609" s="203" t="s">
        <v>3762</v>
      </c>
      <c r="S1609" s="202">
        <v>115</v>
      </c>
      <c r="T1609" s="211">
        <v>4189939.32</v>
      </c>
      <c r="U1609" s="211">
        <v>692393.84</v>
      </c>
      <c r="V1609" s="211">
        <v>47007.199999999997</v>
      </c>
      <c r="W1609" s="211">
        <v>0</v>
      </c>
      <c r="X1609" s="211">
        <v>0</v>
      </c>
      <c r="Y1609" s="247">
        <v>4929340.3600000003</v>
      </c>
      <c r="Z1609" s="212" t="s">
        <v>44</v>
      </c>
      <c r="AA1609" s="212" t="s">
        <v>15014</v>
      </c>
      <c r="AB1609" s="211">
        <v>1844251.89</v>
      </c>
      <c r="AC1609" s="213">
        <v>257776.24</v>
      </c>
    </row>
    <row r="1610" spans="1:29" s="113" customFormat="1" ht="15.75" x14ac:dyDescent="0.25">
      <c r="A1610" s="57">
        <v>1597</v>
      </c>
      <c r="B1610" s="57">
        <v>105831</v>
      </c>
      <c r="C1610" s="201" t="s">
        <v>7161</v>
      </c>
      <c r="D1610" s="202">
        <v>39</v>
      </c>
      <c r="E1610" s="202" t="s">
        <v>854</v>
      </c>
      <c r="F1610" s="203" t="s">
        <v>10553</v>
      </c>
      <c r="G1610" s="204">
        <v>74</v>
      </c>
      <c r="H1610" s="205">
        <v>105831</v>
      </c>
      <c r="I1610" s="203" t="s">
        <v>3763</v>
      </c>
      <c r="J1610" s="203" t="s">
        <v>11689</v>
      </c>
      <c r="K1610" s="203" t="s">
        <v>3764</v>
      </c>
      <c r="L1610" s="1">
        <v>43229</v>
      </c>
      <c r="M1610" s="1">
        <v>44324</v>
      </c>
      <c r="N1610" s="207">
        <f t="shared" si="28"/>
        <v>0.85000000063535797</v>
      </c>
      <c r="O1610" s="203" t="s">
        <v>74</v>
      </c>
      <c r="P1610" s="208" t="s">
        <v>2659</v>
      </c>
      <c r="Q1610" s="208" t="s">
        <v>3765</v>
      </c>
      <c r="R1610" s="203" t="s">
        <v>3762</v>
      </c>
      <c r="S1610" s="202">
        <v>115</v>
      </c>
      <c r="T1610" s="211">
        <v>2675656.9300000002</v>
      </c>
      <c r="U1610" s="211">
        <v>414805.34</v>
      </c>
      <c r="V1610" s="211">
        <v>57369.41</v>
      </c>
      <c r="W1610" s="211">
        <v>0</v>
      </c>
      <c r="X1610" s="211">
        <v>0</v>
      </c>
      <c r="Y1610" s="211">
        <v>3147831.68</v>
      </c>
      <c r="Z1610" s="212" t="s">
        <v>34</v>
      </c>
      <c r="AA1610" s="212"/>
      <c r="AB1610" s="211">
        <v>2042084.9099999992</v>
      </c>
      <c r="AC1610" s="213">
        <v>315039.20999999996</v>
      </c>
    </row>
    <row r="1611" spans="1:29" s="113" customFormat="1" ht="15.75" x14ac:dyDescent="0.25">
      <c r="A1611" s="57">
        <v>1598</v>
      </c>
      <c r="B1611" s="57">
        <v>105934</v>
      </c>
      <c r="C1611" s="201" t="s">
        <v>7161</v>
      </c>
      <c r="D1611" s="202">
        <v>40</v>
      </c>
      <c r="E1611" s="202" t="s">
        <v>854</v>
      </c>
      <c r="F1611" s="203" t="s">
        <v>10553</v>
      </c>
      <c r="G1611" s="204">
        <v>74</v>
      </c>
      <c r="H1611" s="205">
        <v>105934</v>
      </c>
      <c r="I1611" s="203" t="s">
        <v>8568</v>
      </c>
      <c r="J1611" s="203" t="s">
        <v>11690</v>
      </c>
      <c r="K1611" s="203" t="s">
        <v>3766</v>
      </c>
      <c r="L1611" s="1">
        <v>43228</v>
      </c>
      <c r="M1611" s="1">
        <v>44694</v>
      </c>
      <c r="N1611" s="207">
        <f t="shared" si="28"/>
        <v>0.85000001501716993</v>
      </c>
      <c r="O1611" s="203" t="s">
        <v>55</v>
      </c>
      <c r="P1611" s="208" t="s">
        <v>500</v>
      </c>
      <c r="Q1611" s="208" t="s">
        <v>3767</v>
      </c>
      <c r="R1611" s="203" t="s">
        <v>3768</v>
      </c>
      <c r="S1611" s="202">
        <v>115</v>
      </c>
      <c r="T1611" s="211">
        <v>7924262.8399999999</v>
      </c>
      <c r="U1611" s="211">
        <v>1238561.92</v>
      </c>
      <c r="V1611" s="211">
        <v>159837.24</v>
      </c>
      <c r="W1611" s="211">
        <v>0</v>
      </c>
      <c r="X1611" s="211">
        <v>0</v>
      </c>
      <c r="Y1611" s="211">
        <v>9322662</v>
      </c>
      <c r="Z1611" s="212" t="s">
        <v>34</v>
      </c>
      <c r="AA1611" s="212" t="s">
        <v>15015</v>
      </c>
      <c r="AB1611" s="211">
        <v>5771704.6800000006</v>
      </c>
      <c r="AC1611" s="213">
        <v>808721.7</v>
      </c>
    </row>
    <row r="1612" spans="1:29" s="113" customFormat="1" ht="15.75" x14ac:dyDescent="0.25">
      <c r="A1612" s="57">
        <v>1599</v>
      </c>
      <c r="B1612" s="57">
        <v>105942</v>
      </c>
      <c r="C1612" s="201" t="s">
        <v>7161</v>
      </c>
      <c r="D1612" s="202">
        <v>41</v>
      </c>
      <c r="E1612" s="202" t="s">
        <v>854</v>
      </c>
      <c r="F1612" s="203" t="s">
        <v>10553</v>
      </c>
      <c r="G1612" s="204">
        <v>74</v>
      </c>
      <c r="H1612" s="205">
        <v>105942</v>
      </c>
      <c r="I1612" s="203" t="s">
        <v>8569</v>
      </c>
      <c r="J1612" s="203" t="s">
        <v>11691</v>
      </c>
      <c r="K1612" s="203" t="s">
        <v>3769</v>
      </c>
      <c r="L1612" s="1">
        <v>43234</v>
      </c>
      <c r="M1612" s="1">
        <v>44931</v>
      </c>
      <c r="N1612" s="207">
        <f t="shared" si="28"/>
        <v>0.85000000033556333</v>
      </c>
      <c r="O1612" s="203" t="s">
        <v>1693</v>
      </c>
      <c r="P1612" s="208" t="s">
        <v>2310</v>
      </c>
      <c r="Q1612" s="208" t="s">
        <v>3770</v>
      </c>
      <c r="R1612" s="203" t="s">
        <v>3771</v>
      </c>
      <c r="S1612" s="202">
        <v>115</v>
      </c>
      <c r="T1612" s="211">
        <v>6332634.2599999998</v>
      </c>
      <c r="U1612" s="211">
        <v>990353.65</v>
      </c>
      <c r="V1612" s="211">
        <v>127170.04</v>
      </c>
      <c r="W1612" s="211">
        <v>0</v>
      </c>
      <c r="X1612" s="211">
        <v>0</v>
      </c>
      <c r="Y1612" s="211">
        <v>7450157.9500000002</v>
      </c>
      <c r="Z1612" s="212" t="s">
        <v>34</v>
      </c>
      <c r="AA1612" s="212" t="s">
        <v>12558</v>
      </c>
      <c r="AB1612" s="211">
        <v>4953972.33</v>
      </c>
      <c r="AC1612" s="213">
        <v>748385.59999999986</v>
      </c>
    </row>
    <row r="1613" spans="1:29" s="113" customFormat="1" ht="15.75" x14ac:dyDescent="0.25">
      <c r="A1613" s="57">
        <v>1600</v>
      </c>
      <c r="B1613" s="57">
        <v>105966</v>
      </c>
      <c r="C1613" s="201" t="s">
        <v>7161</v>
      </c>
      <c r="D1613" s="202">
        <v>42</v>
      </c>
      <c r="E1613" s="202" t="s">
        <v>854</v>
      </c>
      <c r="F1613" s="203" t="s">
        <v>10553</v>
      </c>
      <c r="G1613" s="204">
        <v>74</v>
      </c>
      <c r="H1613" s="205">
        <v>105966</v>
      </c>
      <c r="I1613" s="203" t="s">
        <v>8570</v>
      </c>
      <c r="J1613" s="203" t="s">
        <v>11692</v>
      </c>
      <c r="K1613" s="203" t="s">
        <v>3772</v>
      </c>
      <c r="L1613" s="1">
        <v>43215</v>
      </c>
      <c r="M1613" s="1">
        <v>44354</v>
      </c>
      <c r="N1613" s="207">
        <f t="shared" si="28"/>
        <v>0.850000001889337</v>
      </c>
      <c r="O1613" s="203" t="s">
        <v>950</v>
      </c>
      <c r="P1613" s="208" t="s">
        <v>3773</v>
      </c>
      <c r="Q1613" s="208" t="s">
        <v>3774</v>
      </c>
      <c r="R1613" s="203" t="s">
        <v>3775</v>
      </c>
      <c r="S1613" s="202">
        <v>115</v>
      </c>
      <c r="T1613" s="211">
        <v>7873132.54</v>
      </c>
      <c r="U1613" s="211">
        <v>638410.19999999995</v>
      </c>
      <c r="V1613" s="211">
        <v>750966.11</v>
      </c>
      <c r="W1613" s="211">
        <v>0</v>
      </c>
      <c r="X1613" s="211">
        <v>0</v>
      </c>
      <c r="Y1613" s="211">
        <v>9262508.8499999996</v>
      </c>
      <c r="Z1613" s="212" t="s">
        <v>34</v>
      </c>
      <c r="AA1613" s="212" t="s">
        <v>15016</v>
      </c>
      <c r="AB1613" s="211">
        <v>5359144.8400000017</v>
      </c>
      <c r="AC1613" s="213">
        <v>532318.53</v>
      </c>
    </row>
    <row r="1614" spans="1:29" s="113" customFormat="1" ht="15.75" x14ac:dyDescent="0.25">
      <c r="A1614" s="57">
        <v>1601</v>
      </c>
      <c r="B1614" s="57">
        <v>106002</v>
      </c>
      <c r="C1614" s="201" t="s">
        <v>7161</v>
      </c>
      <c r="D1614" s="202">
        <v>43</v>
      </c>
      <c r="E1614" s="202" t="s">
        <v>854</v>
      </c>
      <c r="F1614" s="203" t="s">
        <v>10553</v>
      </c>
      <c r="G1614" s="204">
        <v>74</v>
      </c>
      <c r="H1614" s="205">
        <v>106002</v>
      </c>
      <c r="I1614" s="203" t="s">
        <v>8571</v>
      </c>
      <c r="J1614" s="203" t="s">
        <v>11475</v>
      </c>
      <c r="K1614" s="203" t="s">
        <v>3776</v>
      </c>
      <c r="L1614" s="1">
        <v>43210</v>
      </c>
      <c r="M1614" s="1">
        <v>44305</v>
      </c>
      <c r="N1614" s="207">
        <f t="shared" si="28"/>
        <v>0.85000001501364186</v>
      </c>
      <c r="O1614" s="203" t="s">
        <v>3650</v>
      </c>
      <c r="P1614" s="208" t="s">
        <v>3777</v>
      </c>
      <c r="Q1614" s="208" t="s">
        <v>3778</v>
      </c>
      <c r="R1614" s="203" t="s">
        <v>3739</v>
      </c>
      <c r="S1614" s="202">
        <v>115</v>
      </c>
      <c r="T1614" s="211">
        <v>7897817.4100000001</v>
      </c>
      <c r="U1614" s="211">
        <v>1393732.32</v>
      </c>
      <c r="V1614" s="211">
        <v>0</v>
      </c>
      <c r="W1614" s="211">
        <v>0</v>
      </c>
      <c r="X1614" s="211">
        <v>0</v>
      </c>
      <c r="Y1614" s="211">
        <v>9291549.7300000004</v>
      </c>
      <c r="Z1614" s="212" t="s">
        <v>34</v>
      </c>
      <c r="AA1614" s="212" t="s">
        <v>15017</v>
      </c>
      <c r="AB1614" s="211">
        <v>7407423.1600000011</v>
      </c>
      <c r="AC1614" s="213">
        <v>1273698.57</v>
      </c>
    </row>
    <row r="1615" spans="1:29" s="113" customFormat="1" ht="15.75" x14ac:dyDescent="0.25">
      <c r="A1615" s="57">
        <v>1602</v>
      </c>
      <c r="B1615" s="57">
        <v>106032</v>
      </c>
      <c r="C1615" s="201" t="s">
        <v>7161</v>
      </c>
      <c r="D1615" s="202">
        <v>44</v>
      </c>
      <c r="E1615" s="202" t="s">
        <v>854</v>
      </c>
      <c r="F1615" s="203" t="s">
        <v>10553</v>
      </c>
      <c r="G1615" s="204">
        <v>74</v>
      </c>
      <c r="H1615" s="205">
        <v>106032</v>
      </c>
      <c r="I1615" s="203" t="s">
        <v>3779</v>
      </c>
      <c r="J1615" s="203" t="s">
        <v>11693</v>
      </c>
      <c r="K1615" s="203" t="s">
        <v>3780</v>
      </c>
      <c r="L1615" s="1">
        <v>43228</v>
      </c>
      <c r="M1615" s="1">
        <v>44576</v>
      </c>
      <c r="N1615" s="207">
        <f t="shared" si="28"/>
        <v>0.8500000053663298</v>
      </c>
      <c r="O1615" s="203" t="s">
        <v>38</v>
      </c>
      <c r="P1615" s="208" t="s">
        <v>39</v>
      </c>
      <c r="Q1615" s="208" t="s">
        <v>3781</v>
      </c>
      <c r="R1615" s="203" t="s">
        <v>3782</v>
      </c>
      <c r="S1615" s="202">
        <v>115</v>
      </c>
      <c r="T1615" s="211">
        <v>3563888.31</v>
      </c>
      <c r="U1615" s="211">
        <v>603786.15</v>
      </c>
      <c r="V1615" s="211">
        <v>25135.29</v>
      </c>
      <c r="W1615" s="211">
        <v>0</v>
      </c>
      <c r="X1615" s="211">
        <v>0</v>
      </c>
      <c r="Y1615" s="211">
        <v>4192809.75</v>
      </c>
      <c r="Z1615" s="212" t="s">
        <v>34</v>
      </c>
      <c r="AA1615" s="212" t="s">
        <v>14981</v>
      </c>
      <c r="AB1615" s="211">
        <v>3037998.310000001</v>
      </c>
      <c r="AC1615" s="213">
        <v>516623.62999999995</v>
      </c>
    </row>
    <row r="1616" spans="1:29" s="113" customFormat="1" ht="15.75" x14ac:dyDescent="0.25">
      <c r="A1616" s="57">
        <v>1603</v>
      </c>
      <c r="B1616" s="57">
        <v>106117</v>
      </c>
      <c r="C1616" s="201" t="s">
        <v>7161</v>
      </c>
      <c r="D1616" s="202">
        <v>45</v>
      </c>
      <c r="E1616" s="202" t="s">
        <v>854</v>
      </c>
      <c r="F1616" s="203" t="s">
        <v>10555</v>
      </c>
      <c r="G1616" s="204">
        <v>90</v>
      </c>
      <c r="H1616" s="205">
        <v>106117</v>
      </c>
      <c r="I1616" s="203" t="s">
        <v>3783</v>
      </c>
      <c r="J1616" s="203" t="s">
        <v>11694</v>
      </c>
      <c r="K1616" s="203" t="s">
        <v>3784</v>
      </c>
      <c r="L1616" s="1">
        <v>43255</v>
      </c>
      <c r="M1616" s="1">
        <v>43711</v>
      </c>
      <c r="N1616" s="207">
        <f t="shared" si="28"/>
        <v>0.8499999988550454</v>
      </c>
      <c r="O1616" s="203" t="s">
        <v>38</v>
      </c>
      <c r="P1616" s="208" t="s">
        <v>39</v>
      </c>
      <c r="Q1616" s="208" t="s">
        <v>40</v>
      </c>
      <c r="R1616" s="203" t="s">
        <v>3785</v>
      </c>
      <c r="S1616" s="202">
        <v>115</v>
      </c>
      <c r="T1616" s="211">
        <v>1855968.75</v>
      </c>
      <c r="U1616" s="211">
        <v>280022.5</v>
      </c>
      <c r="V1616" s="211">
        <v>47501.4</v>
      </c>
      <c r="W1616" s="211">
        <v>0</v>
      </c>
      <c r="X1616" s="211">
        <v>0</v>
      </c>
      <c r="Y1616" s="211">
        <v>2183492.65</v>
      </c>
      <c r="Z1616" s="212" t="s">
        <v>34</v>
      </c>
      <c r="AA1616" s="212" t="s">
        <v>15018</v>
      </c>
      <c r="AB1616" s="211">
        <v>1369782.6299999997</v>
      </c>
      <c r="AC1616" s="213">
        <v>241667.39999999997</v>
      </c>
    </row>
    <row r="1617" spans="1:29" s="113" customFormat="1" ht="15.75" x14ac:dyDescent="0.25">
      <c r="A1617" s="57">
        <v>1604</v>
      </c>
      <c r="B1617" s="57">
        <v>106118</v>
      </c>
      <c r="C1617" s="201" t="s">
        <v>7161</v>
      </c>
      <c r="D1617" s="202">
        <v>46</v>
      </c>
      <c r="E1617" s="202" t="s">
        <v>854</v>
      </c>
      <c r="F1617" s="203" t="s">
        <v>10555</v>
      </c>
      <c r="G1617" s="204">
        <v>90</v>
      </c>
      <c r="H1617" s="205">
        <v>106118</v>
      </c>
      <c r="I1617" s="203" t="s">
        <v>3786</v>
      </c>
      <c r="J1617" s="203" t="s">
        <v>11695</v>
      </c>
      <c r="K1617" s="203" t="s">
        <v>3787</v>
      </c>
      <c r="L1617" s="1">
        <v>43255</v>
      </c>
      <c r="M1617" s="1">
        <v>43864</v>
      </c>
      <c r="N1617" s="207">
        <f t="shared" si="28"/>
        <v>0.85000000296059952</v>
      </c>
      <c r="O1617" s="203" t="s">
        <v>38</v>
      </c>
      <c r="P1617" s="208" t="s">
        <v>39</v>
      </c>
      <c r="Q1617" s="208" t="s">
        <v>40</v>
      </c>
      <c r="R1617" s="203" t="s">
        <v>3788</v>
      </c>
      <c r="S1617" s="202">
        <v>115</v>
      </c>
      <c r="T1617" s="211">
        <v>1866176.12</v>
      </c>
      <c r="U1617" s="211">
        <v>285415.15999999997</v>
      </c>
      <c r="V1617" s="211">
        <v>43910.03</v>
      </c>
      <c r="W1617" s="211">
        <v>0</v>
      </c>
      <c r="X1617" s="211">
        <v>0</v>
      </c>
      <c r="Y1617" s="211">
        <v>2195501.31</v>
      </c>
      <c r="Z1617" s="212" t="s">
        <v>34</v>
      </c>
      <c r="AA1617" s="212" t="s">
        <v>15018</v>
      </c>
      <c r="AB1617" s="211">
        <v>1705229.2299999995</v>
      </c>
      <c r="AC1617" s="213">
        <v>260799.75999999995</v>
      </c>
    </row>
    <row r="1618" spans="1:29" s="113" customFormat="1" ht="15.75" x14ac:dyDescent="0.25">
      <c r="A1618" s="57">
        <v>1605</v>
      </c>
      <c r="B1618" s="57">
        <v>106178</v>
      </c>
      <c r="C1618" s="201" t="s">
        <v>7161</v>
      </c>
      <c r="D1618" s="202">
        <v>47</v>
      </c>
      <c r="E1618" s="202" t="s">
        <v>854</v>
      </c>
      <c r="F1618" s="203" t="s">
        <v>10553</v>
      </c>
      <c r="G1618" s="204">
        <v>74</v>
      </c>
      <c r="H1618" s="205">
        <v>106178</v>
      </c>
      <c r="I1618" s="203" t="s">
        <v>3789</v>
      </c>
      <c r="J1618" s="203" t="s">
        <v>11696</v>
      </c>
      <c r="K1618" s="203" t="s">
        <v>3790</v>
      </c>
      <c r="L1618" s="1">
        <v>43229</v>
      </c>
      <c r="M1618" s="1">
        <v>44478</v>
      </c>
      <c r="N1618" s="207">
        <f t="shared" si="28"/>
        <v>0.83847935010820562</v>
      </c>
      <c r="O1618" s="203" t="s">
        <v>950</v>
      </c>
      <c r="P1618" s="208" t="s">
        <v>3684</v>
      </c>
      <c r="Q1618" s="208" t="s">
        <v>3791</v>
      </c>
      <c r="R1618" s="203" t="s">
        <v>3792</v>
      </c>
      <c r="S1618" s="202">
        <v>115</v>
      </c>
      <c r="T1618" s="211">
        <v>5339033.26</v>
      </c>
      <c r="U1618" s="211">
        <v>942182.40000000002</v>
      </c>
      <c r="V1618" s="211">
        <v>86303.42</v>
      </c>
      <c r="W1618" s="211">
        <v>0</v>
      </c>
      <c r="X1618" s="211">
        <v>0</v>
      </c>
      <c r="Y1618" s="211">
        <v>6367519.0800000001</v>
      </c>
      <c r="Z1618" s="212" t="s">
        <v>34</v>
      </c>
      <c r="AA1618" s="212" t="s">
        <v>15019</v>
      </c>
      <c r="AB1618" s="211">
        <v>4618416.379999999</v>
      </c>
      <c r="AC1618" s="213">
        <v>877205.61</v>
      </c>
    </row>
    <row r="1619" spans="1:29" s="113" customFormat="1" ht="15.75" x14ac:dyDescent="0.25">
      <c r="A1619" s="57">
        <v>1606</v>
      </c>
      <c r="B1619" s="57">
        <v>106201</v>
      </c>
      <c r="C1619" s="201" t="s">
        <v>7161</v>
      </c>
      <c r="D1619" s="202">
        <v>48</v>
      </c>
      <c r="E1619" s="202" t="s">
        <v>854</v>
      </c>
      <c r="F1619" s="203" t="s">
        <v>10555</v>
      </c>
      <c r="G1619" s="204">
        <v>90</v>
      </c>
      <c r="H1619" s="205">
        <v>106201</v>
      </c>
      <c r="I1619" s="203" t="s">
        <v>3793</v>
      </c>
      <c r="J1619" s="203" t="s">
        <v>11697</v>
      </c>
      <c r="K1619" s="203" t="s">
        <v>3794</v>
      </c>
      <c r="L1619" s="1">
        <v>43255</v>
      </c>
      <c r="M1619" s="1">
        <v>43985</v>
      </c>
      <c r="N1619" s="207">
        <f t="shared" si="28"/>
        <v>0.83299993988984666</v>
      </c>
      <c r="O1619" s="203" t="s">
        <v>55</v>
      </c>
      <c r="P1619" s="208" t="s">
        <v>314</v>
      </c>
      <c r="Q1619" s="208" t="s">
        <v>314</v>
      </c>
      <c r="R1619" s="203" t="s">
        <v>3795</v>
      </c>
      <c r="S1619" s="202">
        <v>115</v>
      </c>
      <c r="T1619" s="211">
        <v>1845732.47</v>
      </c>
      <c r="U1619" s="211">
        <v>325717.5</v>
      </c>
      <c r="V1619" s="211">
        <v>44315.46</v>
      </c>
      <c r="W1619" s="211">
        <v>0</v>
      </c>
      <c r="X1619" s="211">
        <v>0</v>
      </c>
      <c r="Y1619" s="211">
        <v>2215765.4300000002</v>
      </c>
      <c r="Z1619" s="212" t="s">
        <v>34</v>
      </c>
      <c r="AA1619" s="212" t="s">
        <v>15020</v>
      </c>
      <c r="AB1619" s="211">
        <v>1722012.2000000002</v>
      </c>
      <c r="AC1619" s="213">
        <v>303884.51</v>
      </c>
    </row>
    <row r="1620" spans="1:29" s="113" customFormat="1" ht="15.75" x14ac:dyDescent="0.25">
      <c r="A1620" s="57">
        <v>1607</v>
      </c>
      <c r="B1620" s="57">
        <v>106238</v>
      </c>
      <c r="C1620" s="201" t="s">
        <v>7161</v>
      </c>
      <c r="D1620" s="202">
        <v>49</v>
      </c>
      <c r="E1620" s="202" t="s">
        <v>854</v>
      </c>
      <c r="F1620" s="203" t="s">
        <v>10553</v>
      </c>
      <c r="G1620" s="204">
        <v>74</v>
      </c>
      <c r="H1620" s="205">
        <v>106238</v>
      </c>
      <c r="I1620" s="203" t="s">
        <v>8572</v>
      </c>
      <c r="J1620" s="203" t="s">
        <v>11698</v>
      </c>
      <c r="K1620" s="203" t="s">
        <v>3790</v>
      </c>
      <c r="L1620" s="1">
        <v>43187</v>
      </c>
      <c r="M1620" s="1">
        <v>44282</v>
      </c>
      <c r="N1620" s="207">
        <f t="shared" si="28"/>
        <v>0.85000000038723122</v>
      </c>
      <c r="O1620" s="203" t="s">
        <v>55</v>
      </c>
      <c r="P1620" s="208" t="s">
        <v>326</v>
      </c>
      <c r="Q1620" s="208" t="s">
        <v>3796</v>
      </c>
      <c r="R1620" s="203" t="s">
        <v>3797</v>
      </c>
      <c r="S1620" s="202">
        <v>115</v>
      </c>
      <c r="T1620" s="211">
        <v>6585211.8200000003</v>
      </c>
      <c r="U1620" s="211">
        <v>1007149.13</v>
      </c>
      <c r="V1620" s="211">
        <v>154947.07</v>
      </c>
      <c r="W1620" s="211">
        <v>0</v>
      </c>
      <c r="X1620" s="211">
        <v>0</v>
      </c>
      <c r="Y1620" s="211">
        <v>7747308.0199999996</v>
      </c>
      <c r="Z1620" s="212" t="s">
        <v>34</v>
      </c>
      <c r="AA1620" s="212" t="s">
        <v>15021</v>
      </c>
      <c r="AB1620" s="211">
        <v>3431370.1199999992</v>
      </c>
      <c r="AC1620" s="213">
        <v>524797.78</v>
      </c>
    </row>
    <row r="1621" spans="1:29" s="113" customFormat="1" ht="15.75" x14ac:dyDescent="0.25">
      <c r="A1621" s="57">
        <v>1608</v>
      </c>
      <c r="B1621" s="57">
        <v>106242</v>
      </c>
      <c r="C1621" s="201" t="s">
        <v>7161</v>
      </c>
      <c r="D1621" s="202">
        <v>50</v>
      </c>
      <c r="E1621" s="202" t="s">
        <v>854</v>
      </c>
      <c r="F1621" s="203" t="s">
        <v>10555</v>
      </c>
      <c r="G1621" s="204">
        <v>90</v>
      </c>
      <c r="H1621" s="205">
        <v>106242</v>
      </c>
      <c r="I1621" s="203" t="s">
        <v>8573</v>
      </c>
      <c r="J1621" s="203" t="s">
        <v>11699</v>
      </c>
      <c r="K1621" s="203" t="s">
        <v>3798</v>
      </c>
      <c r="L1621" s="1">
        <v>43255</v>
      </c>
      <c r="M1621" s="1">
        <v>44038</v>
      </c>
      <c r="N1621" s="207">
        <f t="shared" si="28"/>
        <v>0.83299999438094052</v>
      </c>
      <c r="O1621" s="203" t="s">
        <v>55</v>
      </c>
      <c r="P1621" s="208" t="s">
        <v>314</v>
      </c>
      <c r="Q1621" s="208" t="s">
        <v>314</v>
      </c>
      <c r="R1621" s="203" t="s">
        <v>3795</v>
      </c>
      <c r="S1621" s="202">
        <v>115</v>
      </c>
      <c r="T1621" s="211">
        <v>1777462.91</v>
      </c>
      <c r="U1621" s="211">
        <v>313669.94</v>
      </c>
      <c r="V1621" s="211">
        <v>42676.18</v>
      </c>
      <c r="W1621" s="211">
        <v>0</v>
      </c>
      <c r="X1621" s="211">
        <v>0</v>
      </c>
      <c r="Y1621" s="211">
        <v>2133809.0299999998</v>
      </c>
      <c r="Z1621" s="212" t="s">
        <v>34</v>
      </c>
      <c r="AA1621" s="212" t="s">
        <v>15022</v>
      </c>
      <c r="AB1621" s="211">
        <v>1649721.7299999997</v>
      </c>
      <c r="AC1621" s="213">
        <v>294656.77</v>
      </c>
    </row>
    <row r="1622" spans="1:29" s="113" customFormat="1" ht="15.75" x14ac:dyDescent="0.25">
      <c r="A1622" s="57">
        <v>1609</v>
      </c>
      <c r="B1622" s="57">
        <v>106247</v>
      </c>
      <c r="C1622" s="201" t="s">
        <v>7161</v>
      </c>
      <c r="D1622" s="202">
        <v>51</v>
      </c>
      <c r="E1622" s="202" t="s">
        <v>854</v>
      </c>
      <c r="F1622" s="203" t="s">
        <v>10554</v>
      </c>
      <c r="G1622" s="204">
        <v>73</v>
      </c>
      <c r="H1622" s="205">
        <v>106247</v>
      </c>
      <c r="I1622" s="203" t="s">
        <v>3799</v>
      </c>
      <c r="J1622" s="203" t="s">
        <v>11700</v>
      </c>
      <c r="K1622" s="203" t="s">
        <v>3800</v>
      </c>
      <c r="L1622" s="1">
        <v>43209</v>
      </c>
      <c r="M1622" s="1">
        <v>44163</v>
      </c>
      <c r="N1622" s="207">
        <f t="shared" si="28"/>
        <v>0.85000000198796577</v>
      </c>
      <c r="O1622" s="203" t="s">
        <v>74</v>
      </c>
      <c r="P1622" s="208" t="s">
        <v>2639</v>
      </c>
      <c r="Q1622" s="208" t="s">
        <v>3801</v>
      </c>
      <c r="R1622" s="203" t="s">
        <v>3802</v>
      </c>
      <c r="S1622" s="202">
        <v>115</v>
      </c>
      <c r="T1622" s="211">
        <v>4917086.82</v>
      </c>
      <c r="U1622" s="211">
        <v>0</v>
      </c>
      <c r="V1622" s="211">
        <v>867721.19</v>
      </c>
      <c r="W1622" s="211">
        <v>0</v>
      </c>
      <c r="X1622" s="211">
        <v>0</v>
      </c>
      <c r="Y1622" s="211">
        <v>5784808.0099999998</v>
      </c>
      <c r="Z1622" s="212" t="s">
        <v>34</v>
      </c>
      <c r="AA1622" s="212" t="s">
        <v>15023</v>
      </c>
      <c r="AB1622" s="211">
        <v>4347350.24</v>
      </c>
      <c r="AC1622" s="213">
        <v>0</v>
      </c>
    </row>
    <row r="1623" spans="1:29" s="113" customFormat="1" ht="15.75" x14ac:dyDescent="0.25">
      <c r="A1623" s="57">
        <v>1610</v>
      </c>
      <c r="B1623" s="57">
        <v>106250</v>
      </c>
      <c r="C1623" s="201" t="s">
        <v>7161</v>
      </c>
      <c r="D1623" s="202">
        <v>52</v>
      </c>
      <c r="E1623" s="202" t="s">
        <v>854</v>
      </c>
      <c r="F1623" s="203" t="s">
        <v>10553</v>
      </c>
      <c r="G1623" s="204">
        <v>74</v>
      </c>
      <c r="H1623" s="205">
        <v>106250</v>
      </c>
      <c r="I1623" s="203" t="s">
        <v>3803</v>
      </c>
      <c r="J1623" s="203" t="s">
        <v>11701</v>
      </c>
      <c r="K1623" s="203" t="s">
        <v>3804</v>
      </c>
      <c r="L1623" s="1">
        <v>43210</v>
      </c>
      <c r="M1623" s="1">
        <v>45073</v>
      </c>
      <c r="N1623" s="207">
        <f t="shared" si="28"/>
        <v>0.83921190431140635</v>
      </c>
      <c r="O1623" s="203" t="s">
        <v>74</v>
      </c>
      <c r="P1623" s="208" t="s">
        <v>2639</v>
      </c>
      <c r="Q1623" s="208" t="s">
        <v>3805</v>
      </c>
      <c r="R1623" s="203" t="s">
        <v>3806</v>
      </c>
      <c r="S1623" s="202">
        <v>115</v>
      </c>
      <c r="T1623" s="211">
        <v>5342837.05</v>
      </c>
      <c r="U1623" s="211">
        <v>230288.02</v>
      </c>
      <c r="V1623" s="211">
        <v>793368.33</v>
      </c>
      <c r="W1623" s="211">
        <v>0</v>
      </c>
      <c r="X1623" s="211">
        <v>0</v>
      </c>
      <c r="Y1623" s="211">
        <v>6366493.4000000004</v>
      </c>
      <c r="Z1623" s="212" t="s">
        <v>44</v>
      </c>
      <c r="AA1623" s="212" t="s">
        <v>12757</v>
      </c>
      <c r="AB1623" s="211">
        <v>1988688.22</v>
      </c>
      <c r="AC1623" s="213">
        <v>142914.97</v>
      </c>
    </row>
    <row r="1624" spans="1:29" s="113" customFormat="1" ht="15.75" x14ac:dyDescent="0.25">
      <c r="A1624" s="57">
        <v>1611</v>
      </c>
      <c r="B1624" s="57">
        <v>106260</v>
      </c>
      <c r="C1624" s="201" t="s">
        <v>7161</v>
      </c>
      <c r="D1624" s="202">
        <v>53</v>
      </c>
      <c r="E1624" s="202" t="s">
        <v>854</v>
      </c>
      <c r="F1624" s="203" t="s">
        <v>10553</v>
      </c>
      <c r="G1624" s="204">
        <v>74</v>
      </c>
      <c r="H1624" s="205">
        <v>106260</v>
      </c>
      <c r="I1624" s="203" t="s">
        <v>8574</v>
      </c>
      <c r="J1624" s="203" t="s">
        <v>11702</v>
      </c>
      <c r="K1624" s="203" t="s">
        <v>3807</v>
      </c>
      <c r="L1624" s="1">
        <v>43201</v>
      </c>
      <c r="M1624" s="1">
        <v>44296</v>
      </c>
      <c r="N1624" s="207">
        <f t="shared" si="28"/>
        <v>0.84995433696877598</v>
      </c>
      <c r="O1624" s="203" t="s">
        <v>950</v>
      </c>
      <c r="P1624" s="208" t="s">
        <v>3808</v>
      </c>
      <c r="Q1624" s="208" t="s">
        <v>3809</v>
      </c>
      <c r="R1624" s="203" t="s">
        <v>3810</v>
      </c>
      <c r="S1624" s="202">
        <v>115</v>
      </c>
      <c r="T1624" s="211">
        <v>3261580.97</v>
      </c>
      <c r="U1624" s="211">
        <v>513394.02</v>
      </c>
      <c r="V1624" s="211">
        <v>62385.24</v>
      </c>
      <c r="W1624" s="211">
        <v>0</v>
      </c>
      <c r="X1624" s="211">
        <v>0</v>
      </c>
      <c r="Y1624" s="211">
        <v>3837360.23</v>
      </c>
      <c r="Z1624" s="212" t="s">
        <v>34</v>
      </c>
      <c r="AA1624" s="212" t="s">
        <v>15024</v>
      </c>
      <c r="AB1624" s="211">
        <v>1811082.51</v>
      </c>
      <c r="AC1624" s="213">
        <v>275352.13</v>
      </c>
    </row>
    <row r="1625" spans="1:29" s="113" customFormat="1" ht="15.75" x14ac:dyDescent="0.25">
      <c r="A1625" s="57">
        <v>1612</v>
      </c>
      <c r="B1625" s="57">
        <v>106266</v>
      </c>
      <c r="C1625" s="201" t="s">
        <v>7161</v>
      </c>
      <c r="D1625" s="202">
        <v>54</v>
      </c>
      <c r="E1625" s="202" t="s">
        <v>854</v>
      </c>
      <c r="F1625" s="203" t="s">
        <v>10554</v>
      </c>
      <c r="G1625" s="204">
        <v>73</v>
      </c>
      <c r="H1625" s="205">
        <v>106266</v>
      </c>
      <c r="I1625" s="203" t="s">
        <v>3811</v>
      </c>
      <c r="J1625" s="203" t="s">
        <v>11703</v>
      </c>
      <c r="K1625" s="203" t="s">
        <v>3812</v>
      </c>
      <c r="L1625" s="1">
        <v>43214</v>
      </c>
      <c r="M1625" s="1">
        <v>44127</v>
      </c>
      <c r="N1625" s="207">
        <f t="shared" si="28"/>
        <v>0.85000000629788353</v>
      </c>
      <c r="O1625" s="203" t="s">
        <v>1693</v>
      </c>
      <c r="P1625" s="208" t="s">
        <v>3813</v>
      </c>
      <c r="Q1625" s="208" t="s">
        <v>3814</v>
      </c>
      <c r="R1625" s="203" t="s">
        <v>3723</v>
      </c>
      <c r="S1625" s="202">
        <v>115</v>
      </c>
      <c r="T1625" s="211">
        <v>1687074.7</v>
      </c>
      <c r="U1625" s="211">
        <v>212208.84</v>
      </c>
      <c r="V1625" s="211">
        <v>85510.21</v>
      </c>
      <c r="W1625" s="211">
        <v>0</v>
      </c>
      <c r="X1625" s="211">
        <v>0</v>
      </c>
      <c r="Y1625" s="211">
        <v>1984793.75</v>
      </c>
      <c r="Z1625" s="212" t="s">
        <v>34</v>
      </c>
      <c r="AA1625" s="212" t="s">
        <v>15025</v>
      </c>
      <c r="AB1625" s="211">
        <v>1548896.22</v>
      </c>
      <c r="AC1625" s="213">
        <v>198044.44999999995</v>
      </c>
    </row>
    <row r="1626" spans="1:29" s="113" customFormat="1" ht="15.75" x14ac:dyDescent="0.25">
      <c r="A1626" s="57">
        <v>1613</v>
      </c>
      <c r="B1626" s="57">
        <v>106289</v>
      </c>
      <c r="C1626" s="201" t="s">
        <v>7161</v>
      </c>
      <c r="D1626" s="202">
        <v>55</v>
      </c>
      <c r="E1626" s="202" t="s">
        <v>854</v>
      </c>
      <c r="F1626" s="203" t="s">
        <v>10553</v>
      </c>
      <c r="G1626" s="204">
        <v>74</v>
      </c>
      <c r="H1626" s="205">
        <v>106289</v>
      </c>
      <c r="I1626" s="203" t="s">
        <v>8575</v>
      </c>
      <c r="J1626" s="203" t="s">
        <v>11704</v>
      </c>
      <c r="K1626" s="203" t="s">
        <v>3807</v>
      </c>
      <c r="L1626" s="1">
        <v>43237</v>
      </c>
      <c r="M1626" s="1">
        <v>44393</v>
      </c>
      <c r="N1626" s="207">
        <f t="shared" si="28"/>
        <v>0.85000000369251061</v>
      </c>
      <c r="O1626" s="203" t="s">
        <v>950</v>
      </c>
      <c r="P1626" s="208" t="s">
        <v>3808</v>
      </c>
      <c r="Q1626" s="208" t="s">
        <v>3815</v>
      </c>
      <c r="R1626" s="203" t="s">
        <v>3816</v>
      </c>
      <c r="S1626" s="202">
        <v>115</v>
      </c>
      <c r="T1626" s="211">
        <v>4488815.79</v>
      </c>
      <c r="U1626" s="211">
        <v>726298.82</v>
      </c>
      <c r="V1626" s="211">
        <v>65845.119999999995</v>
      </c>
      <c r="W1626" s="211">
        <v>0</v>
      </c>
      <c r="X1626" s="211">
        <v>0</v>
      </c>
      <c r="Y1626" s="211">
        <v>5280959.7300000004</v>
      </c>
      <c r="Z1626" s="212" t="s">
        <v>34</v>
      </c>
      <c r="AA1626" s="212" t="s">
        <v>15026</v>
      </c>
      <c r="AB1626" s="211">
        <v>3875747.879999998</v>
      </c>
      <c r="AC1626" s="213">
        <v>615509.19999999995</v>
      </c>
    </row>
    <row r="1627" spans="1:29" s="113" customFormat="1" ht="15.75" x14ac:dyDescent="0.25">
      <c r="A1627" s="57">
        <v>1614</v>
      </c>
      <c r="B1627" s="57">
        <v>106294</v>
      </c>
      <c r="C1627" s="201" t="s">
        <v>7161</v>
      </c>
      <c r="D1627" s="202">
        <v>56</v>
      </c>
      <c r="E1627" s="202" t="s">
        <v>854</v>
      </c>
      <c r="F1627" s="203" t="s">
        <v>10553</v>
      </c>
      <c r="G1627" s="204">
        <v>74</v>
      </c>
      <c r="H1627" s="205">
        <v>106294</v>
      </c>
      <c r="I1627" s="203" t="s">
        <v>8576</v>
      </c>
      <c r="J1627" s="203" t="s">
        <v>11705</v>
      </c>
      <c r="K1627" s="203" t="s">
        <v>3817</v>
      </c>
      <c r="L1627" s="1">
        <v>43214</v>
      </c>
      <c r="M1627" s="1">
        <v>44448</v>
      </c>
      <c r="N1627" s="207">
        <f t="shared" si="28"/>
        <v>0.8500001386107624</v>
      </c>
      <c r="O1627" s="203" t="s">
        <v>1693</v>
      </c>
      <c r="P1627" s="208" t="s">
        <v>2016</v>
      </c>
      <c r="Q1627" s="208" t="s">
        <v>3818</v>
      </c>
      <c r="R1627" s="203" t="s">
        <v>3819</v>
      </c>
      <c r="S1627" s="202">
        <v>115</v>
      </c>
      <c r="T1627" s="211">
        <v>7913708.5800000001</v>
      </c>
      <c r="U1627" s="211">
        <v>1257114.3400000001</v>
      </c>
      <c r="V1627" s="211">
        <v>139420.95000000001</v>
      </c>
      <c r="W1627" s="211">
        <v>0</v>
      </c>
      <c r="X1627" s="211">
        <v>0</v>
      </c>
      <c r="Y1627" s="211">
        <v>9310243.8699999992</v>
      </c>
      <c r="Z1627" s="212" t="s">
        <v>34</v>
      </c>
      <c r="AA1627" s="212" t="s">
        <v>15027</v>
      </c>
      <c r="AB1627" s="211">
        <v>7306009.1000000034</v>
      </c>
      <c r="AC1627" s="213">
        <v>1173339.1199999999</v>
      </c>
    </row>
    <row r="1628" spans="1:29" s="113" customFormat="1" ht="15.75" x14ac:dyDescent="0.25">
      <c r="A1628" s="57">
        <v>1615</v>
      </c>
      <c r="B1628" s="57">
        <v>106328</v>
      </c>
      <c r="C1628" s="201" t="s">
        <v>7161</v>
      </c>
      <c r="D1628" s="202">
        <v>57</v>
      </c>
      <c r="E1628" s="202" t="s">
        <v>854</v>
      </c>
      <c r="F1628" s="203" t="s">
        <v>10553</v>
      </c>
      <c r="G1628" s="204">
        <v>74</v>
      </c>
      <c r="H1628" s="205">
        <v>106328</v>
      </c>
      <c r="I1628" s="203" t="s">
        <v>8577</v>
      </c>
      <c r="J1628" s="203" t="s">
        <v>11706</v>
      </c>
      <c r="K1628" s="203" t="s">
        <v>3807</v>
      </c>
      <c r="L1628" s="1">
        <v>43249</v>
      </c>
      <c r="M1628" s="1">
        <v>44762</v>
      </c>
      <c r="N1628" s="207">
        <f t="shared" si="28"/>
        <v>0.85000001197979902</v>
      </c>
      <c r="O1628" s="203" t="s">
        <v>3594</v>
      </c>
      <c r="P1628" s="208" t="s">
        <v>48</v>
      </c>
      <c r="Q1628" s="208" t="s">
        <v>3820</v>
      </c>
      <c r="R1628" s="203" t="s">
        <v>3821</v>
      </c>
      <c r="S1628" s="202">
        <v>115</v>
      </c>
      <c r="T1628" s="211">
        <v>7804805.5099999998</v>
      </c>
      <c r="U1628" s="211">
        <v>1245311.75</v>
      </c>
      <c r="V1628" s="211">
        <v>132006.74</v>
      </c>
      <c r="W1628" s="211">
        <v>0</v>
      </c>
      <c r="X1628" s="211">
        <v>0</v>
      </c>
      <c r="Y1628" s="211">
        <v>9182124</v>
      </c>
      <c r="Z1628" s="212" t="s">
        <v>34</v>
      </c>
      <c r="AA1628" s="212" t="s">
        <v>15028</v>
      </c>
      <c r="AB1628" s="211">
        <v>6755987.8000000035</v>
      </c>
      <c r="AC1628" s="213">
        <v>1085821.2500000005</v>
      </c>
    </row>
    <row r="1629" spans="1:29" s="113" customFormat="1" ht="15.75" x14ac:dyDescent="0.25">
      <c r="A1629" s="57">
        <v>1616</v>
      </c>
      <c r="B1629" s="57">
        <v>106329</v>
      </c>
      <c r="C1629" s="201" t="s">
        <v>7161</v>
      </c>
      <c r="D1629" s="202">
        <v>58</v>
      </c>
      <c r="E1629" s="202" t="s">
        <v>854</v>
      </c>
      <c r="F1629" s="203" t="s">
        <v>10553</v>
      </c>
      <c r="G1629" s="204">
        <v>74</v>
      </c>
      <c r="H1629" s="205">
        <v>106329</v>
      </c>
      <c r="I1629" s="203" t="s">
        <v>3822</v>
      </c>
      <c r="J1629" s="203" t="s">
        <v>11707</v>
      </c>
      <c r="K1629" s="203" t="s">
        <v>3823</v>
      </c>
      <c r="L1629" s="1">
        <v>43228</v>
      </c>
      <c r="M1629" s="1">
        <v>44367</v>
      </c>
      <c r="N1629" s="207">
        <f t="shared" si="28"/>
        <v>0.85000000735613324</v>
      </c>
      <c r="O1629" s="203" t="s">
        <v>55</v>
      </c>
      <c r="P1629" s="208" t="s">
        <v>3824</v>
      </c>
      <c r="Q1629" s="208" t="s">
        <v>3825</v>
      </c>
      <c r="R1629" s="203" t="s">
        <v>3826</v>
      </c>
      <c r="S1629" s="202">
        <v>115</v>
      </c>
      <c r="T1629" s="211">
        <v>3004295.82</v>
      </c>
      <c r="U1629" s="211">
        <v>529160.02</v>
      </c>
      <c r="V1629" s="211">
        <v>1009.8</v>
      </c>
      <c r="W1629" s="211">
        <v>0</v>
      </c>
      <c r="X1629" s="211">
        <v>0</v>
      </c>
      <c r="Y1629" s="211">
        <v>3534465.64</v>
      </c>
      <c r="Z1629" s="212" t="s">
        <v>34</v>
      </c>
      <c r="AA1629" s="212" t="s">
        <v>15029</v>
      </c>
      <c r="AB1629" s="211">
        <v>2811901.5199999996</v>
      </c>
      <c r="AC1629" s="213">
        <v>496217.92000000004</v>
      </c>
    </row>
    <row r="1630" spans="1:29" s="113" customFormat="1" ht="15.75" x14ac:dyDescent="0.25">
      <c r="A1630" s="57">
        <v>1617</v>
      </c>
      <c r="B1630" s="57">
        <v>106336</v>
      </c>
      <c r="C1630" s="201" t="s">
        <v>7161</v>
      </c>
      <c r="D1630" s="202">
        <v>59</v>
      </c>
      <c r="E1630" s="202" t="s">
        <v>854</v>
      </c>
      <c r="F1630" s="203" t="s">
        <v>10554</v>
      </c>
      <c r="G1630" s="204">
        <v>73</v>
      </c>
      <c r="H1630" s="205">
        <v>106336</v>
      </c>
      <c r="I1630" s="203" t="s">
        <v>3827</v>
      </c>
      <c r="J1630" s="203" t="s">
        <v>11708</v>
      </c>
      <c r="K1630" s="203" t="s">
        <v>3828</v>
      </c>
      <c r="L1630" s="1">
        <v>43201</v>
      </c>
      <c r="M1630" s="1">
        <v>44114</v>
      </c>
      <c r="N1630" s="207">
        <f t="shared" si="28"/>
        <v>0.85000001264458069</v>
      </c>
      <c r="O1630" s="203" t="s">
        <v>55</v>
      </c>
      <c r="P1630" s="208" t="s">
        <v>3829</v>
      </c>
      <c r="Q1630" s="208" t="s">
        <v>3830</v>
      </c>
      <c r="R1630" s="203" t="s">
        <v>3831</v>
      </c>
      <c r="S1630" s="202">
        <v>115</v>
      </c>
      <c r="T1630" s="211">
        <v>1579728.16</v>
      </c>
      <c r="U1630" s="211">
        <v>0</v>
      </c>
      <c r="V1630" s="211">
        <v>278775.53000000003</v>
      </c>
      <c r="W1630" s="211">
        <v>0</v>
      </c>
      <c r="X1630" s="211">
        <v>0</v>
      </c>
      <c r="Y1630" s="211">
        <v>1858503.69</v>
      </c>
      <c r="Z1630" s="212" t="s">
        <v>34</v>
      </c>
      <c r="AA1630" s="212" t="s">
        <v>15030</v>
      </c>
      <c r="AB1630" s="211">
        <v>1113291.6100000001</v>
      </c>
      <c r="AC1630" s="213">
        <v>0</v>
      </c>
    </row>
    <row r="1631" spans="1:29" s="113" customFormat="1" ht="15.75" x14ac:dyDescent="0.25">
      <c r="A1631" s="57">
        <v>1618</v>
      </c>
      <c r="B1631" s="57">
        <v>106346</v>
      </c>
      <c r="C1631" s="201" t="s">
        <v>7161</v>
      </c>
      <c r="D1631" s="202">
        <v>60</v>
      </c>
      <c r="E1631" s="202" t="s">
        <v>854</v>
      </c>
      <c r="F1631" s="203" t="s">
        <v>10553</v>
      </c>
      <c r="G1631" s="204">
        <v>74</v>
      </c>
      <c r="H1631" s="205">
        <v>106346</v>
      </c>
      <c r="I1631" s="203" t="s">
        <v>8578</v>
      </c>
      <c r="J1631" s="203" t="s">
        <v>11709</v>
      </c>
      <c r="K1631" s="203" t="s">
        <v>3832</v>
      </c>
      <c r="L1631" s="1">
        <v>43201</v>
      </c>
      <c r="M1631" s="1">
        <v>44387</v>
      </c>
      <c r="N1631" s="207">
        <f t="shared" si="28"/>
        <v>0.85000000536467701</v>
      </c>
      <c r="O1631" s="203" t="s">
        <v>3760</v>
      </c>
      <c r="P1631" s="208" t="s">
        <v>500</v>
      </c>
      <c r="Q1631" s="208" t="s">
        <v>3833</v>
      </c>
      <c r="R1631" s="203" t="s">
        <v>3834</v>
      </c>
      <c r="S1631" s="202">
        <v>115</v>
      </c>
      <c r="T1631" s="211">
        <v>7922191.6399999997</v>
      </c>
      <c r="U1631" s="211">
        <v>0</v>
      </c>
      <c r="V1631" s="211">
        <v>1398033.76</v>
      </c>
      <c r="W1631" s="211">
        <v>0</v>
      </c>
      <c r="X1631" s="211">
        <v>0</v>
      </c>
      <c r="Y1631" s="211">
        <v>9320225.4000000004</v>
      </c>
      <c r="Z1631" s="212" t="s">
        <v>34</v>
      </c>
      <c r="AA1631" s="212" t="s">
        <v>15031</v>
      </c>
      <c r="AB1631" s="211">
        <v>7531536.1500000004</v>
      </c>
      <c r="AC1631" s="213">
        <v>0</v>
      </c>
    </row>
    <row r="1632" spans="1:29" s="113" customFormat="1" ht="15.75" x14ac:dyDescent="0.25">
      <c r="A1632" s="57">
        <v>1619</v>
      </c>
      <c r="B1632" s="57">
        <v>106371</v>
      </c>
      <c r="C1632" s="201" t="s">
        <v>7161</v>
      </c>
      <c r="D1632" s="202">
        <v>61</v>
      </c>
      <c r="E1632" s="202" t="s">
        <v>854</v>
      </c>
      <c r="F1632" s="203" t="s">
        <v>10554</v>
      </c>
      <c r="G1632" s="204">
        <v>73</v>
      </c>
      <c r="H1632" s="205">
        <v>106371</v>
      </c>
      <c r="I1632" s="203" t="s">
        <v>8579</v>
      </c>
      <c r="J1632" s="203" t="s">
        <v>11710</v>
      </c>
      <c r="K1632" s="203" t="s">
        <v>3835</v>
      </c>
      <c r="L1632" s="1">
        <v>43234</v>
      </c>
      <c r="M1632" s="1">
        <v>44543</v>
      </c>
      <c r="N1632" s="207">
        <f t="shared" si="28"/>
        <v>0.85000001032904515</v>
      </c>
      <c r="O1632" s="203" t="s">
        <v>3836</v>
      </c>
      <c r="P1632" s="208" t="s">
        <v>500</v>
      </c>
      <c r="Q1632" s="208" t="s">
        <v>3837</v>
      </c>
      <c r="R1632" s="203" t="s">
        <v>3838</v>
      </c>
      <c r="S1632" s="202">
        <v>115</v>
      </c>
      <c r="T1632" s="211">
        <v>5513578.4299999997</v>
      </c>
      <c r="U1632" s="211">
        <v>713739.49</v>
      </c>
      <c r="V1632" s="211">
        <v>259244.86</v>
      </c>
      <c r="W1632" s="211">
        <v>0</v>
      </c>
      <c r="X1632" s="211">
        <v>0</v>
      </c>
      <c r="Y1632" s="211">
        <v>6486562.7800000003</v>
      </c>
      <c r="Z1632" s="212" t="s">
        <v>34</v>
      </c>
      <c r="AA1632" s="212" t="s">
        <v>15032</v>
      </c>
      <c r="AB1632" s="211">
        <v>2966569.73</v>
      </c>
      <c r="AC1632" s="213">
        <v>402450.42000000004</v>
      </c>
    </row>
    <row r="1633" spans="1:29" s="113" customFormat="1" ht="15.75" x14ac:dyDescent="0.25">
      <c r="A1633" s="57">
        <v>1620</v>
      </c>
      <c r="B1633" s="57">
        <v>106381</v>
      </c>
      <c r="C1633" s="201" t="s">
        <v>7161</v>
      </c>
      <c r="D1633" s="202">
        <v>62</v>
      </c>
      <c r="E1633" s="202" t="s">
        <v>854</v>
      </c>
      <c r="F1633" s="203" t="s">
        <v>10553</v>
      </c>
      <c r="G1633" s="204">
        <v>74</v>
      </c>
      <c r="H1633" s="205">
        <v>106381</v>
      </c>
      <c r="I1633" s="203" t="s">
        <v>3839</v>
      </c>
      <c r="J1633" s="203" t="s">
        <v>11711</v>
      </c>
      <c r="K1633" s="203" t="s">
        <v>3840</v>
      </c>
      <c r="L1633" s="1">
        <v>43249</v>
      </c>
      <c r="M1633" s="1">
        <v>45055</v>
      </c>
      <c r="N1633" s="207">
        <f t="shared" si="28"/>
        <v>0.84999999932532977</v>
      </c>
      <c r="O1633" s="203" t="s">
        <v>68</v>
      </c>
      <c r="P1633" s="208" t="s">
        <v>69</v>
      </c>
      <c r="Q1633" s="208" t="s">
        <v>3841</v>
      </c>
      <c r="R1633" s="203" t="s">
        <v>3842</v>
      </c>
      <c r="S1633" s="202">
        <v>115</v>
      </c>
      <c r="T1633" s="211">
        <v>3779623.75</v>
      </c>
      <c r="U1633" s="211">
        <v>661078.21</v>
      </c>
      <c r="V1633" s="211">
        <v>5914.22</v>
      </c>
      <c r="W1633" s="211">
        <v>0</v>
      </c>
      <c r="X1633" s="211">
        <v>0</v>
      </c>
      <c r="Y1633" s="211">
        <v>4446616.18</v>
      </c>
      <c r="Z1633" s="212" t="s">
        <v>44</v>
      </c>
      <c r="AA1633" s="212" t="s">
        <v>15033</v>
      </c>
      <c r="AB1633" s="211">
        <v>426665.88999999996</v>
      </c>
      <c r="AC1633" s="213">
        <v>74198.81</v>
      </c>
    </row>
    <row r="1634" spans="1:29" s="113" customFormat="1" ht="15.75" x14ac:dyDescent="0.25">
      <c r="A1634" s="57">
        <v>1621</v>
      </c>
      <c r="B1634" s="57">
        <v>106405</v>
      </c>
      <c r="C1634" s="201" t="s">
        <v>7161</v>
      </c>
      <c r="D1634" s="202">
        <v>63</v>
      </c>
      <c r="E1634" s="202" t="s">
        <v>854</v>
      </c>
      <c r="F1634" s="203" t="s">
        <v>10554</v>
      </c>
      <c r="G1634" s="204">
        <v>73</v>
      </c>
      <c r="H1634" s="205">
        <v>106405</v>
      </c>
      <c r="I1634" s="203" t="s">
        <v>8580</v>
      </c>
      <c r="J1634" s="203" t="s">
        <v>11712</v>
      </c>
      <c r="K1634" s="203" t="s">
        <v>3843</v>
      </c>
      <c r="L1634" s="1">
        <v>43229</v>
      </c>
      <c r="M1634" s="1">
        <v>44477</v>
      </c>
      <c r="N1634" s="207">
        <f t="shared" si="28"/>
        <v>0.85000000255510921</v>
      </c>
      <c r="O1634" s="203" t="s">
        <v>1693</v>
      </c>
      <c r="P1634" s="208" t="s">
        <v>3844</v>
      </c>
      <c r="Q1634" s="208" t="s">
        <v>3845</v>
      </c>
      <c r="R1634" s="203" t="s">
        <v>3846</v>
      </c>
      <c r="S1634" s="202">
        <v>115</v>
      </c>
      <c r="T1634" s="211">
        <v>5655335.5999999996</v>
      </c>
      <c r="U1634" s="211">
        <v>208067.96</v>
      </c>
      <c r="V1634" s="211">
        <v>789932.42</v>
      </c>
      <c r="W1634" s="211">
        <v>0</v>
      </c>
      <c r="X1634" s="211">
        <v>0</v>
      </c>
      <c r="Y1634" s="211">
        <v>6653335.9800000004</v>
      </c>
      <c r="Z1634" s="212" t="s">
        <v>34</v>
      </c>
      <c r="AA1634" s="212" t="s">
        <v>15034</v>
      </c>
      <c r="AB1634" s="211">
        <v>4222244.04</v>
      </c>
      <c r="AC1634" s="213">
        <v>191030.68999999997</v>
      </c>
    </row>
    <row r="1635" spans="1:29" s="113" customFormat="1" ht="15.75" x14ac:dyDescent="0.25">
      <c r="A1635" s="57">
        <v>1622</v>
      </c>
      <c r="B1635" s="57">
        <v>106406</v>
      </c>
      <c r="C1635" s="201" t="s">
        <v>7161</v>
      </c>
      <c r="D1635" s="202">
        <v>64</v>
      </c>
      <c r="E1635" s="202" t="s">
        <v>854</v>
      </c>
      <c r="F1635" s="203" t="s">
        <v>10553</v>
      </c>
      <c r="G1635" s="204">
        <v>74</v>
      </c>
      <c r="H1635" s="205">
        <v>106406</v>
      </c>
      <c r="I1635" s="203" t="s">
        <v>8581</v>
      </c>
      <c r="J1635" s="203" t="s">
        <v>11713</v>
      </c>
      <c r="K1635" s="203" t="s">
        <v>3847</v>
      </c>
      <c r="L1635" s="1">
        <v>43234</v>
      </c>
      <c r="M1635" s="1">
        <v>44329</v>
      </c>
      <c r="N1635" s="207">
        <f t="shared" si="28"/>
        <v>0.85000000097329576</v>
      </c>
      <c r="O1635" s="203" t="s">
        <v>950</v>
      </c>
      <c r="P1635" s="208" t="s">
        <v>3848</v>
      </c>
      <c r="Q1635" s="208" t="s">
        <v>3849</v>
      </c>
      <c r="R1635" s="203" t="s">
        <v>3850</v>
      </c>
      <c r="S1635" s="202">
        <v>115</v>
      </c>
      <c r="T1635" s="211">
        <v>7859891.9199999999</v>
      </c>
      <c r="U1635" s="211">
        <v>0</v>
      </c>
      <c r="V1635" s="211">
        <v>1387039.74</v>
      </c>
      <c r="W1635" s="211">
        <v>0</v>
      </c>
      <c r="X1635" s="211">
        <v>0</v>
      </c>
      <c r="Y1635" s="211">
        <v>9246931.6600000001</v>
      </c>
      <c r="Z1635" s="212" t="s">
        <v>34</v>
      </c>
      <c r="AA1635" s="212" t="s">
        <v>15035</v>
      </c>
      <c r="AB1635" s="211">
        <v>5079765.6800000006</v>
      </c>
      <c r="AC1635" s="213">
        <v>0</v>
      </c>
    </row>
    <row r="1636" spans="1:29" s="113" customFormat="1" ht="16.5" customHeight="1" x14ac:dyDescent="0.25">
      <c r="A1636" s="57">
        <v>1623</v>
      </c>
      <c r="B1636" s="57">
        <v>106414</v>
      </c>
      <c r="C1636" s="201" t="s">
        <v>7161</v>
      </c>
      <c r="D1636" s="202">
        <v>65</v>
      </c>
      <c r="E1636" s="202" t="s">
        <v>854</v>
      </c>
      <c r="F1636" s="203" t="s">
        <v>10553</v>
      </c>
      <c r="G1636" s="204">
        <v>74</v>
      </c>
      <c r="H1636" s="205">
        <v>106414</v>
      </c>
      <c r="I1636" s="203" t="s">
        <v>8582</v>
      </c>
      <c r="J1636" s="203" t="s">
        <v>11714</v>
      </c>
      <c r="K1636" s="203" t="s">
        <v>3851</v>
      </c>
      <c r="L1636" s="1">
        <v>43216</v>
      </c>
      <c r="M1636" s="1">
        <v>44311</v>
      </c>
      <c r="N1636" s="207">
        <f t="shared" ref="N1636:N1699" si="29">T1636/(T1636+U1636+V1636)</f>
        <v>0.84999999465656761</v>
      </c>
      <c r="O1636" s="203" t="s">
        <v>68</v>
      </c>
      <c r="P1636" s="208" t="s">
        <v>1855</v>
      </c>
      <c r="Q1636" s="208" t="s">
        <v>3852</v>
      </c>
      <c r="R1636" s="203" t="s">
        <v>3853</v>
      </c>
      <c r="S1636" s="202">
        <v>115</v>
      </c>
      <c r="T1636" s="211">
        <v>2306569.8199999998</v>
      </c>
      <c r="U1636" s="211">
        <v>380055.44</v>
      </c>
      <c r="V1636" s="211">
        <v>26986.31</v>
      </c>
      <c r="W1636" s="211">
        <v>0</v>
      </c>
      <c r="X1636" s="211">
        <v>0</v>
      </c>
      <c r="Y1636" s="211">
        <v>2713611.57</v>
      </c>
      <c r="Z1636" s="212" t="s">
        <v>34</v>
      </c>
      <c r="AA1636" s="212" t="s">
        <v>15036</v>
      </c>
      <c r="AB1636" s="211">
        <v>1757125.8499999994</v>
      </c>
      <c r="AC1636" s="213">
        <v>294676.87000000005</v>
      </c>
    </row>
    <row r="1637" spans="1:29" s="113" customFormat="1" ht="15.75" x14ac:dyDescent="0.25">
      <c r="A1637" s="57">
        <v>1624</v>
      </c>
      <c r="B1637" s="57">
        <v>106415</v>
      </c>
      <c r="C1637" s="201" t="s">
        <v>7161</v>
      </c>
      <c r="D1637" s="202">
        <v>66</v>
      </c>
      <c r="E1637" s="202" t="s">
        <v>854</v>
      </c>
      <c r="F1637" s="203" t="s">
        <v>10553</v>
      </c>
      <c r="G1637" s="204">
        <v>74</v>
      </c>
      <c r="H1637" s="205">
        <v>106415</v>
      </c>
      <c r="I1637" s="203" t="s">
        <v>3854</v>
      </c>
      <c r="J1637" s="203" t="s">
        <v>11715</v>
      </c>
      <c r="K1637" s="203" t="s">
        <v>3855</v>
      </c>
      <c r="L1637" s="1">
        <v>43228</v>
      </c>
      <c r="M1637" s="1">
        <v>44497</v>
      </c>
      <c r="N1637" s="207">
        <f t="shared" si="29"/>
        <v>0.85000000275994458</v>
      </c>
      <c r="O1637" s="203" t="s">
        <v>55</v>
      </c>
      <c r="P1637" s="208" t="s">
        <v>318</v>
      </c>
      <c r="Q1637" s="208" t="s">
        <v>3830</v>
      </c>
      <c r="R1637" s="203" t="s">
        <v>3850</v>
      </c>
      <c r="S1637" s="202">
        <v>115</v>
      </c>
      <c r="T1637" s="211">
        <v>4311680.91</v>
      </c>
      <c r="U1637" s="211">
        <v>0</v>
      </c>
      <c r="V1637" s="211">
        <v>760884.85</v>
      </c>
      <c r="W1637" s="211">
        <v>0</v>
      </c>
      <c r="X1637" s="211">
        <v>0</v>
      </c>
      <c r="Y1637" s="211">
        <v>5072565.76</v>
      </c>
      <c r="Z1637" s="212" t="s">
        <v>34</v>
      </c>
      <c r="AA1637" s="212" t="s">
        <v>15037</v>
      </c>
      <c r="AB1637" s="211">
        <v>3543291.2699999996</v>
      </c>
      <c r="AC1637" s="213">
        <v>0</v>
      </c>
    </row>
    <row r="1638" spans="1:29" s="113" customFormat="1" ht="15.75" x14ac:dyDescent="0.25">
      <c r="A1638" s="57">
        <v>1625</v>
      </c>
      <c r="B1638" s="57">
        <v>106443</v>
      </c>
      <c r="C1638" s="201" t="s">
        <v>7161</v>
      </c>
      <c r="D1638" s="202">
        <v>67</v>
      </c>
      <c r="E1638" s="202" t="s">
        <v>854</v>
      </c>
      <c r="F1638" s="203" t="s">
        <v>10553</v>
      </c>
      <c r="G1638" s="204">
        <v>74</v>
      </c>
      <c r="H1638" s="205">
        <v>106443</v>
      </c>
      <c r="I1638" s="203" t="s">
        <v>3856</v>
      </c>
      <c r="J1638" s="203" t="s">
        <v>11503</v>
      </c>
      <c r="K1638" s="203" t="s">
        <v>3857</v>
      </c>
      <c r="L1638" s="1">
        <v>43201</v>
      </c>
      <c r="M1638" s="1">
        <v>44296</v>
      </c>
      <c r="N1638" s="207">
        <f t="shared" si="29"/>
        <v>0.85000001361677768</v>
      </c>
      <c r="O1638" s="203" t="s">
        <v>50</v>
      </c>
      <c r="P1638" s="208" t="s">
        <v>2301</v>
      </c>
      <c r="Q1638" s="208" t="s">
        <v>3858</v>
      </c>
      <c r="R1638" s="203" t="s">
        <v>3604</v>
      </c>
      <c r="S1638" s="202">
        <v>115</v>
      </c>
      <c r="T1638" s="211">
        <v>7927720.0999999996</v>
      </c>
      <c r="U1638" s="211">
        <v>1399009.28</v>
      </c>
      <c r="V1638" s="211">
        <v>0</v>
      </c>
      <c r="W1638" s="211">
        <v>0</v>
      </c>
      <c r="X1638" s="211">
        <v>0</v>
      </c>
      <c r="Y1638" s="211">
        <v>9326729.3800000008</v>
      </c>
      <c r="Z1638" s="212" t="s">
        <v>34</v>
      </c>
      <c r="AA1638" s="212" t="s">
        <v>15031</v>
      </c>
      <c r="AB1638" s="211">
        <v>5859827.6199999982</v>
      </c>
      <c r="AC1638" s="213">
        <v>1034087.23</v>
      </c>
    </row>
    <row r="1639" spans="1:29" s="113" customFormat="1" ht="15.75" x14ac:dyDescent="0.25">
      <c r="A1639" s="57">
        <v>1626</v>
      </c>
      <c r="B1639" s="57">
        <v>106468</v>
      </c>
      <c r="C1639" s="201" t="s">
        <v>7161</v>
      </c>
      <c r="D1639" s="202">
        <v>68</v>
      </c>
      <c r="E1639" s="202" t="s">
        <v>854</v>
      </c>
      <c r="F1639" s="203" t="s">
        <v>10553</v>
      </c>
      <c r="G1639" s="204">
        <v>74</v>
      </c>
      <c r="H1639" s="205">
        <v>106468</v>
      </c>
      <c r="I1639" s="203" t="s">
        <v>3860</v>
      </c>
      <c r="J1639" s="203" t="s">
        <v>11716</v>
      </c>
      <c r="K1639" s="203" t="s">
        <v>3861</v>
      </c>
      <c r="L1639" s="1">
        <v>43242</v>
      </c>
      <c r="M1639" s="1">
        <v>44547</v>
      </c>
      <c r="N1639" s="207">
        <f t="shared" si="29"/>
        <v>0.84631211053494892</v>
      </c>
      <c r="O1639" s="203" t="s">
        <v>50</v>
      </c>
      <c r="P1639" s="208" t="s">
        <v>51</v>
      </c>
      <c r="Q1639" s="208" t="s">
        <v>3862</v>
      </c>
      <c r="R1639" s="203" t="s">
        <v>3863</v>
      </c>
      <c r="S1639" s="202">
        <v>115</v>
      </c>
      <c r="T1639" s="211">
        <v>7792002.9900000002</v>
      </c>
      <c r="U1639" s="211">
        <v>823624.58</v>
      </c>
      <c r="V1639" s="211">
        <v>591381.16</v>
      </c>
      <c r="W1639" s="211">
        <v>0</v>
      </c>
      <c r="X1639" s="211">
        <v>0</v>
      </c>
      <c r="Y1639" s="211">
        <v>9207008.7300000004</v>
      </c>
      <c r="Z1639" s="212" t="s">
        <v>34</v>
      </c>
      <c r="AA1639" s="212" t="s">
        <v>15038</v>
      </c>
      <c r="AB1639" s="211">
        <v>6530611.4100000011</v>
      </c>
      <c r="AC1639" s="213">
        <v>760838.6100000001</v>
      </c>
    </row>
    <row r="1640" spans="1:29" s="113" customFormat="1" ht="15.75" x14ac:dyDescent="0.25">
      <c r="A1640" s="57">
        <v>1627</v>
      </c>
      <c r="B1640" s="57">
        <v>106522</v>
      </c>
      <c r="C1640" s="201" t="s">
        <v>7161</v>
      </c>
      <c r="D1640" s="202">
        <v>69</v>
      </c>
      <c r="E1640" s="202" t="s">
        <v>854</v>
      </c>
      <c r="F1640" s="203" t="s">
        <v>10554</v>
      </c>
      <c r="G1640" s="204">
        <v>73</v>
      </c>
      <c r="H1640" s="205">
        <v>106522</v>
      </c>
      <c r="I1640" s="203" t="s">
        <v>3864</v>
      </c>
      <c r="J1640" s="203" t="s">
        <v>11717</v>
      </c>
      <c r="K1640" s="203" t="s">
        <v>3865</v>
      </c>
      <c r="L1640" s="1">
        <v>43186</v>
      </c>
      <c r="M1640" s="1">
        <v>44507</v>
      </c>
      <c r="N1640" s="207">
        <f t="shared" si="29"/>
        <v>0.85000000373485163</v>
      </c>
      <c r="O1640" s="203" t="s">
        <v>3866</v>
      </c>
      <c r="P1640" s="208" t="s">
        <v>3867</v>
      </c>
      <c r="Q1640" s="208" t="s">
        <v>3868</v>
      </c>
      <c r="R1640" s="203" t="s">
        <v>3634</v>
      </c>
      <c r="S1640" s="202">
        <v>115</v>
      </c>
      <c r="T1640" s="211">
        <v>5120685.41</v>
      </c>
      <c r="U1640" s="211">
        <v>0</v>
      </c>
      <c r="V1640" s="211">
        <v>903650.34</v>
      </c>
      <c r="W1640" s="211">
        <v>0</v>
      </c>
      <c r="X1640" s="211">
        <v>0</v>
      </c>
      <c r="Y1640" s="211">
        <v>6024335.75</v>
      </c>
      <c r="Z1640" s="212" t="s">
        <v>34</v>
      </c>
      <c r="AA1640" s="212" t="s">
        <v>15039</v>
      </c>
      <c r="AB1640" s="211">
        <v>1389971.2</v>
      </c>
      <c r="AC1640" s="213">
        <v>0</v>
      </c>
    </row>
    <row r="1641" spans="1:29" s="113" customFormat="1" ht="15.75" x14ac:dyDescent="0.25">
      <c r="A1641" s="57">
        <v>1628</v>
      </c>
      <c r="B1641" s="57">
        <v>106523</v>
      </c>
      <c r="C1641" s="201" t="s">
        <v>7161</v>
      </c>
      <c r="D1641" s="202">
        <v>70</v>
      </c>
      <c r="E1641" s="202" t="s">
        <v>854</v>
      </c>
      <c r="F1641" s="203" t="s">
        <v>10553</v>
      </c>
      <c r="G1641" s="204">
        <v>74</v>
      </c>
      <c r="H1641" s="205">
        <v>106523</v>
      </c>
      <c r="I1641" s="203" t="s">
        <v>3869</v>
      </c>
      <c r="J1641" s="203" t="s">
        <v>11717</v>
      </c>
      <c r="K1641" s="203" t="s">
        <v>3870</v>
      </c>
      <c r="L1641" s="1">
        <v>43209</v>
      </c>
      <c r="M1641" s="1">
        <v>44304</v>
      </c>
      <c r="N1641" s="207">
        <f t="shared" si="29"/>
        <v>0.84999999885026989</v>
      </c>
      <c r="O1641" s="203" t="s">
        <v>50</v>
      </c>
      <c r="P1641" s="208" t="s">
        <v>3871</v>
      </c>
      <c r="Q1641" s="208" t="s">
        <v>3872</v>
      </c>
      <c r="R1641" s="203" t="s">
        <v>3634</v>
      </c>
      <c r="S1641" s="202">
        <v>115</v>
      </c>
      <c r="T1641" s="211">
        <v>3696519.35</v>
      </c>
      <c r="U1641" s="211">
        <v>0</v>
      </c>
      <c r="V1641" s="211">
        <v>652326.94999999995</v>
      </c>
      <c r="W1641" s="211">
        <v>0</v>
      </c>
      <c r="X1641" s="211">
        <v>0</v>
      </c>
      <c r="Y1641" s="211">
        <v>4348846.3</v>
      </c>
      <c r="Z1641" s="212" t="s">
        <v>34</v>
      </c>
      <c r="AA1641" s="212" t="s">
        <v>15040</v>
      </c>
      <c r="AB1641" s="211">
        <v>382121.88</v>
      </c>
      <c r="AC1641" s="213">
        <v>0</v>
      </c>
    </row>
    <row r="1642" spans="1:29" s="113" customFormat="1" ht="15.75" x14ac:dyDescent="0.25">
      <c r="A1642" s="57">
        <v>1629</v>
      </c>
      <c r="B1642" s="57">
        <v>106547</v>
      </c>
      <c r="C1642" s="201" t="s">
        <v>7161</v>
      </c>
      <c r="D1642" s="202">
        <v>71</v>
      </c>
      <c r="E1642" s="202" t="s">
        <v>854</v>
      </c>
      <c r="F1642" s="203" t="s">
        <v>10553</v>
      </c>
      <c r="G1642" s="204">
        <v>74</v>
      </c>
      <c r="H1642" s="205">
        <v>106547</v>
      </c>
      <c r="I1642" s="203" t="s">
        <v>3873</v>
      </c>
      <c r="J1642" s="203" t="s">
        <v>11718</v>
      </c>
      <c r="K1642" s="203" t="s">
        <v>3874</v>
      </c>
      <c r="L1642" s="1">
        <v>43216</v>
      </c>
      <c r="M1642" s="1">
        <v>44485</v>
      </c>
      <c r="N1642" s="207">
        <f t="shared" si="29"/>
        <v>0.84999999989791808</v>
      </c>
      <c r="O1642" s="203" t="s">
        <v>3875</v>
      </c>
      <c r="P1642" s="208" t="s">
        <v>3876</v>
      </c>
      <c r="Q1642" s="208" t="s">
        <v>3877</v>
      </c>
      <c r="R1642" s="203" t="s">
        <v>3878</v>
      </c>
      <c r="S1642" s="202">
        <v>115</v>
      </c>
      <c r="T1642" s="211">
        <v>4163324.76</v>
      </c>
      <c r="U1642" s="211">
        <v>636743.81000000006</v>
      </c>
      <c r="V1642" s="211">
        <v>97960.56</v>
      </c>
      <c r="W1642" s="211">
        <v>0</v>
      </c>
      <c r="X1642" s="211">
        <v>0</v>
      </c>
      <c r="Y1642" s="211">
        <v>4898029.13</v>
      </c>
      <c r="Z1642" s="212" t="s">
        <v>34</v>
      </c>
      <c r="AA1642" s="212" t="s">
        <v>15041</v>
      </c>
      <c r="AB1642" s="211">
        <v>2219851.7000000002</v>
      </c>
      <c r="AC1642" s="213">
        <v>299097.23</v>
      </c>
    </row>
    <row r="1643" spans="1:29" s="113" customFormat="1" ht="15.75" x14ac:dyDescent="0.25">
      <c r="A1643" s="57">
        <v>1630</v>
      </c>
      <c r="B1643" s="57">
        <v>106557</v>
      </c>
      <c r="C1643" s="201" t="s">
        <v>7161</v>
      </c>
      <c r="D1643" s="202">
        <v>72</v>
      </c>
      <c r="E1643" s="202" t="s">
        <v>854</v>
      </c>
      <c r="F1643" s="203" t="s">
        <v>10553</v>
      </c>
      <c r="G1643" s="204">
        <v>74</v>
      </c>
      <c r="H1643" s="205">
        <v>106557</v>
      </c>
      <c r="I1643" s="203" t="s">
        <v>8583</v>
      </c>
      <c r="J1643" s="203" t="s">
        <v>11719</v>
      </c>
      <c r="K1643" s="203" t="s">
        <v>3879</v>
      </c>
      <c r="L1643" s="1">
        <v>43216</v>
      </c>
      <c r="M1643" s="1">
        <v>44748</v>
      </c>
      <c r="N1643" s="207">
        <f t="shared" si="29"/>
        <v>0.83897196835540211</v>
      </c>
      <c r="O1643" s="203" t="s">
        <v>68</v>
      </c>
      <c r="P1643" s="208" t="s">
        <v>3880</v>
      </c>
      <c r="Q1643" s="208" t="s">
        <v>3881</v>
      </c>
      <c r="R1643" s="203" t="s">
        <v>3882</v>
      </c>
      <c r="S1643" s="202">
        <v>115</v>
      </c>
      <c r="T1643" s="211">
        <v>5386801.3700000001</v>
      </c>
      <c r="U1643" s="211">
        <v>237414.78</v>
      </c>
      <c r="V1643" s="211">
        <v>796500.6</v>
      </c>
      <c r="W1643" s="211">
        <v>0</v>
      </c>
      <c r="X1643" s="211">
        <v>0</v>
      </c>
      <c r="Y1643" s="211">
        <v>6420716.75</v>
      </c>
      <c r="Z1643" s="212" t="s">
        <v>34</v>
      </c>
      <c r="AA1643" s="212" t="s">
        <v>15042</v>
      </c>
      <c r="AB1643" s="211">
        <v>4806101.3899999997</v>
      </c>
      <c r="AC1643" s="213">
        <v>225333.87000000002</v>
      </c>
    </row>
    <row r="1644" spans="1:29" s="113" customFormat="1" ht="15.75" x14ac:dyDescent="0.25">
      <c r="A1644" s="57">
        <v>1631</v>
      </c>
      <c r="B1644" s="57">
        <v>106572</v>
      </c>
      <c r="C1644" s="201" t="s">
        <v>7161</v>
      </c>
      <c r="D1644" s="202">
        <v>73</v>
      </c>
      <c r="E1644" s="202" t="s">
        <v>854</v>
      </c>
      <c r="F1644" s="203" t="s">
        <v>10554</v>
      </c>
      <c r="G1644" s="204">
        <v>73</v>
      </c>
      <c r="H1644" s="205">
        <v>106572</v>
      </c>
      <c r="I1644" s="203" t="s">
        <v>3883</v>
      </c>
      <c r="J1644" s="203" t="s">
        <v>11720</v>
      </c>
      <c r="K1644" s="203" t="s">
        <v>3884</v>
      </c>
      <c r="L1644" s="1">
        <v>43213</v>
      </c>
      <c r="M1644" s="1">
        <v>44249</v>
      </c>
      <c r="N1644" s="207">
        <f t="shared" si="29"/>
        <v>0.85000001966384786</v>
      </c>
      <c r="O1644" s="203" t="s">
        <v>3885</v>
      </c>
      <c r="P1644" s="208" t="s">
        <v>3886</v>
      </c>
      <c r="Q1644" s="208" t="s">
        <v>3887</v>
      </c>
      <c r="R1644" s="203" t="s">
        <v>3888</v>
      </c>
      <c r="S1644" s="202">
        <v>115</v>
      </c>
      <c r="T1644" s="211">
        <v>5641062.9299999997</v>
      </c>
      <c r="U1644" s="211">
        <v>238474.31</v>
      </c>
      <c r="V1644" s="211">
        <v>757007.23</v>
      </c>
      <c r="W1644" s="211">
        <v>0</v>
      </c>
      <c r="X1644" s="211">
        <v>0</v>
      </c>
      <c r="Y1644" s="211">
        <v>6636544.4699999997</v>
      </c>
      <c r="Z1644" s="212" t="s">
        <v>34</v>
      </c>
      <c r="AA1644" s="212" t="s">
        <v>15009</v>
      </c>
      <c r="AB1644" s="211">
        <v>3769764.1100000003</v>
      </c>
      <c r="AC1644" s="213">
        <v>83167.210000000006</v>
      </c>
    </row>
    <row r="1645" spans="1:29" s="113" customFormat="1" ht="15.75" x14ac:dyDescent="0.25">
      <c r="A1645" s="57">
        <v>1632</v>
      </c>
      <c r="B1645" s="57">
        <v>106583</v>
      </c>
      <c r="C1645" s="201" t="s">
        <v>7161</v>
      </c>
      <c r="D1645" s="202">
        <v>74</v>
      </c>
      <c r="E1645" s="202" t="s">
        <v>854</v>
      </c>
      <c r="F1645" s="203" t="s">
        <v>10553</v>
      </c>
      <c r="G1645" s="204">
        <v>74</v>
      </c>
      <c r="H1645" s="205">
        <v>106583</v>
      </c>
      <c r="I1645" s="203" t="s">
        <v>8584</v>
      </c>
      <c r="J1645" s="203" t="s">
        <v>11721</v>
      </c>
      <c r="K1645" s="290" t="s">
        <v>3889</v>
      </c>
      <c r="L1645" s="1">
        <v>43229</v>
      </c>
      <c r="M1645" s="1">
        <v>44834</v>
      </c>
      <c r="N1645" s="207">
        <f t="shared" si="29"/>
        <v>0.79999999856301751</v>
      </c>
      <c r="O1645" s="290" t="s">
        <v>194</v>
      </c>
      <c r="P1645" s="208" t="s">
        <v>32</v>
      </c>
      <c r="Q1645" s="208" t="s">
        <v>32</v>
      </c>
      <c r="R1645" s="203" t="s">
        <v>3890</v>
      </c>
      <c r="S1645" s="202">
        <v>115</v>
      </c>
      <c r="T1645" s="291">
        <v>2226888.62</v>
      </c>
      <c r="U1645" s="291">
        <v>556722.16</v>
      </c>
      <c r="V1645" s="291">
        <v>0</v>
      </c>
      <c r="W1645" s="291">
        <v>0</v>
      </c>
      <c r="X1645" s="211">
        <v>0</v>
      </c>
      <c r="Y1645" s="211">
        <v>2783610.78</v>
      </c>
      <c r="Z1645" s="212" t="s">
        <v>34</v>
      </c>
      <c r="AA1645" s="212" t="s">
        <v>15043</v>
      </c>
      <c r="AB1645" s="211">
        <v>1772023.4200000002</v>
      </c>
      <c r="AC1645" s="213">
        <v>373415.68000000005</v>
      </c>
    </row>
    <row r="1646" spans="1:29" s="113" customFormat="1" ht="15.75" x14ac:dyDescent="0.25">
      <c r="A1646" s="57">
        <v>1633</v>
      </c>
      <c r="B1646" s="57">
        <v>106595</v>
      </c>
      <c r="C1646" s="201" t="s">
        <v>7161</v>
      </c>
      <c r="D1646" s="202">
        <v>75</v>
      </c>
      <c r="E1646" s="202" t="s">
        <v>854</v>
      </c>
      <c r="F1646" s="203" t="s">
        <v>10553</v>
      </c>
      <c r="G1646" s="204">
        <v>74</v>
      </c>
      <c r="H1646" s="205">
        <v>106595</v>
      </c>
      <c r="I1646" s="203" t="s">
        <v>3891</v>
      </c>
      <c r="J1646" s="203" t="s">
        <v>11722</v>
      </c>
      <c r="K1646" s="203" t="s">
        <v>3892</v>
      </c>
      <c r="L1646" s="1">
        <v>43201</v>
      </c>
      <c r="M1646" s="1">
        <v>44422</v>
      </c>
      <c r="N1646" s="207">
        <f t="shared" si="29"/>
        <v>0.85000000221896088</v>
      </c>
      <c r="O1646" s="203" t="s">
        <v>3650</v>
      </c>
      <c r="P1646" s="208" t="s">
        <v>39</v>
      </c>
      <c r="Q1646" s="208" t="s">
        <v>3893</v>
      </c>
      <c r="R1646" s="203" t="s">
        <v>3894</v>
      </c>
      <c r="S1646" s="202">
        <v>115</v>
      </c>
      <c r="T1646" s="211">
        <v>4596746.1900000004</v>
      </c>
      <c r="U1646" s="211">
        <v>762620.16</v>
      </c>
      <c r="V1646" s="211">
        <v>48570.33</v>
      </c>
      <c r="W1646" s="211">
        <v>0</v>
      </c>
      <c r="X1646" s="211">
        <v>114</v>
      </c>
      <c r="Y1646" s="211">
        <v>5408050.6799999997</v>
      </c>
      <c r="Z1646" s="212" t="s">
        <v>34</v>
      </c>
      <c r="AA1646" s="212" t="s">
        <v>5446</v>
      </c>
      <c r="AB1646" s="211">
        <v>4133948.3899999997</v>
      </c>
      <c r="AC1646" s="213">
        <v>693731.99</v>
      </c>
    </row>
    <row r="1647" spans="1:29" s="113" customFormat="1" ht="15.75" x14ac:dyDescent="0.25">
      <c r="A1647" s="57">
        <v>1634</v>
      </c>
      <c r="B1647" s="57">
        <v>106615</v>
      </c>
      <c r="C1647" s="201" t="s">
        <v>7161</v>
      </c>
      <c r="D1647" s="202">
        <v>76</v>
      </c>
      <c r="E1647" s="202" t="s">
        <v>854</v>
      </c>
      <c r="F1647" s="203" t="s">
        <v>10553</v>
      </c>
      <c r="G1647" s="204">
        <v>74</v>
      </c>
      <c r="H1647" s="205">
        <v>106615</v>
      </c>
      <c r="I1647" s="203" t="s">
        <v>3895</v>
      </c>
      <c r="J1647" s="203" t="s">
        <v>11723</v>
      </c>
      <c r="K1647" s="290" t="s">
        <v>3896</v>
      </c>
      <c r="L1647" s="1">
        <v>43237</v>
      </c>
      <c r="M1647" s="1">
        <v>44377</v>
      </c>
      <c r="N1647" s="207">
        <f t="shared" si="29"/>
        <v>0.85000001633624889</v>
      </c>
      <c r="O1647" s="203" t="s">
        <v>74</v>
      </c>
      <c r="P1647" s="208" t="s">
        <v>2639</v>
      </c>
      <c r="Q1647" s="208" t="s">
        <v>2639</v>
      </c>
      <c r="R1647" s="290" t="s">
        <v>3897</v>
      </c>
      <c r="S1647" s="202">
        <v>115</v>
      </c>
      <c r="T1647" s="211">
        <v>4058459.31</v>
      </c>
      <c r="U1647" s="211">
        <v>314166.24</v>
      </c>
      <c r="V1647" s="211">
        <v>402032.37</v>
      </c>
      <c r="W1647" s="211">
        <v>0</v>
      </c>
      <c r="X1647" s="211">
        <v>0</v>
      </c>
      <c r="Y1647" s="211">
        <v>4774657.92</v>
      </c>
      <c r="Z1647" s="212" t="s">
        <v>34</v>
      </c>
      <c r="AA1647" s="212" t="s">
        <v>15044</v>
      </c>
      <c r="AB1647" s="211">
        <v>3847941.0100000002</v>
      </c>
      <c r="AC1647" s="213">
        <v>306070.25</v>
      </c>
    </row>
    <row r="1648" spans="1:29" s="113" customFormat="1" ht="15.75" x14ac:dyDescent="0.25">
      <c r="A1648" s="57">
        <v>1635</v>
      </c>
      <c r="B1648" s="57">
        <v>106616</v>
      </c>
      <c r="C1648" s="201" t="s">
        <v>7161</v>
      </c>
      <c r="D1648" s="202">
        <v>77</v>
      </c>
      <c r="E1648" s="202" t="s">
        <v>854</v>
      </c>
      <c r="F1648" s="203" t="s">
        <v>10553</v>
      </c>
      <c r="G1648" s="204">
        <v>74</v>
      </c>
      <c r="H1648" s="205">
        <v>106616</v>
      </c>
      <c r="I1648" s="203" t="s">
        <v>8585</v>
      </c>
      <c r="J1648" s="203" t="s">
        <v>11724</v>
      </c>
      <c r="K1648" s="290" t="s">
        <v>3898</v>
      </c>
      <c r="L1648" s="1">
        <v>43249</v>
      </c>
      <c r="M1648" s="1">
        <v>44467</v>
      </c>
      <c r="N1648" s="207">
        <f t="shared" si="29"/>
        <v>0.8500000006874322</v>
      </c>
      <c r="O1648" s="203" t="s">
        <v>1693</v>
      </c>
      <c r="P1648" s="208" t="s">
        <v>2016</v>
      </c>
      <c r="Q1648" s="208" t="s">
        <v>3899</v>
      </c>
      <c r="R1648" s="290" t="s">
        <v>3900</v>
      </c>
      <c r="S1648" s="202">
        <v>115</v>
      </c>
      <c r="T1648" s="291">
        <v>6800669.7800000003</v>
      </c>
      <c r="U1648" s="291">
        <v>539847.46</v>
      </c>
      <c r="V1648" s="291">
        <v>660270.73</v>
      </c>
      <c r="W1648" s="291">
        <v>0</v>
      </c>
      <c r="X1648" s="211">
        <v>0</v>
      </c>
      <c r="Y1648" s="211">
        <v>8000787.9699999997</v>
      </c>
      <c r="Z1648" s="212" t="s">
        <v>34</v>
      </c>
      <c r="AA1648" s="212"/>
      <c r="AB1648" s="211">
        <v>5854139.6399999997</v>
      </c>
      <c r="AC1648" s="213">
        <v>473516.37000000005</v>
      </c>
    </row>
    <row r="1649" spans="1:29" s="113" customFormat="1" ht="15.75" x14ac:dyDescent="0.25">
      <c r="A1649" s="57">
        <v>1636</v>
      </c>
      <c r="B1649" s="57">
        <v>106619</v>
      </c>
      <c r="C1649" s="201" t="s">
        <v>7161</v>
      </c>
      <c r="D1649" s="202">
        <v>78</v>
      </c>
      <c r="E1649" s="202" t="s">
        <v>854</v>
      </c>
      <c r="F1649" s="203" t="s">
        <v>10553</v>
      </c>
      <c r="G1649" s="204">
        <v>74</v>
      </c>
      <c r="H1649" s="205">
        <v>106619</v>
      </c>
      <c r="I1649" s="203" t="s">
        <v>8586</v>
      </c>
      <c r="J1649" s="203" t="s">
        <v>11725</v>
      </c>
      <c r="K1649" s="290" t="s">
        <v>3901</v>
      </c>
      <c r="L1649" s="1">
        <v>43229</v>
      </c>
      <c r="M1649" s="1">
        <v>44660</v>
      </c>
      <c r="N1649" s="207">
        <f t="shared" si="29"/>
        <v>0.85000000186295954</v>
      </c>
      <c r="O1649" s="290" t="s">
        <v>68</v>
      </c>
      <c r="P1649" s="292" t="s">
        <v>69</v>
      </c>
      <c r="Q1649" s="292" t="s">
        <v>1827</v>
      </c>
      <c r="R1649" s="290" t="s">
        <v>3902</v>
      </c>
      <c r="S1649" s="202">
        <v>115</v>
      </c>
      <c r="T1649" s="291">
        <v>5247027.41</v>
      </c>
      <c r="U1649" s="291">
        <v>826894.35</v>
      </c>
      <c r="V1649" s="291">
        <v>99051.65</v>
      </c>
      <c r="W1649" s="291">
        <v>0</v>
      </c>
      <c r="X1649" s="211">
        <v>0</v>
      </c>
      <c r="Y1649" s="211">
        <v>6172973.4100000001</v>
      </c>
      <c r="Z1649" s="212" t="s">
        <v>34</v>
      </c>
      <c r="AA1649" s="212" t="s">
        <v>15045</v>
      </c>
      <c r="AB1649" s="211">
        <v>3572834.2800000003</v>
      </c>
      <c r="AC1649" s="213">
        <v>464814.83000000007</v>
      </c>
    </row>
    <row r="1650" spans="1:29" s="113" customFormat="1" ht="15.75" x14ac:dyDescent="0.25">
      <c r="A1650" s="57">
        <v>1637</v>
      </c>
      <c r="B1650" s="57">
        <v>106637</v>
      </c>
      <c r="C1650" s="201" t="s">
        <v>7161</v>
      </c>
      <c r="D1650" s="202">
        <v>79</v>
      </c>
      <c r="E1650" s="202" t="s">
        <v>854</v>
      </c>
      <c r="F1650" s="203" t="s">
        <v>10553</v>
      </c>
      <c r="G1650" s="204">
        <v>74</v>
      </c>
      <c r="H1650" s="205">
        <v>106637</v>
      </c>
      <c r="I1650" s="203" t="s">
        <v>8587</v>
      </c>
      <c r="J1650" s="203" t="s">
        <v>11726</v>
      </c>
      <c r="K1650" s="290" t="s">
        <v>3903</v>
      </c>
      <c r="L1650" s="1">
        <v>43234</v>
      </c>
      <c r="M1650" s="1">
        <v>44513</v>
      </c>
      <c r="N1650" s="207">
        <f t="shared" si="29"/>
        <v>0.85000002780843054</v>
      </c>
      <c r="O1650" s="203" t="s">
        <v>3694</v>
      </c>
      <c r="P1650" s="208" t="s">
        <v>3904</v>
      </c>
      <c r="Q1650" s="208" t="s">
        <v>3905</v>
      </c>
      <c r="R1650" s="290" t="s">
        <v>3906</v>
      </c>
      <c r="S1650" s="202">
        <v>115</v>
      </c>
      <c r="T1650" s="291">
        <v>6877411</v>
      </c>
      <c r="U1650" s="291">
        <v>1138573.77</v>
      </c>
      <c r="V1650" s="291">
        <v>75086.73</v>
      </c>
      <c r="W1650" s="291">
        <v>0</v>
      </c>
      <c r="X1650" s="211">
        <v>0</v>
      </c>
      <c r="Y1650" s="211">
        <v>8091071.5</v>
      </c>
      <c r="Z1650" s="212" t="s">
        <v>34</v>
      </c>
      <c r="AA1650" s="212" t="s">
        <v>15046</v>
      </c>
      <c r="AB1650" s="211">
        <v>5024054.6900000004</v>
      </c>
      <c r="AC1650" s="213">
        <v>837896.57</v>
      </c>
    </row>
    <row r="1651" spans="1:29" s="113" customFormat="1" ht="15.75" x14ac:dyDescent="0.25">
      <c r="A1651" s="57">
        <v>1638</v>
      </c>
      <c r="B1651" s="57">
        <v>106643</v>
      </c>
      <c r="C1651" s="201" t="s">
        <v>7161</v>
      </c>
      <c r="D1651" s="202">
        <v>80</v>
      </c>
      <c r="E1651" s="202" t="s">
        <v>854</v>
      </c>
      <c r="F1651" s="203" t="s">
        <v>10553</v>
      </c>
      <c r="G1651" s="204">
        <v>74</v>
      </c>
      <c r="H1651" s="205">
        <v>106643</v>
      </c>
      <c r="I1651" s="203" t="s">
        <v>3907</v>
      </c>
      <c r="J1651" s="203" t="s">
        <v>11727</v>
      </c>
      <c r="K1651" s="290" t="s">
        <v>3908</v>
      </c>
      <c r="L1651" s="1">
        <v>43229</v>
      </c>
      <c r="M1651" s="1">
        <v>44508</v>
      </c>
      <c r="N1651" s="207">
        <f t="shared" si="29"/>
        <v>0.85000000199553227</v>
      </c>
      <c r="O1651" s="290" t="s">
        <v>68</v>
      </c>
      <c r="P1651" s="292" t="s">
        <v>3909</v>
      </c>
      <c r="Q1651" s="292" t="s">
        <v>3910</v>
      </c>
      <c r="R1651" s="290" t="s">
        <v>3911</v>
      </c>
      <c r="S1651" s="202">
        <v>115</v>
      </c>
      <c r="T1651" s="291">
        <v>4685466.5199999996</v>
      </c>
      <c r="U1651" s="291">
        <v>741979.06</v>
      </c>
      <c r="V1651" s="291">
        <v>84867.96</v>
      </c>
      <c r="W1651" s="291">
        <v>0</v>
      </c>
      <c r="X1651" s="211">
        <v>0</v>
      </c>
      <c r="Y1651" s="211">
        <v>5512313.54</v>
      </c>
      <c r="Z1651" s="212" t="s">
        <v>34</v>
      </c>
      <c r="AA1651" s="212" t="s">
        <v>15047</v>
      </c>
      <c r="AB1651" s="211">
        <v>4171162.8600000003</v>
      </c>
      <c r="AC1651" s="213">
        <v>659404.31999999995</v>
      </c>
    </row>
    <row r="1652" spans="1:29" s="113" customFormat="1" ht="15.75" x14ac:dyDescent="0.25">
      <c r="A1652" s="57">
        <v>1639</v>
      </c>
      <c r="B1652" s="57">
        <v>106711</v>
      </c>
      <c r="C1652" s="201" t="s">
        <v>7161</v>
      </c>
      <c r="D1652" s="202">
        <v>81</v>
      </c>
      <c r="E1652" s="202" t="s">
        <v>854</v>
      </c>
      <c r="F1652" s="203" t="s">
        <v>10555</v>
      </c>
      <c r="G1652" s="204">
        <v>90</v>
      </c>
      <c r="H1652" s="205">
        <v>106711</v>
      </c>
      <c r="I1652" s="203" t="s">
        <v>3912</v>
      </c>
      <c r="J1652" s="203" t="s">
        <v>11728</v>
      </c>
      <c r="K1652" s="290" t="s">
        <v>3913</v>
      </c>
      <c r="L1652" s="1">
        <v>43255</v>
      </c>
      <c r="M1652" s="1">
        <v>43924</v>
      </c>
      <c r="N1652" s="207">
        <f t="shared" si="29"/>
        <v>0.85000000023068034</v>
      </c>
      <c r="O1652" s="203" t="s">
        <v>38</v>
      </c>
      <c r="P1652" s="208" t="s">
        <v>39</v>
      </c>
      <c r="Q1652" s="208" t="s">
        <v>40</v>
      </c>
      <c r="R1652" s="290" t="s">
        <v>3914</v>
      </c>
      <c r="S1652" s="202">
        <v>115</v>
      </c>
      <c r="T1652" s="211">
        <v>1842376.59</v>
      </c>
      <c r="U1652" s="211">
        <v>283055.19</v>
      </c>
      <c r="V1652" s="211">
        <v>42070.09</v>
      </c>
      <c r="W1652" s="291">
        <v>0</v>
      </c>
      <c r="X1652" s="211">
        <v>0</v>
      </c>
      <c r="Y1652" s="211">
        <v>2167501.87</v>
      </c>
      <c r="Z1652" s="212" t="s">
        <v>34</v>
      </c>
      <c r="AA1652" s="212" t="s">
        <v>15020</v>
      </c>
      <c r="AB1652" s="211">
        <v>1751959.64</v>
      </c>
      <c r="AC1652" s="213">
        <v>268604.61</v>
      </c>
    </row>
    <row r="1653" spans="1:29" s="113" customFormat="1" ht="15.75" x14ac:dyDescent="0.25">
      <c r="A1653" s="57">
        <v>1640</v>
      </c>
      <c r="B1653" s="57">
        <v>106717</v>
      </c>
      <c r="C1653" s="201" t="s">
        <v>7161</v>
      </c>
      <c r="D1653" s="202">
        <v>82</v>
      </c>
      <c r="E1653" s="202" t="s">
        <v>854</v>
      </c>
      <c r="F1653" s="203" t="s">
        <v>10555</v>
      </c>
      <c r="G1653" s="204">
        <v>90</v>
      </c>
      <c r="H1653" s="205">
        <v>106717</v>
      </c>
      <c r="I1653" s="203" t="s">
        <v>3915</v>
      </c>
      <c r="J1653" s="203" t="s">
        <v>11729</v>
      </c>
      <c r="K1653" s="290" t="s">
        <v>3916</v>
      </c>
      <c r="L1653" s="1">
        <v>43258</v>
      </c>
      <c r="M1653" s="1">
        <v>43836</v>
      </c>
      <c r="N1653" s="207">
        <f t="shared" si="29"/>
        <v>0.85000000080315063</v>
      </c>
      <c r="O1653" s="290" t="s">
        <v>3650</v>
      </c>
      <c r="P1653" s="208" t="s">
        <v>3917</v>
      </c>
      <c r="Q1653" s="208" t="s">
        <v>3918</v>
      </c>
      <c r="R1653" s="290" t="s">
        <v>3919</v>
      </c>
      <c r="S1653" s="202">
        <v>115</v>
      </c>
      <c r="T1653" s="291">
        <v>1587497.92</v>
      </c>
      <c r="U1653" s="291">
        <v>280146.69</v>
      </c>
      <c r="V1653" s="291">
        <v>0</v>
      </c>
      <c r="W1653" s="291">
        <v>0</v>
      </c>
      <c r="X1653" s="211">
        <v>0</v>
      </c>
      <c r="Y1653" s="211">
        <v>1867644.61</v>
      </c>
      <c r="Z1653" s="212" t="s">
        <v>34</v>
      </c>
      <c r="AA1653" s="212"/>
      <c r="AB1653" s="211">
        <v>1459927.1500000001</v>
      </c>
      <c r="AC1653" s="213">
        <v>257634.15999999997</v>
      </c>
    </row>
    <row r="1654" spans="1:29" s="113" customFormat="1" ht="15.75" x14ac:dyDescent="0.25">
      <c r="A1654" s="57">
        <v>1641</v>
      </c>
      <c r="B1654" s="57">
        <v>106731</v>
      </c>
      <c r="C1654" s="201" t="s">
        <v>7161</v>
      </c>
      <c r="D1654" s="202">
        <v>83</v>
      </c>
      <c r="E1654" s="202" t="s">
        <v>854</v>
      </c>
      <c r="F1654" s="203" t="s">
        <v>10555</v>
      </c>
      <c r="G1654" s="204">
        <v>90</v>
      </c>
      <c r="H1654" s="205">
        <v>106731</v>
      </c>
      <c r="I1654" s="203" t="s">
        <v>8588</v>
      </c>
      <c r="J1654" s="203" t="s">
        <v>11730</v>
      </c>
      <c r="K1654" s="290" t="s">
        <v>3920</v>
      </c>
      <c r="L1654" s="1">
        <v>43283</v>
      </c>
      <c r="M1654" s="1">
        <v>44044</v>
      </c>
      <c r="N1654" s="207">
        <f t="shared" si="29"/>
        <v>0.85000000081033034</v>
      </c>
      <c r="O1654" s="290" t="s">
        <v>950</v>
      </c>
      <c r="P1654" s="208" t="s">
        <v>3848</v>
      </c>
      <c r="Q1654" s="208" t="s">
        <v>3921</v>
      </c>
      <c r="R1654" s="290" t="s">
        <v>3922</v>
      </c>
      <c r="S1654" s="202">
        <v>115</v>
      </c>
      <c r="T1654" s="291">
        <v>1573432.29</v>
      </c>
      <c r="U1654" s="291">
        <v>246301.41</v>
      </c>
      <c r="V1654" s="291">
        <v>31363.11</v>
      </c>
      <c r="W1654" s="291">
        <v>0</v>
      </c>
      <c r="X1654" s="211">
        <v>0</v>
      </c>
      <c r="Y1654" s="211">
        <v>1851096.81</v>
      </c>
      <c r="Z1654" s="212" t="s">
        <v>34</v>
      </c>
      <c r="AA1654" s="212" t="s">
        <v>15048</v>
      </c>
      <c r="AB1654" s="211">
        <v>1541543.0899999999</v>
      </c>
      <c r="AC1654" s="213">
        <v>241242.49</v>
      </c>
    </row>
    <row r="1655" spans="1:29" s="113" customFormat="1" ht="15.75" x14ac:dyDescent="0.25">
      <c r="A1655" s="57">
        <v>1642</v>
      </c>
      <c r="B1655" s="57">
        <v>106732</v>
      </c>
      <c r="C1655" s="201" t="s">
        <v>7161</v>
      </c>
      <c r="D1655" s="202">
        <v>84</v>
      </c>
      <c r="E1655" s="202" t="s">
        <v>854</v>
      </c>
      <c r="F1655" s="203" t="s">
        <v>10554</v>
      </c>
      <c r="G1655" s="204">
        <v>73</v>
      </c>
      <c r="H1655" s="205">
        <v>106732</v>
      </c>
      <c r="I1655" s="203" t="s">
        <v>3923</v>
      </c>
      <c r="J1655" s="203" t="s">
        <v>11731</v>
      </c>
      <c r="K1655" s="203" t="s">
        <v>3924</v>
      </c>
      <c r="L1655" s="1">
        <v>43201</v>
      </c>
      <c r="M1655" s="1">
        <v>44120</v>
      </c>
      <c r="N1655" s="207">
        <f t="shared" si="29"/>
        <v>0.85000000596827396</v>
      </c>
      <c r="O1655" s="203" t="s">
        <v>55</v>
      </c>
      <c r="P1655" s="208" t="s">
        <v>3925</v>
      </c>
      <c r="Q1655" s="208" t="s">
        <v>3926</v>
      </c>
      <c r="R1655" s="203" t="s">
        <v>3927</v>
      </c>
      <c r="S1655" s="202">
        <v>115</v>
      </c>
      <c r="T1655" s="211">
        <v>1281777.6200000001</v>
      </c>
      <c r="U1655" s="211">
        <v>136202.70000000001</v>
      </c>
      <c r="V1655" s="211">
        <v>89993.34</v>
      </c>
      <c r="W1655" s="211">
        <v>0</v>
      </c>
      <c r="X1655" s="211">
        <v>0</v>
      </c>
      <c r="Y1655" s="211">
        <v>1507973.66</v>
      </c>
      <c r="Z1655" s="212" t="s">
        <v>34</v>
      </c>
      <c r="AA1655" s="212" t="s">
        <v>15049</v>
      </c>
      <c r="AB1655" s="211">
        <v>1106050.8099999998</v>
      </c>
      <c r="AC1655" s="213">
        <v>111989.61000000002</v>
      </c>
    </row>
    <row r="1656" spans="1:29" s="113" customFormat="1" ht="15.75" x14ac:dyDescent="0.25">
      <c r="A1656" s="57">
        <v>1643</v>
      </c>
      <c r="B1656" s="57">
        <v>106735</v>
      </c>
      <c r="C1656" s="201" t="s">
        <v>7161</v>
      </c>
      <c r="D1656" s="202">
        <v>85</v>
      </c>
      <c r="E1656" s="202" t="s">
        <v>854</v>
      </c>
      <c r="F1656" s="203" t="s">
        <v>10553</v>
      </c>
      <c r="G1656" s="204">
        <v>74</v>
      </c>
      <c r="H1656" s="205">
        <v>106735</v>
      </c>
      <c r="I1656" s="203" t="s">
        <v>8589</v>
      </c>
      <c r="J1656" s="203" t="s">
        <v>11732</v>
      </c>
      <c r="K1656" s="290" t="s">
        <v>3928</v>
      </c>
      <c r="L1656" s="1">
        <v>43242</v>
      </c>
      <c r="M1656" s="1">
        <v>44337</v>
      </c>
      <c r="N1656" s="207">
        <f t="shared" si="29"/>
        <v>0.85000000232931527</v>
      </c>
      <c r="O1656" s="203" t="s">
        <v>74</v>
      </c>
      <c r="P1656" s="208" t="s">
        <v>2659</v>
      </c>
      <c r="Q1656" s="208" t="s">
        <v>3929</v>
      </c>
      <c r="R1656" s="290" t="s">
        <v>3930</v>
      </c>
      <c r="S1656" s="202">
        <v>115</v>
      </c>
      <c r="T1656" s="291">
        <v>7663196.7300000004</v>
      </c>
      <c r="U1656" s="291">
        <v>121562.81</v>
      </c>
      <c r="V1656" s="291">
        <v>1230766</v>
      </c>
      <c r="W1656" s="291">
        <v>0</v>
      </c>
      <c r="X1656" s="211">
        <v>0</v>
      </c>
      <c r="Y1656" s="211">
        <v>9015525.5399999991</v>
      </c>
      <c r="Z1656" s="212" t="s">
        <v>34</v>
      </c>
      <c r="AA1656" s="212"/>
      <c r="AB1656" s="211">
        <v>5293956.9999999991</v>
      </c>
      <c r="AC1656" s="213">
        <v>87576.930000000008</v>
      </c>
    </row>
    <row r="1657" spans="1:29" s="113" customFormat="1" ht="15.75" x14ac:dyDescent="0.25">
      <c r="A1657" s="57">
        <v>1644</v>
      </c>
      <c r="B1657" s="57">
        <v>106736</v>
      </c>
      <c r="C1657" s="201" t="s">
        <v>7161</v>
      </c>
      <c r="D1657" s="202">
        <v>86</v>
      </c>
      <c r="E1657" s="202" t="s">
        <v>854</v>
      </c>
      <c r="F1657" s="203" t="s">
        <v>10553</v>
      </c>
      <c r="G1657" s="204">
        <v>74</v>
      </c>
      <c r="H1657" s="205">
        <v>106736</v>
      </c>
      <c r="I1657" s="203" t="s">
        <v>8590</v>
      </c>
      <c r="J1657" s="203" t="s">
        <v>11733</v>
      </c>
      <c r="K1657" s="203" t="s">
        <v>3931</v>
      </c>
      <c r="L1657" s="1">
        <v>43215</v>
      </c>
      <c r="M1657" s="1">
        <v>44432</v>
      </c>
      <c r="N1657" s="207">
        <f t="shared" si="29"/>
        <v>0.85000000011752841</v>
      </c>
      <c r="O1657" s="203" t="s">
        <v>2031</v>
      </c>
      <c r="P1657" s="208" t="s">
        <v>3932</v>
      </c>
      <c r="Q1657" s="208" t="s">
        <v>3933</v>
      </c>
      <c r="R1657" s="203" t="s">
        <v>3934</v>
      </c>
      <c r="S1657" s="202">
        <v>115</v>
      </c>
      <c r="T1657" s="211">
        <v>7232297.2000000002</v>
      </c>
      <c r="U1657" s="211">
        <v>0</v>
      </c>
      <c r="V1657" s="211">
        <v>1276287.74</v>
      </c>
      <c r="W1657" s="211">
        <v>0</v>
      </c>
      <c r="X1657" s="211">
        <v>0</v>
      </c>
      <c r="Y1657" s="211">
        <v>8508584.9399999995</v>
      </c>
      <c r="Z1657" s="212" t="s">
        <v>34</v>
      </c>
      <c r="AA1657" s="212" t="s">
        <v>15050</v>
      </c>
      <c r="AB1657" s="211">
        <v>6750009.419999999</v>
      </c>
      <c r="AC1657" s="213">
        <v>0</v>
      </c>
    </row>
    <row r="1658" spans="1:29" s="113" customFormat="1" ht="15.75" x14ac:dyDescent="0.25">
      <c r="A1658" s="57">
        <v>1645</v>
      </c>
      <c r="B1658" s="57">
        <v>106737</v>
      </c>
      <c r="C1658" s="201" t="s">
        <v>7161</v>
      </c>
      <c r="D1658" s="202">
        <v>87</v>
      </c>
      <c r="E1658" s="202" t="s">
        <v>854</v>
      </c>
      <c r="F1658" s="203" t="s">
        <v>10553</v>
      </c>
      <c r="G1658" s="204">
        <v>74</v>
      </c>
      <c r="H1658" s="205">
        <v>106737</v>
      </c>
      <c r="I1658" s="203" t="s">
        <v>8591</v>
      </c>
      <c r="J1658" s="203" t="s">
        <v>11733</v>
      </c>
      <c r="K1658" s="203" t="s">
        <v>3935</v>
      </c>
      <c r="L1658" s="1">
        <v>43215</v>
      </c>
      <c r="M1658" s="1">
        <v>44432</v>
      </c>
      <c r="N1658" s="207">
        <f t="shared" si="29"/>
        <v>0.84999999894758838</v>
      </c>
      <c r="O1658" s="203" t="s">
        <v>2031</v>
      </c>
      <c r="P1658" s="208" t="s">
        <v>3932</v>
      </c>
      <c r="Q1658" s="208" t="s">
        <v>3936</v>
      </c>
      <c r="R1658" s="203" t="s">
        <v>3634</v>
      </c>
      <c r="S1658" s="202">
        <v>115</v>
      </c>
      <c r="T1658" s="211">
        <v>7269019.4000000004</v>
      </c>
      <c r="U1658" s="211">
        <v>0</v>
      </c>
      <c r="V1658" s="211">
        <v>1282768.1399999999</v>
      </c>
      <c r="W1658" s="211">
        <v>0</v>
      </c>
      <c r="X1658" s="211">
        <v>0</v>
      </c>
      <c r="Y1658" s="211">
        <v>8551787.5399999991</v>
      </c>
      <c r="Z1658" s="212" t="s">
        <v>34</v>
      </c>
      <c r="AA1658" s="212" t="s">
        <v>15051</v>
      </c>
      <c r="AB1658" s="211">
        <v>6496964.4100000001</v>
      </c>
      <c r="AC1658" s="213">
        <v>0</v>
      </c>
    </row>
    <row r="1659" spans="1:29" s="113" customFormat="1" ht="15.75" x14ac:dyDescent="0.25">
      <c r="A1659" s="57">
        <v>1646</v>
      </c>
      <c r="B1659" s="57">
        <v>106757</v>
      </c>
      <c r="C1659" s="201" t="s">
        <v>7161</v>
      </c>
      <c r="D1659" s="202">
        <v>88</v>
      </c>
      <c r="E1659" s="202" t="s">
        <v>854</v>
      </c>
      <c r="F1659" s="203" t="s">
        <v>10554</v>
      </c>
      <c r="G1659" s="204">
        <v>73</v>
      </c>
      <c r="H1659" s="205">
        <v>106757</v>
      </c>
      <c r="I1659" s="203" t="s">
        <v>8592</v>
      </c>
      <c r="J1659" s="203" t="s">
        <v>11734</v>
      </c>
      <c r="K1659" s="203" t="s">
        <v>3937</v>
      </c>
      <c r="L1659" s="1">
        <v>43214</v>
      </c>
      <c r="M1659" s="1">
        <v>44035</v>
      </c>
      <c r="N1659" s="207">
        <f t="shared" si="29"/>
        <v>0.85000000435599465</v>
      </c>
      <c r="O1659" s="203" t="s">
        <v>3938</v>
      </c>
      <c r="P1659" s="208" t="s">
        <v>3939</v>
      </c>
      <c r="Q1659" s="208" t="s">
        <v>3940</v>
      </c>
      <c r="R1659" s="203" t="s">
        <v>3753</v>
      </c>
      <c r="S1659" s="202">
        <v>115</v>
      </c>
      <c r="T1659" s="211">
        <v>5658868.2800000003</v>
      </c>
      <c r="U1659" s="211">
        <v>648927.28</v>
      </c>
      <c r="V1659" s="211">
        <v>349696.5</v>
      </c>
      <c r="W1659" s="211">
        <v>0</v>
      </c>
      <c r="X1659" s="211">
        <v>0</v>
      </c>
      <c r="Y1659" s="211">
        <v>6657492.0600000005</v>
      </c>
      <c r="Z1659" s="212" t="s">
        <v>34</v>
      </c>
      <c r="AA1659" s="212" t="s">
        <v>15052</v>
      </c>
      <c r="AB1659" s="211">
        <v>4787961.2300000004</v>
      </c>
      <c r="AC1659" s="213">
        <v>589652.24000000011</v>
      </c>
    </row>
    <row r="1660" spans="1:29" s="113" customFormat="1" ht="15.75" x14ac:dyDescent="0.25">
      <c r="A1660" s="57">
        <v>1647</v>
      </c>
      <c r="B1660" s="57">
        <v>106758</v>
      </c>
      <c r="C1660" s="201" t="s">
        <v>7161</v>
      </c>
      <c r="D1660" s="202">
        <v>89</v>
      </c>
      <c r="E1660" s="202" t="s">
        <v>854</v>
      </c>
      <c r="F1660" s="203" t="s">
        <v>10554</v>
      </c>
      <c r="G1660" s="204">
        <v>73</v>
      </c>
      <c r="H1660" s="205">
        <v>106758</v>
      </c>
      <c r="I1660" s="203" t="s">
        <v>8593</v>
      </c>
      <c r="J1660" s="203" t="s">
        <v>11735</v>
      </c>
      <c r="K1660" s="203" t="s">
        <v>3937</v>
      </c>
      <c r="L1660" s="1">
        <v>43214</v>
      </c>
      <c r="M1660" s="1">
        <v>44035</v>
      </c>
      <c r="N1660" s="207">
        <f t="shared" si="29"/>
        <v>0.85000000240901719</v>
      </c>
      <c r="O1660" s="203" t="s">
        <v>3941</v>
      </c>
      <c r="P1660" s="208" t="s">
        <v>3942</v>
      </c>
      <c r="Q1660" s="208" t="s">
        <v>3943</v>
      </c>
      <c r="R1660" s="203" t="s">
        <v>3753</v>
      </c>
      <c r="S1660" s="202">
        <v>115</v>
      </c>
      <c r="T1660" s="211">
        <v>5645455.7599999998</v>
      </c>
      <c r="U1660" s="211">
        <v>642922.53</v>
      </c>
      <c r="V1660" s="211">
        <v>353334.35</v>
      </c>
      <c r="W1660" s="211">
        <v>0</v>
      </c>
      <c r="X1660" s="211">
        <v>0</v>
      </c>
      <c r="Y1660" s="211">
        <v>6641712.6399999997</v>
      </c>
      <c r="Z1660" s="212" t="s">
        <v>34</v>
      </c>
      <c r="AA1660" s="212" t="s">
        <v>15053</v>
      </c>
      <c r="AB1660" s="211">
        <v>4624962.5900000017</v>
      </c>
      <c r="AC1660" s="213">
        <v>576810.92000000004</v>
      </c>
    </row>
    <row r="1661" spans="1:29" s="113" customFormat="1" ht="15.75" x14ac:dyDescent="0.25">
      <c r="A1661" s="57">
        <v>1648</v>
      </c>
      <c r="B1661" s="57">
        <v>106791</v>
      </c>
      <c r="C1661" s="201" t="s">
        <v>7161</v>
      </c>
      <c r="D1661" s="202">
        <v>90</v>
      </c>
      <c r="E1661" s="202" t="s">
        <v>854</v>
      </c>
      <c r="F1661" s="203" t="s">
        <v>10553</v>
      </c>
      <c r="G1661" s="204">
        <v>74</v>
      </c>
      <c r="H1661" s="205">
        <v>106791</v>
      </c>
      <c r="I1661" s="203" t="s">
        <v>3944</v>
      </c>
      <c r="J1661" s="203" t="s">
        <v>11033</v>
      </c>
      <c r="K1661" s="203" t="s">
        <v>3945</v>
      </c>
      <c r="L1661" s="1">
        <v>43201</v>
      </c>
      <c r="M1661" s="1">
        <v>44479</v>
      </c>
      <c r="N1661" s="207">
        <f t="shared" si="29"/>
        <v>0.85000002963315868</v>
      </c>
      <c r="O1661" s="203" t="s">
        <v>3946</v>
      </c>
      <c r="P1661" s="208" t="s">
        <v>3947</v>
      </c>
      <c r="Q1661" s="208" t="s">
        <v>3948</v>
      </c>
      <c r="R1661" s="203" t="s">
        <v>3604</v>
      </c>
      <c r="S1661" s="202">
        <v>115</v>
      </c>
      <c r="T1661" s="211">
        <v>6912864.3799999999</v>
      </c>
      <c r="U1661" s="211">
        <v>1219916.96</v>
      </c>
      <c r="V1661" s="211">
        <v>0</v>
      </c>
      <c r="W1661" s="211">
        <v>0</v>
      </c>
      <c r="X1661" s="211">
        <v>0</v>
      </c>
      <c r="Y1661" s="211">
        <v>8132781.3399999999</v>
      </c>
      <c r="Z1661" s="212" t="s">
        <v>34</v>
      </c>
      <c r="AA1661" s="212" t="s">
        <v>15054</v>
      </c>
      <c r="AB1661" s="211">
        <v>5985409.5800000001</v>
      </c>
      <c r="AC1661" s="213">
        <v>1144740.6299999999</v>
      </c>
    </row>
    <row r="1662" spans="1:29" s="113" customFormat="1" ht="15.75" x14ac:dyDescent="0.25">
      <c r="A1662" s="57">
        <v>1649</v>
      </c>
      <c r="B1662" s="57">
        <v>106803</v>
      </c>
      <c r="C1662" s="201" t="s">
        <v>7161</v>
      </c>
      <c r="D1662" s="202">
        <v>91</v>
      </c>
      <c r="E1662" s="202" t="s">
        <v>854</v>
      </c>
      <c r="F1662" s="203" t="s">
        <v>10553</v>
      </c>
      <c r="G1662" s="204">
        <v>74</v>
      </c>
      <c r="H1662" s="205">
        <v>106803</v>
      </c>
      <c r="I1662" s="203" t="s">
        <v>3949</v>
      </c>
      <c r="J1662" s="203" t="s">
        <v>10955</v>
      </c>
      <c r="K1662" s="203" t="s">
        <v>3950</v>
      </c>
      <c r="L1662" s="1">
        <v>43186</v>
      </c>
      <c r="M1662" s="1">
        <v>44616</v>
      </c>
      <c r="N1662" s="207">
        <f t="shared" si="29"/>
        <v>0.85000000367533424</v>
      </c>
      <c r="O1662" s="203" t="s">
        <v>38</v>
      </c>
      <c r="P1662" s="208" t="s">
        <v>1478</v>
      </c>
      <c r="Q1662" s="208" t="s">
        <v>1479</v>
      </c>
      <c r="R1662" s="203" t="s">
        <v>3951</v>
      </c>
      <c r="S1662" s="202">
        <v>115</v>
      </c>
      <c r="T1662" s="211">
        <v>5203608.3499999996</v>
      </c>
      <c r="U1662" s="211">
        <v>795845.96</v>
      </c>
      <c r="V1662" s="211">
        <v>122437.84</v>
      </c>
      <c r="W1662" s="211">
        <v>0</v>
      </c>
      <c r="X1662" s="211">
        <v>0</v>
      </c>
      <c r="Y1662" s="211">
        <v>6121892.1500000004</v>
      </c>
      <c r="Z1662" s="212" t="s">
        <v>34</v>
      </c>
      <c r="AA1662" s="212" t="s">
        <v>15055</v>
      </c>
      <c r="AB1662" s="211">
        <v>603113.37</v>
      </c>
      <c r="AC1662" s="213">
        <v>79190.84</v>
      </c>
    </row>
    <row r="1663" spans="1:29" s="113" customFormat="1" ht="15.75" x14ac:dyDescent="0.25">
      <c r="A1663" s="57">
        <v>1650</v>
      </c>
      <c r="B1663" s="57">
        <v>106821</v>
      </c>
      <c r="C1663" s="201" t="s">
        <v>7161</v>
      </c>
      <c r="D1663" s="202">
        <v>92</v>
      </c>
      <c r="E1663" s="202" t="s">
        <v>854</v>
      </c>
      <c r="F1663" s="203" t="s">
        <v>10553</v>
      </c>
      <c r="G1663" s="204">
        <v>74</v>
      </c>
      <c r="H1663" s="205">
        <v>106821</v>
      </c>
      <c r="I1663" s="203" t="s">
        <v>3952</v>
      </c>
      <c r="J1663" s="203" t="s">
        <v>11736</v>
      </c>
      <c r="K1663" s="203" t="s">
        <v>3953</v>
      </c>
      <c r="L1663" s="1">
        <v>43249</v>
      </c>
      <c r="M1663" s="1">
        <v>44775</v>
      </c>
      <c r="N1663" s="207">
        <f t="shared" si="29"/>
        <v>0.85000000033365208</v>
      </c>
      <c r="O1663" s="203" t="s">
        <v>68</v>
      </c>
      <c r="P1663" s="208" t="s">
        <v>3880</v>
      </c>
      <c r="Q1663" s="208" t="s">
        <v>3954</v>
      </c>
      <c r="R1663" s="203" t="s">
        <v>3604</v>
      </c>
      <c r="S1663" s="202">
        <v>115</v>
      </c>
      <c r="T1663" s="211">
        <v>3821346.2</v>
      </c>
      <c r="U1663" s="211">
        <v>646148.19999999995</v>
      </c>
      <c r="V1663" s="211">
        <v>28207.01</v>
      </c>
      <c r="W1663" s="211">
        <v>0</v>
      </c>
      <c r="X1663" s="211">
        <v>0</v>
      </c>
      <c r="Y1663" s="211">
        <v>4495701.41</v>
      </c>
      <c r="Z1663" s="212" t="s">
        <v>34</v>
      </c>
      <c r="AA1663" s="212" t="s">
        <v>10071</v>
      </c>
      <c r="AB1663" s="211">
        <v>2451917.15</v>
      </c>
      <c r="AC1663" s="213">
        <v>416093.91000000009</v>
      </c>
    </row>
    <row r="1664" spans="1:29" s="113" customFormat="1" ht="15.75" x14ac:dyDescent="0.25">
      <c r="A1664" s="57">
        <v>1651</v>
      </c>
      <c r="B1664" s="57">
        <v>106837</v>
      </c>
      <c r="C1664" s="201" t="s">
        <v>7161</v>
      </c>
      <c r="D1664" s="202">
        <v>93</v>
      </c>
      <c r="E1664" s="202" t="s">
        <v>854</v>
      </c>
      <c r="F1664" s="203" t="s">
        <v>10553</v>
      </c>
      <c r="G1664" s="204">
        <v>74</v>
      </c>
      <c r="H1664" s="205">
        <v>106837</v>
      </c>
      <c r="I1664" s="203" t="s">
        <v>3955</v>
      </c>
      <c r="J1664" s="203" t="s">
        <v>11674</v>
      </c>
      <c r="K1664" s="203" t="s">
        <v>3956</v>
      </c>
      <c r="L1664" s="1">
        <v>43186</v>
      </c>
      <c r="M1664" s="1">
        <v>44465</v>
      </c>
      <c r="N1664" s="207">
        <f t="shared" si="29"/>
        <v>0.80732987260662581</v>
      </c>
      <c r="O1664" s="203" t="s">
        <v>3957</v>
      </c>
      <c r="P1664" s="208" t="s">
        <v>3958</v>
      </c>
      <c r="Q1664" s="208" t="s">
        <v>3959</v>
      </c>
      <c r="R1664" s="203" t="s">
        <v>3960</v>
      </c>
      <c r="S1664" s="202">
        <v>115</v>
      </c>
      <c r="T1664" s="211">
        <v>3814254.09</v>
      </c>
      <c r="U1664" s="211">
        <v>673103.7</v>
      </c>
      <c r="V1664" s="211">
        <v>237172.07</v>
      </c>
      <c r="W1664" s="211">
        <v>0</v>
      </c>
      <c r="X1664" s="211">
        <v>0</v>
      </c>
      <c r="Y1664" s="211">
        <v>4724529.8600000003</v>
      </c>
      <c r="Z1664" s="212" t="s">
        <v>34</v>
      </c>
      <c r="AA1664" s="212" t="s">
        <v>7781</v>
      </c>
      <c r="AB1664" s="211">
        <v>2919187.6600000006</v>
      </c>
      <c r="AC1664" s="213">
        <v>515278.39</v>
      </c>
    </row>
    <row r="1665" spans="1:29" s="113" customFormat="1" ht="15.75" x14ac:dyDescent="0.25">
      <c r="A1665" s="57">
        <v>1652</v>
      </c>
      <c r="B1665" s="57">
        <v>106863</v>
      </c>
      <c r="C1665" s="201" t="s">
        <v>7161</v>
      </c>
      <c r="D1665" s="202">
        <v>94</v>
      </c>
      <c r="E1665" s="202" t="s">
        <v>854</v>
      </c>
      <c r="F1665" s="203" t="s">
        <v>10553</v>
      </c>
      <c r="G1665" s="204">
        <v>74</v>
      </c>
      <c r="H1665" s="205">
        <v>106863</v>
      </c>
      <c r="I1665" s="203" t="s">
        <v>3961</v>
      </c>
      <c r="J1665" s="203" t="s">
        <v>11737</v>
      </c>
      <c r="K1665" s="203" t="s">
        <v>3874</v>
      </c>
      <c r="L1665" s="1">
        <v>43249</v>
      </c>
      <c r="M1665" s="1">
        <v>44888</v>
      </c>
      <c r="N1665" s="207">
        <f t="shared" si="29"/>
        <v>0.84999999686856964</v>
      </c>
      <c r="O1665" s="203" t="s">
        <v>3962</v>
      </c>
      <c r="P1665" s="208" t="s">
        <v>3963</v>
      </c>
      <c r="Q1665" s="208" t="s">
        <v>3964</v>
      </c>
      <c r="R1665" s="203" t="s">
        <v>3965</v>
      </c>
      <c r="S1665" s="202">
        <v>115</v>
      </c>
      <c r="T1665" s="211">
        <v>5293108.1399999997</v>
      </c>
      <c r="U1665" s="211">
        <v>709534.23</v>
      </c>
      <c r="V1665" s="211">
        <v>224543.7</v>
      </c>
      <c r="W1665" s="211">
        <v>0</v>
      </c>
      <c r="X1665" s="211">
        <v>0</v>
      </c>
      <c r="Y1665" s="211">
        <v>6227186.0700000003</v>
      </c>
      <c r="Z1665" s="212" t="s">
        <v>34</v>
      </c>
      <c r="AA1665" s="212" t="s">
        <v>13294</v>
      </c>
      <c r="AB1665" s="211">
        <v>2071362.67</v>
      </c>
      <c r="AC1665" s="213">
        <v>279195.98000000004</v>
      </c>
    </row>
    <row r="1666" spans="1:29" s="113" customFormat="1" ht="15.75" x14ac:dyDescent="0.25">
      <c r="A1666" s="57">
        <v>1653</v>
      </c>
      <c r="B1666" s="57">
        <v>106867</v>
      </c>
      <c r="C1666" s="201" t="s">
        <v>7161</v>
      </c>
      <c r="D1666" s="202">
        <v>95</v>
      </c>
      <c r="E1666" s="202" t="s">
        <v>854</v>
      </c>
      <c r="F1666" s="203" t="s">
        <v>10553</v>
      </c>
      <c r="G1666" s="204">
        <v>74</v>
      </c>
      <c r="H1666" s="205">
        <v>106867</v>
      </c>
      <c r="I1666" s="203" t="s">
        <v>3966</v>
      </c>
      <c r="J1666" s="203" t="s">
        <v>11738</v>
      </c>
      <c r="K1666" s="203" t="s">
        <v>3967</v>
      </c>
      <c r="L1666" s="1">
        <v>43237</v>
      </c>
      <c r="M1666" s="1">
        <v>44661</v>
      </c>
      <c r="N1666" s="207">
        <f t="shared" si="29"/>
        <v>0.8500000003035868</v>
      </c>
      <c r="O1666" s="203" t="s">
        <v>55</v>
      </c>
      <c r="P1666" s="208" t="s">
        <v>318</v>
      </c>
      <c r="Q1666" s="208" t="s">
        <v>3968</v>
      </c>
      <c r="R1666" s="203" t="s">
        <v>3969</v>
      </c>
      <c r="S1666" s="202">
        <v>115</v>
      </c>
      <c r="T1666" s="211">
        <v>5599714.9000000004</v>
      </c>
      <c r="U1666" s="211">
        <v>894241.7</v>
      </c>
      <c r="V1666" s="211">
        <v>93943.28</v>
      </c>
      <c r="W1666" s="211">
        <v>0</v>
      </c>
      <c r="X1666" s="211">
        <v>0</v>
      </c>
      <c r="Y1666" s="211">
        <v>6587899.8799999999</v>
      </c>
      <c r="Z1666" s="212" t="s">
        <v>34</v>
      </c>
      <c r="AA1666" s="212" t="s">
        <v>9393</v>
      </c>
      <c r="AB1666" s="211">
        <v>3797992.3099999996</v>
      </c>
      <c r="AC1666" s="213">
        <v>575316.41999999993</v>
      </c>
    </row>
    <row r="1667" spans="1:29" s="113" customFormat="1" ht="15.75" x14ac:dyDescent="0.25">
      <c r="A1667" s="57">
        <v>1654</v>
      </c>
      <c r="B1667" s="57">
        <v>106876</v>
      </c>
      <c r="C1667" s="201" t="s">
        <v>7161</v>
      </c>
      <c r="D1667" s="202">
        <v>96</v>
      </c>
      <c r="E1667" s="202" t="s">
        <v>854</v>
      </c>
      <c r="F1667" s="203" t="s">
        <v>10553</v>
      </c>
      <c r="G1667" s="204">
        <v>74</v>
      </c>
      <c r="H1667" s="205">
        <v>106876</v>
      </c>
      <c r="I1667" s="203" t="s">
        <v>3970</v>
      </c>
      <c r="J1667" s="203" t="s">
        <v>11739</v>
      </c>
      <c r="K1667" s="203" t="s">
        <v>3971</v>
      </c>
      <c r="L1667" s="1">
        <v>43215</v>
      </c>
      <c r="M1667" s="1">
        <v>44387</v>
      </c>
      <c r="N1667" s="207">
        <f t="shared" si="29"/>
        <v>0.85000000408859233</v>
      </c>
      <c r="O1667" s="203" t="s">
        <v>55</v>
      </c>
      <c r="P1667" s="208" t="s">
        <v>318</v>
      </c>
      <c r="Q1667" s="208" t="s">
        <v>3972</v>
      </c>
      <c r="R1667" s="203" t="s">
        <v>3973</v>
      </c>
      <c r="S1667" s="202">
        <v>115</v>
      </c>
      <c r="T1667" s="211">
        <v>7900029.5099999998</v>
      </c>
      <c r="U1667" s="211">
        <v>1208239.6599999999</v>
      </c>
      <c r="V1667" s="211">
        <v>185883.15</v>
      </c>
      <c r="W1667" s="211">
        <v>0</v>
      </c>
      <c r="X1667" s="211">
        <v>0</v>
      </c>
      <c r="Y1667" s="211">
        <v>9294152.3200000003</v>
      </c>
      <c r="Z1667" s="212" t="s">
        <v>34</v>
      </c>
      <c r="AA1667" s="212" t="s">
        <v>8927</v>
      </c>
      <c r="AB1667" s="211">
        <v>6570921.5199999996</v>
      </c>
      <c r="AC1667" s="213">
        <v>1004966.0499999998</v>
      </c>
    </row>
    <row r="1668" spans="1:29" s="113" customFormat="1" ht="15.75" x14ac:dyDescent="0.25">
      <c r="A1668" s="57">
        <v>1655</v>
      </c>
      <c r="B1668" s="57">
        <v>106882</v>
      </c>
      <c r="C1668" s="201" t="s">
        <v>7161</v>
      </c>
      <c r="D1668" s="202">
        <v>97</v>
      </c>
      <c r="E1668" s="202" t="s">
        <v>854</v>
      </c>
      <c r="F1668" s="203" t="s">
        <v>10553</v>
      </c>
      <c r="G1668" s="204">
        <v>74</v>
      </c>
      <c r="H1668" s="205">
        <v>106882</v>
      </c>
      <c r="I1668" s="203" t="s">
        <v>3974</v>
      </c>
      <c r="J1668" s="203" t="s">
        <v>11740</v>
      </c>
      <c r="K1668" s="203" t="s">
        <v>3975</v>
      </c>
      <c r="L1668" s="1">
        <v>43228</v>
      </c>
      <c r="M1668" s="1">
        <v>44497</v>
      </c>
      <c r="N1668" s="207">
        <f t="shared" si="29"/>
        <v>0.85000000149964228</v>
      </c>
      <c r="O1668" s="203" t="s">
        <v>55</v>
      </c>
      <c r="P1668" s="208" t="s">
        <v>318</v>
      </c>
      <c r="Q1668" s="208" t="s">
        <v>343</v>
      </c>
      <c r="R1668" s="203" t="s">
        <v>3976</v>
      </c>
      <c r="S1668" s="202">
        <v>115</v>
      </c>
      <c r="T1668" s="211">
        <v>7935225.8099999996</v>
      </c>
      <c r="U1668" s="211">
        <v>1265552.02</v>
      </c>
      <c r="V1668" s="211">
        <v>134781.93</v>
      </c>
      <c r="W1668" s="211">
        <v>0</v>
      </c>
      <c r="X1668" s="211">
        <v>0</v>
      </c>
      <c r="Y1668" s="211">
        <v>9335559.7599999998</v>
      </c>
      <c r="Z1668" s="212" t="s">
        <v>34</v>
      </c>
      <c r="AA1668" s="212" t="s">
        <v>9394</v>
      </c>
      <c r="AB1668" s="211">
        <v>6231561.2800000021</v>
      </c>
      <c r="AC1668" s="213">
        <v>960220.57999999984</v>
      </c>
    </row>
    <row r="1669" spans="1:29" s="113" customFormat="1" ht="15.75" x14ac:dyDescent="0.25">
      <c r="A1669" s="57">
        <v>1656</v>
      </c>
      <c r="B1669" s="57">
        <v>106886</v>
      </c>
      <c r="C1669" s="201" t="s">
        <v>7161</v>
      </c>
      <c r="D1669" s="202">
        <v>98</v>
      </c>
      <c r="E1669" s="202" t="s">
        <v>854</v>
      </c>
      <c r="F1669" s="203" t="s">
        <v>10553</v>
      </c>
      <c r="G1669" s="204">
        <v>74</v>
      </c>
      <c r="H1669" s="205">
        <v>106886</v>
      </c>
      <c r="I1669" s="203" t="s">
        <v>3977</v>
      </c>
      <c r="J1669" s="203" t="s">
        <v>11741</v>
      </c>
      <c r="K1669" s="203" t="s">
        <v>3978</v>
      </c>
      <c r="L1669" s="1">
        <v>43229</v>
      </c>
      <c r="M1669" s="1">
        <v>44324</v>
      </c>
      <c r="N1669" s="207">
        <f t="shared" si="29"/>
        <v>0.84379804959517557</v>
      </c>
      <c r="O1669" s="203" t="s">
        <v>950</v>
      </c>
      <c r="P1669" s="208" t="s">
        <v>48</v>
      </c>
      <c r="Q1669" s="208" t="s">
        <v>3979</v>
      </c>
      <c r="R1669" s="203" t="s">
        <v>3980</v>
      </c>
      <c r="S1669" s="202">
        <v>115</v>
      </c>
      <c r="T1669" s="211">
        <v>4164389.19</v>
      </c>
      <c r="U1669" s="211">
        <v>695496.39</v>
      </c>
      <c r="V1669" s="211">
        <v>75405.740000000005</v>
      </c>
      <c r="W1669" s="211">
        <v>0</v>
      </c>
      <c r="X1669" s="211">
        <v>0</v>
      </c>
      <c r="Y1669" s="211">
        <v>4935291.32</v>
      </c>
      <c r="Z1669" s="212" t="s">
        <v>34</v>
      </c>
      <c r="AA1669" s="212" t="s">
        <v>7212</v>
      </c>
      <c r="AB1669" s="211">
        <v>2853423.8399999989</v>
      </c>
      <c r="AC1669" s="213">
        <v>479806.70000000007</v>
      </c>
    </row>
    <row r="1670" spans="1:29" s="113" customFormat="1" ht="15.75" x14ac:dyDescent="0.25">
      <c r="A1670" s="57">
        <v>1657</v>
      </c>
      <c r="B1670" s="57">
        <v>106906</v>
      </c>
      <c r="C1670" s="201" t="s">
        <v>7161</v>
      </c>
      <c r="D1670" s="202">
        <v>99</v>
      </c>
      <c r="E1670" s="202" t="s">
        <v>854</v>
      </c>
      <c r="F1670" s="203" t="s">
        <v>10553</v>
      </c>
      <c r="G1670" s="204">
        <v>74</v>
      </c>
      <c r="H1670" s="205">
        <v>106906</v>
      </c>
      <c r="I1670" s="203" t="s">
        <v>3981</v>
      </c>
      <c r="J1670" s="203" t="s">
        <v>11742</v>
      </c>
      <c r="K1670" s="203" t="s">
        <v>3874</v>
      </c>
      <c r="L1670" s="1">
        <v>43229</v>
      </c>
      <c r="M1670" s="1">
        <v>45142</v>
      </c>
      <c r="N1670" s="207">
        <f t="shared" si="29"/>
        <v>0.85000000036134127</v>
      </c>
      <c r="O1670" s="203" t="s">
        <v>1693</v>
      </c>
      <c r="P1670" s="208" t="s">
        <v>2326</v>
      </c>
      <c r="Q1670" s="208" t="s">
        <v>3982</v>
      </c>
      <c r="R1670" s="203" t="s">
        <v>3983</v>
      </c>
      <c r="S1670" s="202">
        <v>115</v>
      </c>
      <c r="T1670" s="211">
        <v>4704692.2699999996</v>
      </c>
      <c r="U1670" s="211">
        <v>722397.12</v>
      </c>
      <c r="V1670" s="211">
        <v>107842.69</v>
      </c>
      <c r="W1670" s="211">
        <v>0</v>
      </c>
      <c r="X1670" s="211">
        <v>0</v>
      </c>
      <c r="Y1670" s="211">
        <v>5534932.0800000001</v>
      </c>
      <c r="Z1670" s="212" t="s">
        <v>44</v>
      </c>
      <c r="AA1670" s="212" t="s">
        <v>12758</v>
      </c>
      <c r="AB1670" s="211">
        <v>1585091.9500000002</v>
      </c>
      <c r="AC1670" s="213">
        <v>180829.81</v>
      </c>
    </row>
    <row r="1671" spans="1:29" s="113" customFormat="1" ht="15.75" x14ac:dyDescent="0.25">
      <c r="A1671" s="57">
        <v>1658</v>
      </c>
      <c r="B1671" s="57">
        <v>106915</v>
      </c>
      <c r="C1671" s="201" t="s">
        <v>7161</v>
      </c>
      <c r="D1671" s="202">
        <v>100</v>
      </c>
      <c r="E1671" s="202" t="s">
        <v>854</v>
      </c>
      <c r="F1671" s="203" t="s">
        <v>10554</v>
      </c>
      <c r="G1671" s="204">
        <v>73</v>
      </c>
      <c r="H1671" s="205">
        <v>106915</v>
      </c>
      <c r="I1671" s="203" t="s">
        <v>3984</v>
      </c>
      <c r="J1671" s="203" t="s">
        <v>11743</v>
      </c>
      <c r="K1671" s="203" t="s">
        <v>3985</v>
      </c>
      <c r="L1671" s="1">
        <v>43201</v>
      </c>
      <c r="M1671" s="1">
        <v>44114</v>
      </c>
      <c r="N1671" s="207">
        <f t="shared" si="29"/>
        <v>0.85000000274289922</v>
      </c>
      <c r="O1671" s="203" t="s">
        <v>2031</v>
      </c>
      <c r="P1671" s="208" t="s">
        <v>2301</v>
      </c>
      <c r="Q1671" s="208" t="s">
        <v>3986</v>
      </c>
      <c r="R1671" s="203" t="s">
        <v>3987</v>
      </c>
      <c r="S1671" s="202">
        <v>115</v>
      </c>
      <c r="T1671" s="211">
        <v>1394509.86</v>
      </c>
      <c r="U1671" s="211">
        <v>0</v>
      </c>
      <c r="V1671" s="211">
        <v>246089.97</v>
      </c>
      <c r="W1671" s="211">
        <v>0</v>
      </c>
      <c r="X1671" s="211">
        <v>0</v>
      </c>
      <c r="Y1671" s="211">
        <v>1640599.83</v>
      </c>
      <c r="Z1671" s="212" t="s">
        <v>34</v>
      </c>
      <c r="AA1671" s="212"/>
      <c r="AB1671" s="211">
        <v>1160028.1000000001</v>
      </c>
      <c r="AC1671" s="213">
        <v>0</v>
      </c>
    </row>
    <row r="1672" spans="1:29" s="113" customFormat="1" ht="15.75" x14ac:dyDescent="0.25">
      <c r="A1672" s="57">
        <v>1659</v>
      </c>
      <c r="B1672" s="57">
        <v>106918</v>
      </c>
      <c r="C1672" s="201" t="s">
        <v>7161</v>
      </c>
      <c r="D1672" s="202">
        <v>101</v>
      </c>
      <c r="E1672" s="202" t="s">
        <v>854</v>
      </c>
      <c r="F1672" s="203" t="s">
        <v>10554</v>
      </c>
      <c r="G1672" s="204">
        <v>73</v>
      </c>
      <c r="H1672" s="205">
        <v>106918</v>
      </c>
      <c r="I1672" s="203" t="s">
        <v>3988</v>
      </c>
      <c r="J1672" s="203" t="s">
        <v>11744</v>
      </c>
      <c r="K1672" s="203" t="s">
        <v>3989</v>
      </c>
      <c r="L1672" s="1">
        <v>43229</v>
      </c>
      <c r="M1672" s="1">
        <v>44324</v>
      </c>
      <c r="N1672" s="207">
        <f t="shared" si="29"/>
        <v>0.85000001491325172</v>
      </c>
      <c r="O1672" s="203" t="s">
        <v>3990</v>
      </c>
      <c r="P1672" s="208" t="s">
        <v>3991</v>
      </c>
      <c r="Q1672" s="208" t="s">
        <v>3992</v>
      </c>
      <c r="R1672" s="203" t="s">
        <v>3993</v>
      </c>
      <c r="S1672" s="202">
        <v>115</v>
      </c>
      <c r="T1672" s="211">
        <v>5642632.6699999999</v>
      </c>
      <c r="U1672" s="211">
        <v>297260.01</v>
      </c>
      <c r="V1672" s="211">
        <v>698498.58</v>
      </c>
      <c r="W1672" s="211">
        <v>0</v>
      </c>
      <c r="X1672" s="211">
        <v>125984.05</v>
      </c>
      <c r="Y1672" s="211">
        <v>6764375.3099999996</v>
      </c>
      <c r="Z1672" s="212" t="s">
        <v>34</v>
      </c>
      <c r="AA1672" s="212" t="s">
        <v>6714</v>
      </c>
      <c r="AB1672" s="211">
        <v>3561301.0600000005</v>
      </c>
      <c r="AC1672" s="213">
        <v>181449.78999999998</v>
      </c>
    </row>
    <row r="1673" spans="1:29" s="113" customFormat="1" ht="15.75" x14ac:dyDescent="0.25">
      <c r="A1673" s="57">
        <v>1660</v>
      </c>
      <c r="B1673" s="57">
        <v>106927</v>
      </c>
      <c r="C1673" s="201" t="s">
        <v>7161</v>
      </c>
      <c r="D1673" s="202">
        <v>102</v>
      </c>
      <c r="E1673" s="202" t="s">
        <v>854</v>
      </c>
      <c r="F1673" s="203" t="s">
        <v>10553</v>
      </c>
      <c r="G1673" s="204">
        <v>74</v>
      </c>
      <c r="H1673" s="205">
        <v>106927</v>
      </c>
      <c r="I1673" s="203" t="s">
        <v>8594</v>
      </c>
      <c r="J1673" s="203" t="s">
        <v>11745</v>
      </c>
      <c r="K1673" s="203" t="s">
        <v>3994</v>
      </c>
      <c r="L1673" s="1">
        <v>43209</v>
      </c>
      <c r="M1673" s="1">
        <v>45206</v>
      </c>
      <c r="N1673" s="207">
        <f t="shared" si="29"/>
        <v>0.84999999705228424</v>
      </c>
      <c r="O1673" s="203" t="s">
        <v>68</v>
      </c>
      <c r="P1673" s="208" t="s">
        <v>1726</v>
      </c>
      <c r="Q1673" s="208" t="s">
        <v>3995</v>
      </c>
      <c r="R1673" s="203" t="s">
        <v>3996</v>
      </c>
      <c r="S1673" s="202">
        <v>115</v>
      </c>
      <c r="T1673" s="211">
        <v>7929869.0599999996</v>
      </c>
      <c r="U1673" s="211">
        <v>1248361.26</v>
      </c>
      <c r="V1673" s="211">
        <v>151027.43</v>
      </c>
      <c r="W1673" s="211">
        <v>0</v>
      </c>
      <c r="X1673" s="211">
        <v>0</v>
      </c>
      <c r="Y1673" s="211">
        <v>9329257.75</v>
      </c>
      <c r="Z1673" s="212" t="s">
        <v>44</v>
      </c>
      <c r="AA1673" s="212" t="s">
        <v>3997</v>
      </c>
      <c r="AB1673" s="211">
        <v>3226475.69</v>
      </c>
      <c r="AC1673" s="213">
        <v>511820.89000000007</v>
      </c>
    </row>
    <row r="1674" spans="1:29" s="113" customFormat="1" ht="15.75" x14ac:dyDescent="0.25">
      <c r="A1674" s="57">
        <v>1661</v>
      </c>
      <c r="B1674" s="57">
        <v>106944</v>
      </c>
      <c r="C1674" s="201" t="s">
        <v>7161</v>
      </c>
      <c r="D1674" s="202">
        <v>103</v>
      </c>
      <c r="E1674" s="202" t="s">
        <v>854</v>
      </c>
      <c r="F1674" s="203" t="s">
        <v>10553</v>
      </c>
      <c r="G1674" s="204">
        <v>74</v>
      </c>
      <c r="H1674" s="205">
        <v>106944</v>
      </c>
      <c r="I1674" s="203" t="s">
        <v>3998</v>
      </c>
      <c r="J1674" s="203" t="s">
        <v>11746</v>
      </c>
      <c r="K1674" s="203" t="s">
        <v>3999</v>
      </c>
      <c r="L1674" s="1">
        <v>43255</v>
      </c>
      <c r="M1674" s="1">
        <v>44845</v>
      </c>
      <c r="N1674" s="207">
        <f t="shared" si="29"/>
        <v>0.84999999960041006</v>
      </c>
      <c r="O1674" s="203" t="s">
        <v>68</v>
      </c>
      <c r="P1674" s="208" t="s">
        <v>1726</v>
      </c>
      <c r="Q1674" s="208" t="s">
        <v>4000</v>
      </c>
      <c r="R1674" s="203" t="s">
        <v>4001</v>
      </c>
      <c r="S1674" s="202">
        <v>115</v>
      </c>
      <c r="T1674" s="211">
        <v>7445133.9400000004</v>
      </c>
      <c r="U1674" s="211">
        <v>394387.37</v>
      </c>
      <c r="V1674" s="211">
        <v>919459.8</v>
      </c>
      <c r="W1674" s="211">
        <v>0</v>
      </c>
      <c r="X1674" s="211">
        <v>0</v>
      </c>
      <c r="Y1674" s="211">
        <v>8758981.1100000013</v>
      </c>
      <c r="Z1674" s="212" t="s">
        <v>34</v>
      </c>
      <c r="AA1674" s="212" t="s">
        <v>4002</v>
      </c>
      <c r="AB1674" s="211">
        <v>1555543.8699999999</v>
      </c>
      <c r="AC1674" s="213">
        <v>22282.100000000002</v>
      </c>
    </row>
    <row r="1675" spans="1:29" s="113" customFormat="1" ht="15.75" x14ac:dyDescent="0.25">
      <c r="A1675" s="57">
        <v>1662</v>
      </c>
      <c r="B1675" s="57">
        <v>106957</v>
      </c>
      <c r="C1675" s="201" t="s">
        <v>7161</v>
      </c>
      <c r="D1675" s="202">
        <v>104</v>
      </c>
      <c r="E1675" s="202" t="s">
        <v>854</v>
      </c>
      <c r="F1675" s="203" t="s">
        <v>10553</v>
      </c>
      <c r="G1675" s="204">
        <v>74</v>
      </c>
      <c r="H1675" s="205">
        <v>106957</v>
      </c>
      <c r="I1675" s="203" t="s">
        <v>4003</v>
      </c>
      <c r="J1675" s="203" t="s">
        <v>11747</v>
      </c>
      <c r="K1675" s="203" t="s">
        <v>4004</v>
      </c>
      <c r="L1675" s="1">
        <v>43209</v>
      </c>
      <c r="M1675" s="1">
        <v>44304</v>
      </c>
      <c r="N1675" s="207">
        <f t="shared" si="29"/>
        <v>0.85000000332334613</v>
      </c>
      <c r="O1675" s="203" t="s">
        <v>3594</v>
      </c>
      <c r="P1675" s="208" t="s">
        <v>3848</v>
      </c>
      <c r="Q1675" s="208" t="s">
        <v>4005</v>
      </c>
      <c r="R1675" s="203" t="s">
        <v>3834</v>
      </c>
      <c r="S1675" s="202">
        <v>115</v>
      </c>
      <c r="T1675" s="211">
        <v>4092261.13</v>
      </c>
      <c r="U1675" s="211">
        <v>0</v>
      </c>
      <c r="V1675" s="211">
        <v>722163.71</v>
      </c>
      <c r="W1675" s="211">
        <v>0</v>
      </c>
      <c r="X1675" s="211">
        <v>0</v>
      </c>
      <c r="Y1675" s="211">
        <v>4814424.84</v>
      </c>
      <c r="Z1675" s="212" t="s">
        <v>34</v>
      </c>
      <c r="AA1675" s="212" t="s">
        <v>4006</v>
      </c>
      <c r="AB1675" s="211">
        <v>3391569.7899999982</v>
      </c>
      <c r="AC1675" s="213">
        <v>0</v>
      </c>
    </row>
    <row r="1676" spans="1:29" s="113" customFormat="1" ht="15.75" x14ac:dyDescent="0.25">
      <c r="A1676" s="57">
        <v>1663</v>
      </c>
      <c r="B1676" s="57">
        <v>106976</v>
      </c>
      <c r="C1676" s="201" t="s">
        <v>7161</v>
      </c>
      <c r="D1676" s="202">
        <v>105</v>
      </c>
      <c r="E1676" s="202" t="s">
        <v>854</v>
      </c>
      <c r="F1676" s="203" t="s">
        <v>10553</v>
      </c>
      <c r="G1676" s="204">
        <v>74</v>
      </c>
      <c r="H1676" s="205">
        <v>106976</v>
      </c>
      <c r="I1676" s="203" t="s">
        <v>4007</v>
      </c>
      <c r="J1676" s="203" t="s">
        <v>11475</v>
      </c>
      <c r="K1676" s="203" t="s">
        <v>4008</v>
      </c>
      <c r="L1676" s="1">
        <v>43210</v>
      </c>
      <c r="M1676" s="1">
        <v>44305</v>
      </c>
      <c r="N1676" s="207">
        <f t="shared" si="29"/>
        <v>0.85000000860164937</v>
      </c>
      <c r="O1676" s="203" t="s">
        <v>4009</v>
      </c>
      <c r="P1676" s="208" t="s">
        <v>4010</v>
      </c>
      <c r="Q1676" s="208" t="s">
        <v>4011</v>
      </c>
      <c r="R1676" s="203" t="s">
        <v>4012</v>
      </c>
      <c r="S1676" s="202">
        <v>115</v>
      </c>
      <c r="T1676" s="211">
        <v>7856051.5800000001</v>
      </c>
      <c r="U1676" s="211">
        <v>1386361.95</v>
      </c>
      <c r="V1676" s="211">
        <v>0</v>
      </c>
      <c r="W1676" s="211">
        <v>0</v>
      </c>
      <c r="X1676" s="211">
        <v>0</v>
      </c>
      <c r="Y1676" s="211">
        <v>9242413.5299999993</v>
      </c>
      <c r="Z1676" s="212" t="s">
        <v>34</v>
      </c>
      <c r="AA1676" s="212" t="s">
        <v>4013</v>
      </c>
      <c r="AB1676" s="211">
        <v>7335289.2499999981</v>
      </c>
      <c r="AC1676" s="213">
        <v>1282705.77</v>
      </c>
    </row>
    <row r="1677" spans="1:29" s="113" customFormat="1" ht="15.75" x14ac:dyDescent="0.25">
      <c r="A1677" s="57">
        <v>1664</v>
      </c>
      <c r="B1677" s="57">
        <v>106981</v>
      </c>
      <c r="C1677" s="201" t="s">
        <v>7161</v>
      </c>
      <c r="D1677" s="202">
        <v>106</v>
      </c>
      <c r="E1677" s="202" t="s">
        <v>854</v>
      </c>
      <c r="F1677" s="203" t="s">
        <v>10553</v>
      </c>
      <c r="G1677" s="204">
        <v>74</v>
      </c>
      <c r="H1677" s="205">
        <v>106981</v>
      </c>
      <c r="I1677" s="203" t="s">
        <v>4014</v>
      </c>
      <c r="J1677" s="203" t="s">
        <v>11748</v>
      </c>
      <c r="K1677" s="203" t="s">
        <v>4015</v>
      </c>
      <c r="L1677" s="1">
        <v>43255</v>
      </c>
      <c r="M1677" s="1">
        <v>44533</v>
      </c>
      <c r="N1677" s="207">
        <f t="shared" si="29"/>
        <v>0.84999999873184129</v>
      </c>
      <c r="O1677" s="203" t="s">
        <v>950</v>
      </c>
      <c r="P1677" s="208" t="s">
        <v>3643</v>
      </c>
      <c r="Q1677" s="208" t="s">
        <v>4016</v>
      </c>
      <c r="R1677" s="203" t="s">
        <v>4017</v>
      </c>
      <c r="S1677" s="202">
        <v>115</v>
      </c>
      <c r="T1677" s="211">
        <v>6702631.1299999999</v>
      </c>
      <c r="U1677" s="211">
        <v>1077123.99</v>
      </c>
      <c r="V1677" s="211">
        <v>105693.28</v>
      </c>
      <c r="W1677" s="211">
        <v>0</v>
      </c>
      <c r="X1677" s="211">
        <v>0</v>
      </c>
      <c r="Y1677" s="211">
        <v>7885448.4000000004</v>
      </c>
      <c r="Z1677" s="212" t="s">
        <v>34</v>
      </c>
      <c r="AA1677" s="212" t="s">
        <v>4018</v>
      </c>
      <c r="AB1677" s="211">
        <v>3409685.1520000002</v>
      </c>
      <c r="AC1677" s="213">
        <v>543323.78</v>
      </c>
    </row>
    <row r="1678" spans="1:29" s="113" customFormat="1" ht="15.75" x14ac:dyDescent="0.25">
      <c r="A1678" s="57">
        <v>1665</v>
      </c>
      <c r="B1678" s="57">
        <v>106995</v>
      </c>
      <c r="C1678" s="201" t="s">
        <v>7161</v>
      </c>
      <c r="D1678" s="202">
        <v>107</v>
      </c>
      <c r="E1678" s="202" t="s">
        <v>854</v>
      </c>
      <c r="F1678" s="203" t="s">
        <v>10553</v>
      </c>
      <c r="G1678" s="204">
        <v>74</v>
      </c>
      <c r="H1678" s="205">
        <v>106995</v>
      </c>
      <c r="I1678" s="203" t="s">
        <v>8595</v>
      </c>
      <c r="J1678" s="203" t="s">
        <v>11749</v>
      </c>
      <c r="K1678" s="203" t="s">
        <v>4019</v>
      </c>
      <c r="L1678" s="1">
        <v>43229</v>
      </c>
      <c r="M1678" s="1">
        <v>44508</v>
      </c>
      <c r="N1678" s="207">
        <f t="shared" si="29"/>
        <v>0.85000002774378391</v>
      </c>
      <c r="O1678" s="203" t="s">
        <v>3694</v>
      </c>
      <c r="P1678" s="208" t="s">
        <v>2482</v>
      </c>
      <c r="Q1678" s="208" t="s">
        <v>4020</v>
      </c>
      <c r="R1678" s="203" t="s">
        <v>4021</v>
      </c>
      <c r="S1678" s="202">
        <v>115</v>
      </c>
      <c r="T1678" s="211">
        <v>4074786.76</v>
      </c>
      <c r="U1678" s="211">
        <v>0</v>
      </c>
      <c r="V1678" s="211">
        <v>719079.86</v>
      </c>
      <c r="W1678" s="211">
        <v>0</v>
      </c>
      <c r="X1678" s="211">
        <v>0</v>
      </c>
      <c r="Y1678" s="211">
        <v>4793866.62</v>
      </c>
      <c r="Z1678" s="212" t="s">
        <v>34</v>
      </c>
      <c r="AA1678" s="212" t="s">
        <v>4022</v>
      </c>
      <c r="AB1678" s="211">
        <v>3228080.3399999989</v>
      </c>
      <c r="AC1678" s="213">
        <v>0</v>
      </c>
    </row>
    <row r="1679" spans="1:29" s="113" customFormat="1" ht="15.75" x14ac:dyDescent="0.25">
      <c r="A1679" s="57">
        <v>1666</v>
      </c>
      <c r="B1679" s="57">
        <v>106999</v>
      </c>
      <c r="C1679" s="201" t="s">
        <v>7161</v>
      </c>
      <c r="D1679" s="202">
        <v>108</v>
      </c>
      <c r="E1679" s="202" t="s">
        <v>854</v>
      </c>
      <c r="F1679" s="203" t="s">
        <v>10553</v>
      </c>
      <c r="G1679" s="204">
        <v>74</v>
      </c>
      <c r="H1679" s="205">
        <v>106999</v>
      </c>
      <c r="I1679" s="203" t="s">
        <v>8596</v>
      </c>
      <c r="J1679" s="203" t="s">
        <v>11027</v>
      </c>
      <c r="K1679" s="203" t="s">
        <v>4023</v>
      </c>
      <c r="L1679" s="1">
        <v>43216</v>
      </c>
      <c r="M1679" s="1">
        <v>44395</v>
      </c>
      <c r="N1679" s="207">
        <f t="shared" si="29"/>
        <v>0.8499999525425519</v>
      </c>
      <c r="O1679" s="203" t="s">
        <v>3650</v>
      </c>
      <c r="P1679" s="208" t="s">
        <v>39</v>
      </c>
      <c r="Q1679" s="208" t="s">
        <v>4024</v>
      </c>
      <c r="R1679" s="203" t="s">
        <v>4025</v>
      </c>
      <c r="S1679" s="202">
        <v>115</v>
      </c>
      <c r="T1679" s="211">
        <v>2982145.01</v>
      </c>
      <c r="U1679" s="211">
        <v>488675.28</v>
      </c>
      <c r="V1679" s="163">
        <v>37585.800000000003</v>
      </c>
      <c r="W1679" s="211">
        <v>0</v>
      </c>
      <c r="X1679" s="211">
        <v>0</v>
      </c>
      <c r="Y1679" s="211">
        <v>3508406.09</v>
      </c>
      <c r="Z1679" s="212" t="s">
        <v>34</v>
      </c>
      <c r="AA1679" s="212" t="s">
        <v>3631</v>
      </c>
      <c r="AB1679" s="211">
        <v>2139032.7000000002</v>
      </c>
      <c r="AC1679" s="213">
        <v>343958.02</v>
      </c>
    </row>
    <row r="1680" spans="1:29" s="113" customFormat="1" ht="15.75" x14ac:dyDescent="0.25">
      <c r="A1680" s="57">
        <v>1667</v>
      </c>
      <c r="B1680" s="57">
        <v>107007</v>
      </c>
      <c r="C1680" s="201" t="s">
        <v>7161</v>
      </c>
      <c r="D1680" s="202">
        <v>109</v>
      </c>
      <c r="E1680" s="202" t="s">
        <v>854</v>
      </c>
      <c r="F1680" s="203" t="s">
        <v>10553</v>
      </c>
      <c r="G1680" s="204">
        <v>74</v>
      </c>
      <c r="H1680" s="205">
        <v>107007</v>
      </c>
      <c r="I1680" s="203" t="s">
        <v>8597</v>
      </c>
      <c r="J1680" s="203" t="s">
        <v>11750</v>
      </c>
      <c r="K1680" s="203" t="s">
        <v>4026</v>
      </c>
      <c r="L1680" s="1">
        <v>43234</v>
      </c>
      <c r="M1680" s="1">
        <v>45045</v>
      </c>
      <c r="N1680" s="207">
        <f t="shared" si="29"/>
        <v>0.79999999332706184</v>
      </c>
      <c r="O1680" s="203" t="s">
        <v>3655</v>
      </c>
      <c r="P1680" s="208" t="s">
        <v>32</v>
      </c>
      <c r="Q1680" s="208" t="s">
        <v>32</v>
      </c>
      <c r="R1680" s="203" t="s">
        <v>4027</v>
      </c>
      <c r="S1680" s="202">
        <v>115</v>
      </c>
      <c r="T1680" s="211">
        <v>4795488.68</v>
      </c>
      <c r="U1680" s="211">
        <v>1078984.77</v>
      </c>
      <c r="V1680" s="211">
        <v>119887.45</v>
      </c>
      <c r="W1680" s="211">
        <v>0</v>
      </c>
      <c r="X1680" s="211">
        <v>0</v>
      </c>
      <c r="Y1680" s="211">
        <v>5994360.9000000004</v>
      </c>
      <c r="Z1680" s="212" t="s">
        <v>44</v>
      </c>
      <c r="AA1680" s="212" t="s">
        <v>4028</v>
      </c>
      <c r="AB1680" s="211">
        <v>1949251.6700000002</v>
      </c>
      <c r="AC1680" s="213">
        <v>326680.98000000004</v>
      </c>
    </row>
    <row r="1681" spans="1:29" s="113" customFormat="1" ht="15.75" x14ac:dyDescent="0.25">
      <c r="A1681" s="57">
        <v>1668</v>
      </c>
      <c r="B1681" s="57">
        <v>107010</v>
      </c>
      <c r="C1681" s="201" t="s">
        <v>7161</v>
      </c>
      <c r="D1681" s="202">
        <v>110</v>
      </c>
      <c r="E1681" s="202" t="s">
        <v>854</v>
      </c>
      <c r="F1681" s="203" t="s">
        <v>10553</v>
      </c>
      <c r="G1681" s="204">
        <v>74</v>
      </c>
      <c r="H1681" s="205">
        <v>107010</v>
      </c>
      <c r="I1681" s="203" t="s">
        <v>8598</v>
      </c>
      <c r="J1681" s="203" t="s">
        <v>14632</v>
      </c>
      <c r="K1681" s="203" t="s">
        <v>4029</v>
      </c>
      <c r="L1681" s="1">
        <v>43201</v>
      </c>
      <c r="M1681" s="1">
        <v>45012</v>
      </c>
      <c r="N1681" s="207">
        <f t="shared" si="29"/>
        <v>0.80000000448538466</v>
      </c>
      <c r="O1681" s="203" t="s">
        <v>194</v>
      </c>
      <c r="P1681" s="208" t="s">
        <v>32</v>
      </c>
      <c r="Q1681" s="208" t="s">
        <v>32</v>
      </c>
      <c r="R1681" s="203" t="s">
        <v>4030</v>
      </c>
      <c r="S1681" s="202">
        <v>115</v>
      </c>
      <c r="T1681" s="211">
        <v>3210427.05</v>
      </c>
      <c r="U1681" s="211">
        <v>722346.05</v>
      </c>
      <c r="V1681" s="211">
        <v>80260.69</v>
      </c>
      <c r="W1681" s="211">
        <v>0</v>
      </c>
      <c r="X1681" s="211">
        <v>0</v>
      </c>
      <c r="Y1681" s="211">
        <v>4013033.79</v>
      </c>
      <c r="Z1681" s="212" t="s">
        <v>34</v>
      </c>
      <c r="AA1681" s="212" t="s">
        <v>4031</v>
      </c>
      <c r="AB1681" s="211">
        <v>1442291.2639999997</v>
      </c>
      <c r="AC1681" s="213">
        <v>324515.90599999996</v>
      </c>
    </row>
    <row r="1682" spans="1:29" s="113" customFormat="1" ht="15.75" x14ac:dyDescent="0.25">
      <c r="A1682" s="57">
        <v>1669</v>
      </c>
      <c r="B1682" s="57">
        <v>107011</v>
      </c>
      <c r="C1682" s="201" t="s">
        <v>7161</v>
      </c>
      <c r="D1682" s="202">
        <v>111</v>
      </c>
      <c r="E1682" s="202" t="s">
        <v>854</v>
      </c>
      <c r="F1682" s="203" t="s">
        <v>10555</v>
      </c>
      <c r="G1682" s="204">
        <v>90</v>
      </c>
      <c r="H1682" s="205">
        <v>107011</v>
      </c>
      <c r="I1682" s="203" t="s">
        <v>4032</v>
      </c>
      <c r="J1682" s="203" t="s">
        <v>11751</v>
      </c>
      <c r="K1682" s="203" t="s">
        <v>4033</v>
      </c>
      <c r="L1682" s="1">
        <v>43255</v>
      </c>
      <c r="M1682" s="1">
        <v>44077</v>
      </c>
      <c r="N1682" s="207">
        <f t="shared" si="29"/>
        <v>0.80893362330524277</v>
      </c>
      <c r="O1682" s="203" t="s">
        <v>50</v>
      </c>
      <c r="P1682" s="208" t="s">
        <v>4034</v>
      </c>
      <c r="Q1682" s="208" t="s">
        <v>4034</v>
      </c>
      <c r="R1682" s="203" t="s">
        <v>4035</v>
      </c>
      <c r="S1682" s="202">
        <v>115</v>
      </c>
      <c r="T1682" s="211">
        <v>1779387.46</v>
      </c>
      <c r="U1682" s="211">
        <v>312525.55</v>
      </c>
      <c r="V1682" s="211">
        <v>107757.53</v>
      </c>
      <c r="W1682" s="211">
        <v>0</v>
      </c>
      <c r="X1682" s="211">
        <v>0</v>
      </c>
      <c r="Y1682" s="211">
        <v>2199670.54</v>
      </c>
      <c r="Z1682" s="212" t="s">
        <v>34</v>
      </c>
      <c r="AA1682" s="212" t="s">
        <v>4036</v>
      </c>
      <c r="AB1682" s="211">
        <v>1731846.0099999998</v>
      </c>
      <c r="AC1682" s="213">
        <v>303908.44000000006</v>
      </c>
    </row>
    <row r="1683" spans="1:29" s="113" customFormat="1" ht="16.5" customHeight="1" x14ac:dyDescent="0.25">
      <c r="A1683" s="57">
        <v>1670</v>
      </c>
      <c r="B1683" s="57">
        <v>107012</v>
      </c>
      <c r="C1683" s="201" t="s">
        <v>7161</v>
      </c>
      <c r="D1683" s="202">
        <v>112</v>
      </c>
      <c r="E1683" s="202" t="s">
        <v>854</v>
      </c>
      <c r="F1683" s="203" t="s">
        <v>10553</v>
      </c>
      <c r="G1683" s="204">
        <v>74</v>
      </c>
      <c r="H1683" s="205">
        <v>107012</v>
      </c>
      <c r="I1683" s="203" t="s">
        <v>8599</v>
      </c>
      <c r="J1683" s="203" t="s">
        <v>11752</v>
      </c>
      <c r="K1683" s="203" t="s">
        <v>4037</v>
      </c>
      <c r="L1683" s="1">
        <v>43234</v>
      </c>
      <c r="M1683" s="1">
        <v>44415</v>
      </c>
      <c r="N1683" s="207">
        <f t="shared" si="29"/>
        <v>0.84999999988139852</v>
      </c>
      <c r="O1683" s="203" t="s">
        <v>950</v>
      </c>
      <c r="P1683" s="208" t="s">
        <v>1334</v>
      </c>
      <c r="Q1683" s="208" t="s">
        <v>1347</v>
      </c>
      <c r="R1683" s="203" t="s">
        <v>4038</v>
      </c>
      <c r="S1683" s="202">
        <v>115</v>
      </c>
      <c r="T1683" s="211">
        <v>3583431.3</v>
      </c>
      <c r="U1683" s="211">
        <v>548054.19999999995</v>
      </c>
      <c r="V1683" s="211">
        <v>84316.03</v>
      </c>
      <c r="W1683" s="211">
        <v>0</v>
      </c>
      <c r="X1683" s="211">
        <v>0</v>
      </c>
      <c r="Y1683" s="211">
        <v>4215801.53</v>
      </c>
      <c r="Z1683" s="212" t="s">
        <v>34</v>
      </c>
      <c r="AA1683" s="212" t="s">
        <v>4039</v>
      </c>
      <c r="AB1683" s="211">
        <v>2478795.25</v>
      </c>
      <c r="AC1683" s="213">
        <v>376824.31000000006</v>
      </c>
    </row>
    <row r="1684" spans="1:29" s="113" customFormat="1" ht="15.75" x14ac:dyDescent="0.25">
      <c r="A1684" s="57">
        <v>1671</v>
      </c>
      <c r="B1684" s="57">
        <v>107019</v>
      </c>
      <c r="C1684" s="201" t="s">
        <v>7161</v>
      </c>
      <c r="D1684" s="202">
        <v>113</v>
      </c>
      <c r="E1684" s="202" t="s">
        <v>854</v>
      </c>
      <c r="F1684" s="203" t="s">
        <v>10553</v>
      </c>
      <c r="G1684" s="204">
        <v>74</v>
      </c>
      <c r="H1684" s="205">
        <v>107019</v>
      </c>
      <c r="I1684" s="203" t="s">
        <v>4040</v>
      </c>
      <c r="J1684" s="203" t="s">
        <v>11753</v>
      </c>
      <c r="K1684" s="203" t="s">
        <v>4041</v>
      </c>
      <c r="L1684" s="1">
        <v>43229</v>
      </c>
      <c r="M1684" s="1">
        <v>44324</v>
      </c>
      <c r="N1684" s="207">
        <f t="shared" si="29"/>
        <v>0.85000000276194221</v>
      </c>
      <c r="O1684" s="203" t="s">
        <v>55</v>
      </c>
      <c r="P1684" s="208" t="s">
        <v>326</v>
      </c>
      <c r="Q1684" s="208" t="s">
        <v>4042</v>
      </c>
      <c r="R1684" s="203" t="s">
        <v>4043</v>
      </c>
      <c r="S1684" s="202">
        <v>115</v>
      </c>
      <c r="T1684" s="211">
        <v>6616720.8200000003</v>
      </c>
      <c r="U1684" s="211">
        <v>1011969.04</v>
      </c>
      <c r="V1684" s="211">
        <v>155687.54999999999</v>
      </c>
      <c r="W1684" s="211">
        <v>0</v>
      </c>
      <c r="X1684" s="211">
        <v>0</v>
      </c>
      <c r="Y1684" s="211">
        <v>7784377.4100000001</v>
      </c>
      <c r="Z1684" s="212" t="s">
        <v>34</v>
      </c>
      <c r="AA1684" s="212" t="s">
        <v>4044</v>
      </c>
      <c r="AB1684" s="211">
        <v>5989089.2699999996</v>
      </c>
      <c r="AC1684" s="213">
        <v>915978.36</v>
      </c>
    </row>
    <row r="1685" spans="1:29" s="113" customFormat="1" ht="15.75" x14ac:dyDescent="0.25">
      <c r="A1685" s="57">
        <v>1672</v>
      </c>
      <c r="B1685" s="57">
        <v>107027</v>
      </c>
      <c r="C1685" s="201" t="s">
        <v>7161</v>
      </c>
      <c r="D1685" s="202">
        <v>114</v>
      </c>
      <c r="E1685" s="202" t="s">
        <v>854</v>
      </c>
      <c r="F1685" s="203" t="s">
        <v>10555</v>
      </c>
      <c r="G1685" s="204">
        <v>90</v>
      </c>
      <c r="H1685" s="205">
        <v>107027</v>
      </c>
      <c r="I1685" s="203" t="s">
        <v>4045</v>
      </c>
      <c r="J1685" s="203" t="s">
        <v>11754</v>
      </c>
      <c r="K1685" s="203" t="s">
        <v>4046</v>
      </c>
      <c r="L1685" s="1">
        <v>43291</v>
      </c>
      <c r="M1685" s="1">
        <v>44102</v>
      </c>
      <c r="N1685" s="207">
        <f t="shared" si="29"/>
        <v>0.83910707251551786</v>
      </c>
      <c r="O1685" s="203" t="s">
        <v>4047</v>
      </c>
      <c r="P1685" s="208" t="s">
        <v>4034</v>
      </c>
      <c r="Q1685" s="208" t="s">
        <v>4034</v>
      </c>
      <c r="R1685" s="203" t="s">
        <v>4048</v>
      </c>
      <c r="S1685" s="202">
        <v>115</v>
      </c>
      <c r="T1685" s="211">
        <v>1844930.38</v>
      </c>
      <c r="U1685" s="211">
        <v>292872.90999999997</v>
      </c>
      <c r="V1685" s="211">
        <v>60879.62</v>
      </c>
      <c r="W1685" s="211">
        <v>0</v>
      </c>
      <c r="X1685" s="211">
        <v>0</v>
      </c>
      <c r="Y1685" s="211">
        <v>2198682.91</v>
      </c>
      <c r="Z1685" s="212" t="s">
        <v>34</v>
      </c>
      <c r="AA1685" s="212" t="s">
        <v>4049</v>
      </c>
      <c r="AB1685" s="211">
        <v>1724663.0399999996</v>
      </c>
      <c r="AC1685" s="213">
        <v>273403.57</v>
      </c>
    </row>
    <row r="1686" spans="1:29" s="114" customFormat="1" ht="16.5" customHeight="1" x14ac:dyDescent="0.25">
      <c r="A1686" s="62">
        <v>1673</v>
      </c>
      <c r="B1686" s="62">
        <v>107028</v>
      </c>
      <c r="C1686" s="215" t="s">
        <v>7161</v>
      </c>
      <c r="D1686" s="216">
        <v>115</v>
      </c>
      <c r="E1686" s="216" t="s">
        <v>854</v>
      </c>
      <c r="F1686" s="217" t="s">
        <v>10553</v>
      </c>
      <c r="G1686" s="218">
        <v>74</v>
      </c>
      <c r="H1686" s="229">
        <v>107028</v>
      </c>
      <c r="I1686" s="217" t="s">
        <v>4050</v>
      </c>
      <c r="J1686" s="217" t="s">
        <v>11755</v>
      </c>
      <c r="K1686" s="217" t="s">
        <v>4051</v>
      </c>
      <c r="L1686" s="60">
        <v>43210</v>
      </c>
      <c r="M1686" s="60">
        <v>43616</v>
      </c>
      <c r="N1686" s="220">
        <f t="shared" si="29"/>
        <v>0.79999999962324075</v>
      </c>
      <c r="O1686" s="217" t="s">
        <v>194</v>
      </c>
      <c r="P1686" s="221" t="s">
        <v>3495</v>
      </c>
      <c r="Q1686" s="221" t="s">
        <v>4052</v>
      </c>
      <c r="R1686" s="217" t="s">
        <v>4053</v>
      </c>
      <c r="S1686" s="216">
        <v>115</v>
      </c>
      <c r="T1686" s="224">
        <v>4246743.63</v>
      </c>
      <c r="U1686" s="224">
        <v>955516.99</v>
      </c>
      <c r="V1686" s="224">
        <v>106168.92</v>
      </c>
      <c r="W1686" s="224">
        <v>0</v>
      </c>
      <c r="X1686" s="224">
        <v>0</v>
      </c>
      <c r="Y1686" s="224">
        <v>5308429.54</v>
      </c>
      <c r="Z1686" s="225" t="s">
        <v>145</v>
      </c>
      <c r="AA1686" s="226"/>
      <c r="AB1686" s="224">
        <v>0</v>
      </c>
      <c r="AC1686" s="227">
        <v>0</v>
      </c>
    </row>
    <row r="1687" spans="1:29" s="113" customFormat="1" ht="15.75" x14ac:dyDescent="0.25">
      <c r="A1687" s="57">
        <v>1674</v>
      </c>
      <c r="B1687" s="57">
        <v>107034</v>
      </c>
      <c r="C1687" s="201" t="s">
        <v>7161</v>
      </c>
      <c r="D1687" s="202">
        <v>116</v>
      </c>
      <c r="E1687" s="202" t="s">
        <v>854</v>
      </c>
      <c r="F1687" s="203" t="s">
        <v>10553</v>
      </c>
      <c r="G1687" s="204">
        <v>74</v>
      </c>
      <c r="H1687" s="205">
        <v>107034</v>
      </c>
      <c r="I1687" s="203" t="s">
        <v>4054</v>
      </c>
      <c r="J1687" s="203" t="s">
        <v>11756</v>
      </c>
      <c r="K1687" s="203" t="s">
        <v>4055</v>
      </c>
      <c r="L1687" s="1">
        <v>43210</v>
      </c>
      <c r="M1687" s="1">
        <v>43940</v>
      </c>
      <c r="N1687" s="207">
        <f t="shared" si="29"/>
        <v>0.84931087084436463</v>
      </c>
      <c r="O1687" s="203" t="s">
        <v>1693</v>
      </c>
      <c r="P1687" s="208" t="s">
        <v>2326</v>
      </c>
      <c r="Q1687" s="208" t="s">
        <v>4056</v>
      </c>
      <c r="R1687" s="203" t="s">
        <v>4057</v>
      </c>
      <c r="S1687" s="202">
        <v>115</v>
      </c>
      <c r="T1687" s="211">
        <v>5475413.9299999997</v>
      </c>
      <c r="U1687" s="211">
        <v>946885.21</v>
      </c>
      <c r="V1687" s="211">
        <v>24591.06</v>
      </c>
      <c r="W1687" s="211">
        <v>0</v>
      </c>
      <c r="X1687" s="211">
        <v>0</v>
      </c>
      <c r="Y1687" s="211">
        <v>6446890.2000000002</v>
      </c>
      <c r="Z1687" s="212" t="s">
        <v>34</v>
      </c>
      <c r="AA1687" s="212" t="s">
        <v>4058</v>
      </c>
      <c r="AB1687" s="211">
        <v>4171005.2299999986</v>
      </c>
      <c r="AC1687" s="213">
        <v>724423.48000000021</v>
      </c>
    </row>
    <row r="1688" spans="1:29" s="113" customFormat="1" ht="15.75" x14ac:dyDescent="0.25">
      <c r="A1688" s="57">
        <v>1675</v>
      </c>
      <c r="B1688" s="57">
        <v>107035</v>
      </c>
      <c r="C1688" s="201" t="s">
        <v>7161</v>
      </c>
      <c r="D1688" s="202">
        <v>117</v>
      </c>
      <c r="E1688" s="202" t="s">
        <v>854</v>
      </c>
      <c r="F1688" s="203" t="s">
        <v>10553</v>
      </c>
      <c r="G1688" s="204">
        <v>74</v>
      </c>
      <c r="H1688" s="205">
        <v>107035</v>
      </c>
      <c r="I1688" s="203" t="s">
        <v>4059</v>
      </c>
      <c r="J1688" s="203" t="s">
        <v>11757</v>
      </c>
      <c r="K1688" s="203" t="s">
        <v>4060</v>
      </c>
      <c r="L1688" s="1">
        <v>43249</v>
      </c>
      <c r="M1688" s="1">
        <v>44344</v>
      </c>
      <c r="N1688" s="207">
        <f t="shared" si="29"/>
        <v>0.84999999984765662</v>
      </c>
      <c r="O1688" s="203" t="s">
        <v>74</v>
      </c>
      <c r="P1688" s="208" t="s">
        <v>75</v>
      </c>
      <c r="Q1688" s="208" t="s">
        <v>4061</v>
      </c>
      <c r="R1688" s="203" t="s">
        <v>4062</v>
      </c>
      <c r="S1688" s="202">
        <v>115</v>
      </c>
      <c r="T1688" s="211">
        <v>5579496.7800000003</v>
      </c>
      <c r="U1688" s="211">
        <v>965681.81</v>
      </c>
      <c r="V1688" s="211">
        <v>18935.27</v>
      </c>
      <c r="W1688" s="211">
        <v>0</v>
      </c>
      <c r="X1688" s="211">
        <v>0</v>
      </c>
      <c r="Y1688" s="211">
        <v>6564113.8600000003</v>
      </c>
      <c r="Z1688" s="212" t="s">
        <v>34</v>
      </c>
      <c r="AA1688" s="212"/>
      <c r="AB1688" s="211">
        <v>4098594.8600000008</v>
      </c>
      <c r="AC1688" s="213">
        <v>713991.67000000016</v>
      </c>
    </row>
    <row r="1689" spans="1:29" s="113" customFormat="1" ht="15.75" x14ac:dyDescent="0.25">
      <c r="A1689" s="57">
        <v>1676</v>
      </c>
      <c r="B1689" s="57">
        <v>107038</v>
      </c>
      <c r="C1689" s="201" t="s">
        <v>7161</v>
      </c>
      <c r="D1689" s="202">
        <v>118</v>
      </c>
      <c r="E1689" s="202" t="s">
        <v>854</v>
      </c>
      <c r="F1689" s="203" t="s">
        <v>10555</v>
      </c>
      <c r="G1689" s="204">
        <v>90</v>
      </c>
      <c r="H1689" s="205">
        <v>107038</v>
      </c>
      <c r="I1689" s="203" t="s">
        <v>8600</v>
      </c>
      <c r="J1689" s="203" t="s">
        <v>11758</v>
      </c>
      <c r="K1689" s="203" t="s">
        <v>4063</v>
      </c>
      <c r="L1689" s="1">
        <v>43286</v>
      </c>
      <c r="M1689" s="1">
        <v>44044</v>
      </c>
      <c r="N1689" s="207">
        <f t="shared" si="29"/>
        <v>0.84307843085117185</v>
      </c>
      <c r="O1689" s="203" t="s">
        <v>4047</v>
      </c>
      <c r="P1689" s="208" t="s">
        <v>4034</v>
      </c>
      <c r="Q1689" s="208" t="s">
        <v>4034</v>
      </c>
      <c r="R1689" s="203" t="s">
        <v>4064</v>
      </c>
      <c r="S1689" s="202">
        <v>115</v>
      </c>
      <c r="T1689" s="211">
        <v>1848478.04</v>
      </c>
      <c r="U1689" s="211">
        <v>289385.03999999998</v>
      </c>
      <c r="V1689" s="211">
        <v>54670.82</v>
      </c>
      <c r="W1689" s="211">
        <v>0</v>
      </c>
      <c r="X1689" s="211">
        <v>0</v>
      </c>
      <c r="Y1689" s="211">
        <v>2192533.9</v>
      </c>
      <c r="Z1689" s="212" t="s">
        <v>34</v>
      </c>
      <c r="AA1689" s="212"/>
      <c r="AB1689" s="211">
        <v>1712273.6799999997</v>
      </c>
      <c r="AC1689" s="213">
        <v>241966.10000000003</v>
      </c>
    </row>
    <row r="1690" spans="1:29" s="113" customFormat="1" ht="15.75" x14ac:dyDescent="0.25">
      <c r="A1690" s="57">
        <v>1677</v>
      </c>
      <c r="B1690" s="57">
        <v>107043</v>
      </c>
      <c r="C1690" s="201" t="s">
        <v>7161</v>
      </c>
      <c r="D1690" s="202">
        <v>119</v>
      </c>
      <c r="E1690" s="202" t="s">
        <v>854</v>
      </c>
      <c r="F1690" s="203" t="s">
        <v>10554</v>
      </c>
      <c r="G1690" s="204">
        <v>73</v>
      </c>
      <c r="H1690" s="205">
        <v>107043</v>
      </c>
      <c r="I1690" s="203" t="s">
        <v>4065</v>
      </c>
      <c r="J1690" s="203" t="s">
        <v>11759</v>
      </c>
      <c r="K1690" s="203" t="s">
        <v>4066</v>
      </c>
      <c r="L1690" s="1">
        <v>43220</v>
      </c>
      <c r="M1690" s="1">
        <v>44725</v>
      </c>
      <c r="N1690" s="207">
        <f t="shared" si="29"/>
        <v>0.84999999935243009</v>
      </c>
      <c r="O1690" s="203" t="s">
        <v>68</v>
      </c>
      <c r="P1690" s="208" t="s">
        <v>4067</v>
      </c>
      <c r="Q1690" s="208" t="s">
        <v>4068</v>
      </c>
      <c r="R1690" s="203" t="s">
        <v>4069</v>
      </c>
      <c r="S1690" s="202">
        <v>115</v>
      </c>
      <c r="T1690" s="211">
        <v>5250397.67</v>
      </c>
      <c r="U1690" s="211">
        <v>0</v>
      </c>
      <c r="V1690" s="211">
        <v>926540.77</v>
      </c>
      <c r="W1690" s="211">
        <v>0</v>
      </c>
      <c r="X1690" s="211">
        <v>0</v>
      </c>
      <c r="Y1690" s="211">
        <v>6176938.4400000004</v>
      </c>
      <c r="Z1690" s="212" t="s">
        <v>34</v>
      </c>
      <c r="AA1690" s="212" t="s">
        <v>4070</v>
      </c>
      <c r="AB1690" s="211">
        <v>364444.95999999996</v>
      </c>
      <c r="AC1690" s="213">
        <v>0</v>
      </c>
    </row>
    <row r="1691" spans="1:29" s="113" customFormat="1" ht="15.75" x14ac:dyDescent="0.25">
      <c r="A1691" s="57">
        <v>1678</v>
      </c>
      <c r="B1691" s="57">
        <v>107075</v>
      </c>
      <c r="C1691" s="201" t="s">
        <v>7161</v>
      </c>
      <c r="D1691" s="202">
        <v>120</v>
      </c>
      <c r="E1691" s="202" t="s">
        <v>854</v>
      </c>
      <c r="F1691" s="203" t="s">
        <v>10555</v>
      </c>
      <c r="G1691" s="204">
        <v>90</v>
      </c>
      <c r="H1691" s="205">
        <v>107075</v>
      </c>
      <c r="I1691" s="203" t="s">
        <v>4071</v>
      </c>
      <c r="J1691" s="203" t="s">
        <v>11760</v>
      </c>
      <c r="K1691" s="203" t="s">
        <v>4072</v>
      </c>
      <c r="L1691" s="1">
        <v>43255</v>
      </c>
      <c r="M1691" s="1">
        <v>43802</v>
      </c>
      <c r="N1691" s="207">
        <f t="shared" si="29"/>
        <v>0.84999999955044447</v>
      </c>
      <c r="O1691" s="203" t="s">
        <v>4073</v>
      </c>
      <c r="P1691" s="208" t="s">
        <v>4074</v>
      </c>
      <c r="Q1691" s="208" t="s">
        <v>4074</v>
      </c>
      <c r="R1691" s="203" t="s">
        <v>4075</v>
      </c>
      <c r="S1691" s="202">
        <v>115</v>
      </c>
      <c r="T1691" s="211">
        <v>1890756.71</v>
      </c>
      <c r="U1691" s="211">
        <v>323904.34999999998</v>
      </c>
      <c r="V1691" s="211">
        <v>9758.6</v>
      </c>
      <c r="W1691" s="211">
        <v>0</v>
      </c>
      <c r="X1691" s="211">
        <v>0</v>
      </c>
      <c r="Y1691" s="211">
        <v>2224419.66</v>
      </c>
      <c r="Z1691" s="212" t="s">
        <v>34</v>
      </c>
      <c r="AA1691" s="212"/>
      <c r="AB1691" s="211">
        <v>1760033.2600000002</v>
      </c>
      <c r="AC1691" s="213">
        <v>301309.7</v>
      </c>
    </row>
    <row r="1692" spans="1:29" s="113" customFormat="1" ht="15.75" x14ac:dyDescent="0.25">
      <c r="A1692" s="57">
        <v>1679</v>
      </c>
      <c r="B1692" s="57">
        <v>107083</v>
      </c>
      <c r="C1692" s="201" t="s">
        <v>7161</v>
      </c>
      <c r="D1692" s="202">
        <v>121</v>
      </c>
      <c r="E1692" s="202" t="s">
        <v>854</v>
      </c>
      <c r="F1692" s="203" t="s">
        <v>10553</v>
      </c>
      <c r="G1692" s="204">
        <v>74</v>
      </c>
      <c r="H1692" s="205">
        <v>107083</v>
      </c>
      <c r="I1692" s="203" t="s">
        <v>8601</v>
      </c>
      <c r="J1692" s="203" t="s">
        <v>11761</v>
      </c>
      <c r="K1692" s="203" t="s">
        <v>4076</v>
      </c>
      <c r="L1692" s="1">
        <v>43234</v>
      </c>
      <c r="M1692" s="1">
        <v>44490</v>
      </c>
      <c r="N1692" s="207">
        <f t="shared" si="29"/>
        <v>0.85000000193897973</v>
      </c>
      <c r="O1692" s="203" t="s">
        <v>3650</v>
      </c>
      <c r="P1692" s="208" t="s">
        <v>39</v>
      </c>
      <c r="Q1692" s="208" t="s">
        <v>4077</v>
      </c>
      <c r="R1692" s="203" t="s">
        <v>4078</v>
      </c>
      <c r="S1692" s="202">
        <v>115</v>
      </c>
      <c r="T1692" s="211">
        <v>1972686.83</v>
      </c>
      <c r="U1692" s="211">
        <v>326703.78999999998</v>
      </c>
      <c r="V1692" s="211">
        <v>21417.41</v>
      </c>
      <c r="W1692" s="211">
        <v>0</v>
      </c>
      <c r="X1692" s="211">
        <v>0</v>
      </c>
      <c r="Y1692" s="211">
        <v>2320808.0299999998</v>
      </c>
      <c r="Z1692" s="212" t="s">
        <v>34</v>
      </c>
      <c r="AA1692" s="212" t="s">
        <v>9395</v>
      </c>
      <c r="AB1692" s="211">
        <v>1212724.7599999998</v>
      </c>
      <c r="AC1692" s="213">
        <v>201879.49</v>
      </c>
    </row>
    <row r="1693" spans="1:29" s="113" customFormat="1" ht="16.5" customHeight="1" x14ac:dyDescent="0.25">
      <c r="A1693" s="57">
        <v>1680</v>
      </c>
      <c r="B1693" s="57">
        <v>107089</v>
      </c>
      <c r="C1693" s="201" t="s">
        <v>7161</v>
      </c>
      <c r="D1693" s="202">
        <v>122</v>
      </c>
      <c r="E1693" s="202" t="s">
        <v>854</v>
      </c>
      <c r="F1693" s="203" t="s">
        <v>10553</v>
      </c>
      <c r="G1693" s="204">
        <v>74</v>
      </c>
      <c r="H1693" s="205">
        <v>107089</v>
      </c>
      <c r="I1693" s="203" t="s">
        <v>8602</v>
      </c>
      <c r="J1693" s="203" t="s">
        <v>11762</v>
      </c>
      <c r="K1693" s="203" t="s">
        <v>4079</v>
      </c>
      <c r="L1693" s="1">
        <v>43187</v>
      </c>
      <c r="M1693" s="1">
        <v>44282</v>
      </c>
      <c r="N1693" s="207">
        <f t="shared" si="29"/>
        <v>0.85000000200835102</v>
      </c>
      <c r="O1693" s="203" t="s">
        <v>50</v>
      </c>
      <c r="P1693" s="208" t="s">
        <v>2301</v>
      </c>
      <c r="Q1693" s="208" t="s">
        <v>4080</v>
      </c>
      <c r="R1693" s="203" t="s">
        <v>4081</v>
      </c>
      <c r="S1693" s="202">
        <v>115</v>
      </c>
      <c r="T1693" s="211">
        <v>4867177.2</v>
      </c>
      <c r="U1693" s="211">
        <v>744391.8</v>
      </c>
      <c r="V1693" s="211">
        <v>114521.81</v>
      </c>
      <c r="W1693" s="211">
        <v>0</v>
      </c>
      <c r="X1693" s="211">
        <v>0</v>
      </c>
      <c r="Y1693" s="211">
        <v>5726090.8099999996</v>
      </c>
      <c r="Z1693" s="212" t="s">
        <v>34</v>
      </c>
      <c r="AA1693" s="212" t="s">
        <v>4082</v>
      </c>
      <c r="AB1693" s="211">
        <v>4386643.47</v>
      </c>
      <c r="AC1693" s="213">
        <v>670898.41</v>
      </c>
    </row>
    <row r="1694" spans="1:29" s="113" customFormat="1" ht="15.75" x14ac:dyDescent="0.25">
      <c r="A1694" s="57">
        <v>1681</v>
      </c>
      <c r="B1694" s="57">
        <v>107098</v>
      </c>
      <c r="C1694" s="201" t="s">
        <v>7161</v>
      </c>
      <c r="D1694" s="202">
        <v>123</v>
      </c>
      <c r="E1694" s="202" t="s">
        <v>854</v>
      </c>
      <c r="F1694" s="203" t="s">
        <v>10553</v>
      </c>
      <c r="G1694" s="204">
        <v>74</v>
      </c>
      <c r="H1694" s="205">
        <v>107098</v>
      </c>
      <c r="I1694" s="203" t="s">
        <v>4083</v>
      </c>
      <c r="J1694" s="203" t="s">
        <v>11763</v>
      </c>
      <c r="K1694" s="203" t="s">
        <v>4084</v>
      </c>
      <c r="L1694" s="1">
        <v>43229</v>
      </c>
      <c r="M1694" s="1">
        <v>44659</v>
      </c>
      <c r="N1694" s="207">
        <f t="shared" si="29"/>
        <v>0.85000001008020465</v>
      </c>
      <c r="O1694" s="203" t="s">
        <v>950</v>
      </c>
      <c r="P1694" s="208" t="s">
        <v>48</v>
      </c>
      <c r="Q1694" s="208" t="s">
        <v>4085</v>
      </c>
      <c r="R1694" s="203" t="s">
        <v>4086</v>
      </c>
      <c r="S1694" s="202">
        <v>115</v>
      </c>
      <c r="T1694" s="211">
        <v>3625918.5</v>
      </c>
      <c r="U1694" s="211">
        <v>579233.36</v>
      </c>
      <c r="V1694" s="211">
        <v>60634.559999999998</v>
      </c>
      <c r="W1694" s="211">
        <v>0</v>
      </c>
      <c r="X1694" s="211">
        <v>0</v>
      </c>
      <c r="Y1694" s="211">
        <v>4265786.42</v>
      </c>
      <c r="Z1694" s="212" t="s">
        <v>34</v>
      </c>
      <c r="AA1694" s="212" t="s">
        <v>9236</v>
      </c>
      <c r="AB1694" s="211">
        <v>2939340.1999999983</v>
      </c>
      <c r="AC1694" s="213">
        <v>440312.06000000011</v>
      </c>
    </row>
    <row r="1695" spans="1:29" s="113" customFormat="1" ht="15.75" x14ac:dyDescent="0.25">
      <c r="A1695" s="57">
        <v>1682</v>
      </c>
      <c r="B1695" s="57">
        <v>107102</v>
      </c>
      <c r="C1695" s="201" t="s">
        <v>7161</v>
      </c>
      <c r="D1695" s="202">
        <v>124</v>
      </c>
      <c r="E1695" s="202" t="s">
        <v>854</v>
      </c>
      <c r="F1695" s="203" t="s">
        <v>10554</v>
      </c>
      <c r="G1695" s="204">
        <v>73</v>
      </c>
      <c r="H1695" s="205">
        <v>107102</v>
      </c>
      <c r="I1695" s="203" t="s">
        <v>4087</v>
      </c>
      <c r="J1695" s="203" t="s">
        <v>11764</v>
      </c>
      <c r="K1695" s="203" t="s">
        <v>4088</v>
      </c>
      <c r="L1695" s="1">
        <v>43229</v>
      </c>
      <c r="M1695" s="1">
        <v>44235</v>
      </c>
      <c r="N1695" s="207">
        <f t="shared" si="29"/>
        <v>0.8500000025074701</v>
      </c>
      <c r="O1695" s="203" t="s">
        <v>68</v>
      </c>
      <c r="P1695" s="208" t="s">
        <v>2009</v>
      </c>
      <c r="Q1695" s="208" t="s">
        <v>4089</v>
      </c>
      <c r="R1695" s="203" t="s">
        <v>4090</v>
      </c>
      <c r="S1695" s="202">
        <v>115</v>
      </c>
      <c r="T1695" s="211">
        <v>1694935.45</v>
      </c>
      <c r="U1695" s="211">
        <v>290300.74</v>
      </c>
      <c r="V1695" s="211">
        <v>8805.51</v>
      </c>
      <c r="W1695" s="211">
        <v>0</v>
      </c>
      <c r="X1695" s="211">
        <v>0</v>
      </c>
      <c r="Y1695" s="211">
        <v>1994041.7</v>
      </c>
      <c r="Z1695" s="212" t="s">
        <v>34</v>
      </c>
      <c r="AA1695" s="212" t="s">
        <v>3859</v>
      </c>
      <c r="AB1695" s="211">
        <v>1657748.96</v>
      </c>
      <c r="AC1695" s="213">
        <v>261651.3</v>
      </c>
    </row>
    <row r="1696" spans="1:29" s="114" customFormat="1" ht="16.5" customHeight="1" x14ac:dyDescent="0.25">
      <c r="A1696" s="62">
        <v>1683</v>
      </c>
      <c r="B1696" s="62">
        <v>107103</v>
      </c>
      <c r="C1696" s="215" t="s">
        <v>7161</v>
      </c>
      <c r="D1696" s="216">
        <v>125</v>
      </c>
      <c r="E1696" s="216" t="s">
        <v>854</v>
      </c>
      <c r="F1696" s="217" t="s">
        <v>10553</v>
      </c>
      <c r="G1696" s="218">
        <v>74</v>
      </c>
      <c r="H1696" s="229">
        <v>107103</v>
      </c>
      <c r="I1696" s="217" t="s">
        <v>4091</v>
      </c>
      <c r="J1696" s="217" t="s">
        <v>11765</v>
      </c>
      <c r="K1696" s="217" t="s">
        <v>4092</v>
      </c>
      <c r="L1696" s="60">
        <v>43228</v>
      </c>
      <c r="M1696" s="60">
        <v>43616</v>
      </c>
      <c r="N1696" s="220">
        <f t="shared" si="29"/>
        <v>0.85000000199484171</v>
      </c>
      <c r="O1696" s="217" t="s">
        <v>38</v>
      </c>
      <c r="P1696" s="221" t="s">
        <v>3777</v>
      </c>
      <c r="Q1696" s="221" t="s">
        <v>4093</v>
      </c>
      <c r="R1696" s="217" t="s">
        <v>4094</v>
      </c>
      <c r="S1696" s="216">
        <v>115</v>
      </c>
      <c r="T1696" s="224">
        <v>1917445.33</v>
      </c>
      <c r="U1696" s="224">
        <v>293256.24</v>
      </c>
      <c r="V1696" s="224">
        <v>45116.46</v>
      </c>
      <c r="W1696" s="224">
        <v>0</v>
      </c>
      <c r="X1696" s="224">
        <v>0</v>
      </c>
      <c r="Y1696" s="224">
        <v>2255818.0299999998</v>
      </c>
      <c r="Z1696" s="225" t="s">
        <v>145</v>
      </c>
      <c r="AA1696" s="226"/>
      <c r="AB1696" s="224">
        <v>0</v>
      </c>
      <c r="AC1696" s="227">
        <v>0</v>
      </c>
    </row>
    <row r="1697" spans="1:29" s="113" customFormat="1" ht="15.75" x14ac:dyDescent="0.25">
      <c r="A1697" s="57">
        <v>1684</v>
      </c>
      <c r="B1697" s="57">
        <v>107115</v>
      </c>
      <c r="C1697" s="201" t="s">
        <v>7161</v>
      </c>
      <c r="D1697" s="202">
        <v>126</v>
      </c>
      <c r="E1697" s="202" t="s">
        <v>854</v>
      </c>
      <c r="F1697" s="203" t="s">
        <v>10553</v>
      </c>
      <c r="G1697" s="204">
        <v>74</v>
      </c>
      <c r="H1697" s="205">
        <v>107115</v>
      </c>
      <c r="I1697" s="203" t="s">
        <v>4095</v>
      </c>
      <c r="J1697" s="203" t="s">
        <v>11766</v>
      </c>
      <c r="K1697" s="203" t="s">
        <v>4096</v>
      </c>
      <c r="L1697" s="1">
        <v>43228</v>
      </c>
      <c r="M1697" s="1">
        <v>44749</v>
      </c>
      <c r="N1697" s="207">
        <f t="shared" si="29"/>
        <v>0.85000000032211087</v>
      </c>
      <c r="O1697" s="203" t="s">
        <v>38</v>
      </c>
      <c r="P1697" s="208" t="s">
        <v>4097</v>
      </c>
      <c r="Q1697" s="208" t="s">
        <v>4098</v>
      </c>
      <c r="R1697" s="203" t="s">
        <v>4099</v>
      </c>
      <c r="S1697" s="202">
        <v>115</v>
      </c>
      <c r="T1697" s="211">
        <v>7916529.9299999997</v>
      </c>
      <c r="U1697" s="211">
        <v>1210762.8500000001</v>
      </c>
      <c r="V1697" s="211">
        <v>186271.84</v>
      </c>
      <c r="W1697" s="211">
        <v>0</v>
      </c>
      <c r="X1697" s="211">
        <v>0</v>
      </c>
      <c r="Y1697" s="211">
        <v>9313564.6199999992</v>
      </c>
      <c r="Z1697" s="212" t="s">
        <v>34</v>
      </c>
      <c r="AA1697" s="212"/>
      <c r="AB1697" s="211">
        <v>4198689.3600000003</v>
      </c>
      <c r="AC1697" s="213">
        <v>524275.73999999987</v>
      </c>
    </row>
    <row r="1698" spans="1:29" s="113" customFormat="1" ht="15.75" x14ac:dyDescent="0.25">
      <c r="A1698" s="57">
        <v>1685</v>
      </c>
      <c r="B1698" s="57">
        <v>107116</v>
      </c>
      <c r="C1698" s="201" t="s">
        <v>7161</v>
      </c>
      <c r="D1698" s="202">
        <v>127</v>
      </c>
      <c r="E1698" s="202" t="s">
        <v>854</v>
      </c>
      <c r="F1698" s="203" t="s">
        <v>10554</v>
      </c>
      <c r="G1698" s="204">
        <v>73</v>
      </c>
      <c r="H1698" s="205">
        <v>107116</v>
      </c>
      <c r="I1698" s="203" t="s">
        <v>4100</v>
      </c>
      <c r="J1698" s="203" t="s">
        <v>11767</v>
      </c>
      <c r="K1698" s="203" t="s">
        <v>4101</v>
      </c>
      <c r="L1698" s="1">
        <v>43237</v>
      </c>
      <c r="M1698" s="1">
        <v>44332</v>
      </c>
      <c r="N1698" s="207">
        <f t="shared" si="29"/>
        <v>0.85000000292879618</v>
      </c>
      <c r="O1698" s="203" t="s">
        <v>3694</v>
      </c>
      <c r="P1698" s="208" t="s">
        <v>4102</v>
      </c>
      <c r="Q1698" s="208" t="s">
        <v>4103</v>
      </c>
      <c r="R1698" s="203" t="s">
        <v>4104</v>
      </c>
      <c r="S1698" s="202">
        <v>115</v>
      </c>
      <c r="T1698" s="211">
        <v>5659321.7199999997</v>
      </c>
      <c r="U1698" s="211">
        <v>348834.16</v>
      </c>
      <c r="V1698" s="211">
        <v>649869.65</v>
      </c>
      <c r="W1698" s="211">
        <v>0</v>
      </c>
      <c r="X1698" s="211">
        <v>0</v>
      </c>
      <c r="Y1698" s="211">
        <v>6658025.5300000003</v>
      </c>
      <c r="Z1698" s="212" t="s">
        <v>34</v>
      </c>
      <c r="AA1698" s="212" t="s">
        <v>7213</v>
      </c>
      <c r="AB1698" s="211">
        <v>4345151.9899999984</v>
      </c>
      <c r="AC1698" s="213">
        <v>270753.84999999998</v>
      </c>
    </row>
    <row r="1699" spans="1:29" s="113" customFormat="1" ht="15.75" x14ac:dyDescent="0.25">
      <c r="A1699" s="57">
        <v>1686</v>
      </c>
      <c r="B1699" s="57">
        <v>107117</v>
      </c>
      <c r="C1699" s="201" t="s">
        <v>7161</v>
      </c>
      <c r="D1699" s="202">
        <v>128</v>
      </c>
      <c r="E1699" s="202" t="s">
        <v>854</v>
      </c>
      <c r="F1699" s="203" t="s">
        <v>10553</v>
      </c>
      <c r="G1699" s="204">
        <v>74</v>
      </c>
      <c r="H1699" s="205">
        <v>107117</v>
      </c>
      <c r="I1699" s="203" t="s">
        <v>4105</v>
      </c>
      <c r="J1699" s="203" t="s">
        <v>11768</v>
      </c>
      <c r="K1699" s="203" t="s">
        <v>4106</v>
      </c>
      <c r="L1699" s="1">
        <v>43220</v>
      </c>
      <c r="M1699" s="1">
        <v>44498</v>
      </c>
      <c r="N1699" s="207">
        <f t="shared" si="29"/>
        <v>0.84999999805298054</v>
      </c>
      <c r="O1699" s="203" t="s">
        <v>1693</v>
      </c>
      <c r="P1699" s="208" t="s">
        <v>2482</v>
      </c>
      <c r="Q1699" s="208" t="s">
        <v>2482</v>
      </c>
      <c r="R1699" s="203" t="s">
        <v>4107</v>
      </c>
      <c r="S1699" s="202">
        <v>115</v>
      </c>
      <c r="T1699" s="211">
        <v>7421600.2400000002</v>
      </c>
      <c r="U1699" s="211">
        <v>456774.68</v>
      </c>
      <c r="V1699" s="211">
        <v>852919.5</v>
      </c>
      <c r="W1699" s="211">
        <v>0</v>
      </c>
      <c r="X1699" s="211">
        <v>0</v>
      </c>
      <c r="Y1699" s="211">
        <v>8731294.4199999999</v>
      </c>
      <c r="Z1699" s="212" t="s">
        <v>34</v>
      </c>
      <c r="AA1699" s="212" t="s">
        <v>7214</v>
      </c>
      <c r="AB1699" s="211">
        <v>4779312.1099999994</v>
      </c>
      <c r="AC1699" s="213">
        <v>341048.68</v>
      </c>
    </row>
    <row r="1700" spans="1:29" s="113" customFormat="1" ht="15.75" x14ac:dyDescent="0.25">
      <c r="A1700" s="57">
        <v>1687</v>
      </c>
      <c r="B1700" s="57">
        <v>107134</v>
      </c>
      <c r="C1700" s="201" t="s">
        <v>7161</v>
      </c>
      <c r="D1700" s="202">
        <v>129</v>
      </c>
      <c r="E1700" s="202" t="s">
        <v>854</v>
      </c>
      <c r="F1700" s="203" t="s">
        <v>10554</v>
      </c>
      <c r="G1700" s="204">
        <v>73</v>
      </c>
      <c r="H1700" s="205">
        <v>107134</v>
      </c>
      <c r="I1700" s="203" t="s">
        <v>8603</v>
      </c>
      <c r="J1700" s="203" t="s">
        <v>11769</v>
      </c>
      <c r="K1700" s="203" t="s">
        <v>4108</v>
      </c>
      <c r="L1700" s="1">
        <v>43214</v>
      </c>
      <c r="M1700" s="1">
        <v>44035</v>
      </c>
      <c r="N1700" s="207">
        <f t="shared" ref="N1700:N1763" si="30">T1700/(T1700+U1700+V1700)</f>
        <v>0.85000000114166474</v>
      </c>
      <c r="O1700" s="203" t="s">
        <v>3650</v>
      </c>
      <c r="P1700" s="208" t="s">
        <v>4109</v>
      </c>
      <c r="Q1700" s="208" t="s">
        <v>4110</v>
      </c>
      <c r="R1700" s="203" t="s">
        <v>3753</v>
      </c>
      <c r="S1700" s="202">
        <v>115</v>
      </c>
      <c r="T1700" s="211">
        <v>5583950.4400000004</v>
      </c>
      <c r="U1700" s="211">
        <v>639788.27</v>
      </c>
      <c r="V1700" s="211">
        <v>345614.74</v>
      </c>
      <c r="W1700" s="211">
        <v>0</v>
      </c>
      <c r="X1700" s="211">
        <v>0</v>
      </c>
      <c r="Y1700" s="211">
        <v>6569353.4500000002</v>
      </c>
      <c r="Z1700" s="212" t="s">
        <v>34</v>
      </c>
      <c r="AA1700" s="212" t="s">
        <v>4111</v>
      </c>
      <c r="AB1700" s="211">
        <v>4493848.129999999</v>
      </c>
      <c r="AC1700" s="213">
        <v>590452</v>
      </c>
    </row>
    <row r="1701" spans="1:29" s="113" customFormat="1" ht="15.75" x14ac:dyDescent="0.25">
      <c r="A1701" s="57">
        <v>1688</v>
      </c>
      <c r="B1701" s="57">
        <v>107176</v>
      </c>
      <c r="C1701" s="201" t="s">
        <v>7161</v>
      </c>
      <c r="D1701" s="202">
        <v>130</v>
      </c>
      <c r="E1701" s="202" t="s">
        <v>854</v>
      </c>
      <c r="F1701" s="203" t="s">
        <v>10553</v>
      </c>
      <c r="G1701" s="204">
        <v>74</v>
      </c>
      <c r="H1701" s="205">
        <v>107176</v>
      </c>
      <c r="I1701" s="203" t="s">
        <v>8604</v>
      </c>
      <c r="J1701" s="203" t="s">
        <v>11770</v>
      </c>
      <c r="K1701" s="203" t="s">
        <v>4112</v>
      </c>
      <c r="L1701" s="1">
        <v>43229</v>
      </c>
      <c r="M1701" s="1">
        <v>44324</v>
      </c>
      <c r="N1701" s="207">
        <f t="shared" si="30"/>
        <v>0.85000000069884618</v>
      </c>
      <c r="O1701" s="203" t="s">
        <v>3594</v>
      </c>
      <c r="P1701" s="208" t="s">
        <v>2648</v>
      </c>
      <c r="Q1701" s="208" t="s">
        <v>4113</v>
      </c>
      <c r="R1701" s="203" t="s">
        <v>4114</v>
      </c>
      <c r="S1701" s="202">
        <v>115</v>
      </c>
      <c r="T1701" s="211">
        <v>4257016.49</v>
      </c>
      <c r="U1701" s="211">
        <v>675499.45</v>
      </c>
      <c r="V1701" s="211">
        <v>75738.75</v>
      </c>
      <c r="W1701" s="211">
        <v>0</v>
      </c>
      <c r="X1701" s="211">
        <v>0</v>
      </c>
      <c r="Y1701" s="211">
        <v>5008254.6900000004</v>
      </c>
      <c r="Z1701" s="212" t="s">
        <v>34</v>
      </c>
      <c r="AA1701" s="212"/>
      <c r="AB1701" s="211">
        <v>2894103.2399999993</v>
      </c>
      <c r="AC1701" s="213">
        <v>464864.48</v>
      </c>
    </row>
    <row r="1702" spans="1:29" s="113" customFormat="1" ht="15.75" x14ac:dyDescent="0.25">
      <c r="A1702" s="57">
        <v>1689</v>
      </c>
      <c r="B1702" s="57">
        <v>107274</v>
      </c>
      <c r="C1702" s="201" t="s">
        <v>7161</v>
      </c>
      <c r="D1702" s="202">
        <v>131</v>
      </c>
      <c r="E1702" s="202" t="s">
        <v>854</v>
      </c>
      <c r="F1702" s="203" t="s">
        <v>10555</v>
      </c>
      <c r="G1702" s="204">
        <v>90</v>
      </c>
      <c r="H1702" s="205">
        <v>107274</v>
      </c>
      <c r="I1702" s="203" t="s">
        <v>8605</v>
      </c>
      <c r="J1702" s="203" t="s">
        <v>11771</v>
      </c>
      <c r="K1702" s="203" t="s">
        <v>4115</v>
      </c>
      <c r="L1702" s="1">
        <v>43405</v>
      </c>
      <c r="M1702" s="1">
        <v>44377</v>
      </c>
      <c r="N1702" s="207">
        <f t="shared" si="30"/>
        <v>0.84999999592703979</v>
      </c>
      <c r="O1702" s="203" t="s">
        <v>74</v>
      </c>
      <c r="P1702" s="208" t="s">
        <v>4116</v>
      </c>
      <c r="Q1702" s="208" t="s">
        <v>4117</v>
      </c>
      <c r="R1702" s="203" t="s">
        <v>4118</v>
      </c>
      <c r="S1702" s="202">
        <v>115</v>
      </c>
      <c r="T1702" s="211">
        <v>1773894.07</v>
      </c>
      <c r="U1702" s="211">
        <v>276383.71999999997</v>
      </c>
      <c r="V1702" s="211">
        <v>36656.42</v>
      </c>
      <c r="W1702" s="211">
        <v>0</v>
      </c>
      <c r="X1702" s="211">
        <v>0</v>
      </c>
      <c r="Y1702" s="211">
        <v>2086934.21</v>
      </c>
      <c r="Z1702" s="212" t="s">
        <v>34</v>
      </c>
      <c r="AA1702" s="212" t="s">
        <v>4119</v>
      </c>
      <c r="AB1702" s="211">
        <v>1217637.0999999999</v>
      </c>
      <c r="AC1702" s="213">
        <v>189118.47999999998</v>
      </c>
    </row>
    <row r="1703" spans="1:29" s="113" customFormat="1" ht="15.75" x14ac:dyDescent="0.25">
      <c r="A1703" s="57">
        <v>1690</v>
      </c>
      <c r="B1703" s="57">
        <v>107299</v>
      </c>
      <c r="C1703" s="201" t="s">
        <v>7161</v>
      </c>
      <c r="D1703" s="202">
        <v>132</v>
      </c>
      <c r="E1703" s="202" t="s">
        <v>854</v>
      </c>
      <c r="F1703" s="203" t="s">
        <v>10555</v>
      </c>
      <c r="G1703" s="204">
        <v>90</v>
      </c>
      <c r="H1703" s="205">
        <v>107299</v>
      </c>
      <c r="I1703" s="203" t="s">
        <v>4120</v>
      </c>
      <c r="J1703" s="203" t="s">
        <v>11772</v>
      </c>
      <c r="K1703" s="203" t="s">
        <v>4121</v>
      </c>
      <c r="L1703" s="1">
        <v>43266</v>
      </c>
      <c r="M1703" s="1">
        <v>44212</v>
      </c>
      <c r="N1703" s="207">
        <f t="shared" si="30"/>
        <v>0.81079677168888187</v>
      </c>
      <c r="O1703" s="203" t="s">
        <v>4122</v>
      </c>
      <c r="P1703" s="208" t="s">
        <v>4123</v>
      </c>
      <c r="Q1703" s="208" t="s">
        <v>4124</v>
      </c>
      <c r="R1703" s="203" t="s">
        <v>4125</v>
      </c>
      <c r="S1703" s="202">
        <v>115</v>
      </c>
      <c r="T1703" s="211">
        <v>1086156.02</v>
      </c>
      <c r="U1703" s="211">
        <v>191674.59</v>
      </c>
      <c r="V1703" s="211">
        <v>61785.01</v>
      </c>
      <c r="W1703" s="211">
        <v>0</v>
      </c>
      <c r="X1703" s="211">
        <v>0</v>
      </c>
      <c r="Y1703" s="211">
        <v>1339615.6200000001</v>
      </c>
      <c r="Z1703" s="212" t="s">
        <v>34</v>
      </c>
      <c r="AA1703" s="212" t="s">
        <v>4126</v>
      </c>
      <c r="AB1703" s="211">
        <v>757161.69999999984</v>
      </c>
      <c r="AC1703" s="213">
        <v>133616.77000000005</v>
      </c>
    </row>
    <row r="1704" spans="1:29" s="113" customFormat="1" ht="15.75" x14ac:dyDescent="0.25">
      <c r="A1704" s="57">
        <v>1691</v>
      </c>
      <c r="B1704" s="57">
        <v>107330</v>
      </c>
      <c r="C1704" s="201" t="s">
        <v>7161</v>
      </c>
      <c r="D1704" s="202">
        <v>133</v>
      </c>
      <c r="E1704" s="202" t="s">
        <v>854</v>
      </c>
      <c r="F1704" s="203" t="s">
        <v>10555</v>
      </c>
      <c r="G1704" s="204">
        <v>90</v>
      </c>
      <c r="H1704" s="205">
        <v>107330</v>
      </c>
      <c r="I1704" s="203" t="s">
        <v>4127</v>
      </c>
      <c r="J1704" s="203" t="s">
        <v>11773</v>
      </c>
      <c r="K1704" s="203" t="s">
        <v>4128</v>
      </c>
      <c r="L1704" s="1">
        <v>43356</v>
      </c>
      <c r="M1704" s="1">
        <v>44177</v>
      </c>
      <c r="N1704" s="207">
        <f t="shared" si="30"/>
        <v>0.83421066451012194</v>
      </c>
      <c r="O1704" s="203" t="s">
        <v>4129</v>
      </c>
      <c r="P1704" s="208" t="s">
        <v>4130</v>
      </c>
      <c r="Q1704" s="208" t="s">
        <v>4131</v>
      </c>
      <c r="R1704" s="203" t="s">
        <v>4132</v>
      </c>
      <c r="S1704" s="202">
        <v>115</v>
      </c>
      <c r="T1704" s="211">
        <v>1114052.73</v>
      </c>
      <c r="U1704" s="211">
        <v>179811.14</v>
      </c>
      <c r="V1704" s="211">
        <v>41593.440000000002</v>
      </c>
      <c r="W1704" s="211">
        <v>0</v>
      </c>
      <c r="X1704" s="211">
        <v>0</v>
      </c>
      <c r="Y1704" s="211">
        <v>1335457.31</v>
      </c>
      <c r="Z1704" s="212" t="s">
        <v>34</v>
      </c>
      <c r="AA1704" s="212" t="s">
        <v>4133</v>
      </c>
      <c r="AB1704" s="211">
        <v>1001500.09</v>
      </c>
      <c r="AC1704" s="213">
        <v>160612.33299999998</v>
      </c>
    </row>
    <row r="1705" spans="1:29" s="113" customFormat="1" ht="15.75" x14ac:dyDescent="0.25">
      <c r="A1705" s="57">
        <v>1692</v>
      </c>
      <c r="B1705" s="57">
        <v>107375</v>
      </c>
      <c r="C1705" s="201" t="s">
        <v>7161</v>
      </c>
      <c r="D1705" s="202">
        <v>134</v>
      </c>
      <c r="E1705" s="202" t="s">
        <v>854</v>
      </c>
      <c r="F1705" s="203" t="s">
        <v>10555</v>
      </c>
      <c r="G1705" s="204">
        <v>90</v>
      </c>
      <c r="H1705" s="205">
        <v>107375</v>
      </c>
      <c r="I1705" s="203" t="s">
        <v>4134</v>
      </c>
      <c r="J1705" s="203" t="s">
        <v>11774</v>
      </c>
      <c r="K1705" s="203" t="s">
        <v>4135</v>
      </c>
      <c r="L1705" s="1">
        <v>43348</v>
      </c>
      <c r="M1705" s="1">
        <v>43712</v>
      </c>
      <c r="N1705" s="207">
        <f t="shared" si="30"/>
        <v>0.83430587340323203</v>
      </c>
      <c r="O1705" s="203" t="s">
        <v>4136</v>
      </c>
      <c r="P1705" s="208" t="s">
        <v>39</v>
      </c>
      <c r="Q1705" s="208" t="s">
        <v>40</v>
      </c>
      <c r="R1705" s="203" t="s">
        <v>4137</v>
      </c>
      <c r="S1705" s="202">
        <v>115</v>
      </c>
      <c r="T1705" s="211">
        <v>1747081.76</v>
      </c>
      <c r="U1705" s="211">
        <v>308308.55</v>
      </c>
      <c r="V1705" s="211">
        <v>38663.94</v>
      </c>
      <c r="W1705" s="211">
        <v>0</v>
      </c>
      <c r="X1705" s="211">
        <v>0</v>
      </c>
      <c r="Y1705" s="211">
        <v>2094054.25</v>
      </c>
      <c r="Z1705" s="212" t="s">
        <v>34</v>
      </c>
      <c r="AA1705" s="212" t="s">
        <v>4138</v>
      </c>
      <c r="AB1705" s="211">
        <v>1591703.3000000003</v>
      </c>
      <c r="AC1705" s="213">
        <v>280888.82000000007</v>
      </c>
    </row>
    <row r="1706" spans="1:29" s="113" customFormat="1" ht="15.75" x14ac:dyDescent="0.25">
      <c r="A1706" s="57">
        <v>1693</v>
      </c>
      <c r="B1706" s="57">
        <v>107380</v>
      </c>
      <c r="C1706" s="201" t="s">
        <v>7161</v>
      </c>
      <c r="D1706" s="202">
        <v>135</v>
      </c>
      <c r="E1706" s="202" t="s">
        <v>854</v>
      </c>
      <c r="F1706" s="203" t="s">
        <v>10553</v>
      </c>
      <c r="G1706" s="204">
        <v>74</v>
      </c>
      <c r="H1706" s="205">
        <v>107380</v>
      </c>
      <c r="I1706" s="203" t="s">
        <v>8606</v>
      </c>
      <c r="J1706" s="203" t="s">
        <v>11775</v>
      </c>
      <c r="K1706" s="203" t="s">
        <v>4139</v>
      </c>
      <c r="L1706" s="1">
        <v>43237</v>
      </c>
      <c r="M1706" s="1">
        <v>44349</v>
      </c>
      <c r="N1706" s="207">
        <f t="shared" si="30"/>
        <v>0.85000000445773505</v>
      </c>
      <c r="O1706" s="203" t="s">
        <v>3694</v>
      </c>
      <c r="P1706" s="208" t="s">
        <v>4140</v>
      </c>
      <c r="Q1706" s="208" t="s">
        <v>4141</v>
      </c>
      <c r="R1706" s="203" t="s">
        <v>4142</v>
      </c>
      <c r="S1706" s="202">
        <v>115</v>
      </c>
      <c r="T1706" s="211">
        <v>3813595.91</v>
      </c>
      <c r="U1706" s="211">
        <v>267587.76</v>
      </c>
      <c r="V1706" s="211">
        <v>405399.73</v>
      </c>
      <c r="W1706" s="211">
        <v>0</v>
      </c>
      <c r="X1706" s="211">
        <v>0</v>
      </c>
      <c r="Y1706" s="211">
        <v>4486583.4000000004</v>
      </c>
      <c r="Z1706" s="212" t="s">
        <v>34</v>
      </c>
      <c r="AA1706" s="212" t="s">
        <v>4143</v>
      </c>
      <c r="AB1706" s="211">
        <v>3318697.29</v>
      </c>
      <c r="AC1706" s="213">
        <v>230001.87999999998</v>
      </c>
    </row>
    <row r="1707" spans="1:29" s="113" customFormat="1" ht="15.75" x14ac:dyDescent="0.25">
      <c r="A1707" s="57">
        <v>1694</v>
      </c>
      <c r="B1707" s="57">
        <v>107381</v>
      </c>
      <c r="C1707" s="201" t="s">
        <v>7161</v>
      </c>
      <c r="D1707" s="202">
        <v>136</v>
      </c>
      <c r="E1707" s="202" t="s">
        <v>854</v>
      </c>
      <c r="F1707" s="203" t="s">
        <v>10554</v>
      </c>
      <c r="G1707" s="204">
        <v>73</v>
      </c>
      <c r="H1707" s="205">
        <v>107381</v>
      </c>
      <c r="I1707" s="203" t="s">
        <v>4144</v>
      </c>
      <c r="J1707" s="203" t="s">
        <v>11775</v>
      </c>
      <c r="K1707" s="203" t="s">
        <v>4145</v>
      </c>
      <c r="L1707" s="1">
        <v>43187</v>
      </c>
      <c r="M1707" s="1">
        <v>44101</v>
      </c>
      <c r="N1707" s="207">
        <f t="shared" si="30"/>
        <v>0.84999999868771614</v>
      </c>
      <c r="O1707" s="203" t="s">
        <v>1693</v>
      </c>
      <c r="P1707" s="208" t="s">
        <v>61</v>
      </c>
      <c r="Q1707" s="208" t="s">
        <v>4146</v>
      </c>
      <c r="R1707" s="203" t="s">
        <v>4147</v>
      </c>
      <c r="S1707" s="202">
        <v>115</v>
      </c>
      <c r="T1707" s="211">
        <v>1700280.1</v>
      </c>
      <c r="U1707" s="211">
        <v>92096.99</v>
      </c>
      <c r="V1707" s="211">
        <v>207952.4425</v>
      </c>
      <c r="W1707" s="211">
        <v>0</v>
      </c>
      <c r="X1707" s="211">
        <v>0</v>
      </c>
      <c r="Y1707" s="211">
        <v>2000329.5325000002</v>
      </c>
      <c r="Z1707" s="212" t="s">
        <v>34</v>
      </c>
      <c r="AA1707" s="212" t="s">
        <v>4148</v>
      </c>
      <c r="AB1707" s="211">
        <v>1243445.97</v>
      </c>
      <c r="AC1707" s="213">
        <v>77391.409999999989</v>
      </c>
    </row>
    <row r="1708" spans="1:29" s="113" customFormat="1" ht="15.75" x14ac:dyDescent="0.25">
      <c r="A1708" s="57">
        <v>1695</v>
      </c>
      <c r="B1708" s="57">
        <v>107439</v>
      </c>
      <c r="C1708" s="201" t="s">
        <v>7161</v>
      </c>
      <c r="D1708" s="202">
        <v>137</v>
      </c>
      <c r="E1708" s="202" t="s">
        <v>854</v>
      </c>
      <c r="F1708" s="203" t="s">
        <v>10555</v>
      </c>
      <c r="G1708" s="204">
        <v>90</v>
      </c>
      <c r="H1708" s="205">
        <v>107439</v>
      </c>
      <c r="I1708" s="203" t="s">
        <v>8607</v>
      </c>
      <c r="J1708" s="203" t="s">
        <v>11776</v>
      </c>
      <c r="K1708" s="203" t="s">
        <v>4149</v>
      </c>
      <c r="L1708" s="1">
        <v>43306</v>
      </c>
      <c r="M1708" s="1">
        <v>44220</v>
      </c>
      <c r="N1708" s="207">
        <f t="shared" si="30"/>
        <v>0.84205330830705905</v>
      </c>
      <c r="O1708" s="203" t="s">
        <v>4150</v>
      </c>
      <c r="P1708" s="208" t="s">
        <v>4151</v>
      </c>
      <c r="Q1708" s="208" t="s">
        <v>4152</v>
      </c>
      <c r="R1708" s="203" t="s">
        <v>4153</v>
      </c>
      <c r="S1708" s="202">
        <v>115</v>
      </c>
      <c r="T1708" s="211">
        <v>1863331.23</v>
      </c>
      <c r="U1708" s="211">
        <v>299285.71000000002</v>
      </c>
      <c r="V1708" s="211">
        <v>50225.42</v>
      </c>
      <c r="W1708" s="211">
        <v>0</v>
      </c>
      <c r="X1708" s="211">
        <v>0</v>
      </c>
      <c r="Y1708" s="211">
        <v>2212842.36</v>
      </c>
      <c r="Z1708" s="212" t="s">
        <v>34</v>
      </c>
      <c r="AA1708" s="212" t="s">
        <v>4154</v>
      </c>
      <c r="AB1708" s="211">
        <v>1762227.13</v>
      </c>
      <c r="AC1708" s="213">
        <v>282354.61</v>
      </c>
    </row>
    <row r="1709" spans="1:29" s="113" customFormat="1" ht="15.75" x14ac:dyDescent="0.25">
      <c r="A1709" s="57">
        <v>1696</v>
      </c>
      <c r="B1709" s="57">
        <v>107447</v>
      </c>
      <c r="C1709" s="201" t="s">
        <v>7161</v>
      </c>
      <c r="D1709" s="202">
        <v>138</v>
      </c>
      <c r="E1709" s="202" t="s">
        <v>854</v>
      </c>
      <c r="F1709" s="203" t="s">
        <v>10555</v>
      </c>
      <c r="G1709" s="204">
        <v>90</v>
      </c>
      <c r="H1709" s="205">
        <v>107447</v>
      </c>
      <c r="I1709" s="203" t="s">
        <v>4155</v>
      </c>
      <c r="J1709" s="203" t="s">
        <v>11777</v>
      </c>
      <c r="K1709" s="203" t="s">
        <v>4156</v>
      </c>
      <c r="L1709" s="1">
        <v>43290</v>
      </c>
      <c r="M1709" s="1">
        <v>44489</v>
      </c>
      <c r="N1709" s="207">
        <f t="shared" si="30"/>
        <v>0.85000000094306938</v>
      </c>
      <c r="O1709" s="203" t="s">
        <v>4157</v>
      </c>
      <c r="P1709" s="208" t="s">
        <v>4158</v>
      </c>
      <c r="Q1709" s="208" t="s">
        <v>4159</v>
      </c>
      <c r="R1709" s="203" t="s">
        <v>3919</v>
      </c>
      <c r="S1709" s="202">
        <v>115</v>
      </c>
      <c r="T1709" s="211">
        <v>1802624.48</v>
      </c>
      <c r="U1709" s="211">
        <v>318110.2</v>
      </c>
      <c r="V1709" s="211">
        <v>0</v>
      </c>
      <c r="W1709" s="211">
        <v>0</v>
      </c>
      <c r="X1709" s="211">
        <v>0</v>
      </c>
      <c r="Y1709" s="211">
        <v>2120734.6800000002</v>
      </c>
      <c r="Z1709" s="212" t="s">
        <v>34</v>
      </c>
      <c r="AA1709" s="212" t="s">
        <v>6713</v>
      </c>
      <c r="AB1709" s="211">
        <v>563913.59</v>
      </c>
      <c r="AC1709" s="213">
        <v>99514.16</v>
      </c>
    </row>
    <row r="1710" spans="1:29" s="113" customFormat="1" ht="15.75" x14ac:dyDescent="0.25">
      <c r="A1710" s="57">
        <v>1697</v>
      </c>
      <c r="B1710" s="57">
        <v>107458</v>
      </c>
      <c r="C1710" s="201" t="s">
        <v>7161</v>
      </c>
      <c r="D1710" s="202">
        <v>139</v>
      </c>
      <c r="E1710" s="202" t="s">
        <v>854</v>
      </c>
      <c r="F1710" s="203" t="s">
        <v>10555</v>
      </c>
      <c r="G1710" s="204">
        <v>90</v>
      </c>
      <c r="H1710" s="205">
        <v>107458</v>
      </c>
      <c r="I1710" s="203" t="s">
        <v>4160</v>
      </c>
      <c r="J1710" s="203" t="s">
        <v>11778</v>
      </c>
      <c r="K1710" s="203" t="s">
        <v>4161</v>
      </c>
      <c r="L1710" s="1">
        <v>43375</v>
      </c>
      <c r="M1710" s="1">
        <v>44287</v>
      </c>
      <c r="N1710" s="207">
        <f t="shared" si="30"/>
        <v>0.84999999639309898</v>
      </c>
      <c r="O1710" s="203" t="s">
        <v>4162</v>
      </c>
      <c r="P1710" s="208" t="s">
        <v>4163</v>
      </c>
      <c r="Q1710" s="208" t="s">
        <v>4164</v>
      </c>
      <c r="R1710" s="203" t="s">
        <v>4165</v>
      </c>
      <c r="S1710" s="202">
        <v>115</v>
      </c>
      <c r="T1710" s="211">
        <v>1885274.9</v>
      </c>
      <c r="U1710" s="211">
        <v>304988.61</v>
      </c>
      <c r="V1710" s="211">
        <v>27706.97</v>
      </c>
      <c r="W1710" s="211">
        <v>0</v>
      </c>
      <c r="X1710" s="211">
        <v>0</v>
      </c>
      <c r="Y1710" s="211">
        <v>2217970.48</v>
      </c>
      <c r="Z1710" s="212" t="s">
        <v>34</v>
      </c>
      <c r="AA1710" s="212" t="s">
        <v>3859</v>
      </c>
      <c r="AB1710" s="211">
        <v>1163704.7499999998</v>
      </c>
      <c r="AC1710" s="213">
        <v>196032.52</v>
      </c>
    </row>
    <row r="1711" spans="1:29" s="113" customFormat="1" ht="15.75" x14ac:dyDescent="0.25">
      <c r="A1711" s="57">
        <v>1698</v>
      </c>
      <c r="B1711" s="57">
        <v>107503</v>
      </c>
      <c r="C1711" s="201" t="s">
        <v>7161</v>
      </c>
      <c r="D1711" s="202">
        <v>140</v>
      </c>
      <c r="E1711" s="202" t="s">
        <v>854</v>
      </c>
      <c r="F1711" s="203" t="s">
        <v>10555</v>
      </c>
      <c r="G1711" s="204">
        <v>90</v>
      </c>
      <c r="H1711" s="205">
        <v>107503</v>
      </c>
      <c r="I1711" s="203" t="s">
        <v>4166</v>
      </c>
      <c r="J1711" s="203" t="s">
        <v>11779</v>
      </c>
      <c r="K1711" s="203" t="s">
        <v>4167</v>
      </c>
      <c r="L1711" s="1">
        <v>43276</v>
      </c>
      <c r="M1711" s="1">
        <v>44112</v>
      </c>
      <c r="N1711" s="207">
        <f t="shared" si="30"/>
        <v>0.84999999902634749</v>
      </c>
      <c r="O1711" s="203" t="s">
        <v>4168</v>
      </c>
      <c r="P1711" s="208" t="s">
        <v>4169</v>
      </c>
      <c r="Q1711" s="208" t="s">
        <v>4170</v>
      </c>
      <c r="R1711" s="203" t="s">
        <v>3919</v>
      </c>
      <c r="S1711" s="202">
        <v>115</v>
      </c>
      <c r="T1711" s="211">
        <v>1746002.78</v>
      </c>
      <c r="U1711" s="211">
        <v>308118.14</v>
      </c>
      <c r="V1711" s="211">
        <v>0</v>
      </c>
      <c r="W1711" s="211">
        <v>0</v>
      </c>
      <c r="X1711" s="211">
        <v>0</v>
      </c>
      <c r="Y1711" s="211">
        <v>2054120.92</v>
      </c>
      <c r="Z1711" s="212" t="s">
        <v>34</v>
      </c>
      <c r="AA1711" s="212" t="s">
        <v>4171</v>
      </c>
      <c r="AB1711" s="211">
        <v>1135759.9600000002</v>
      </c>
      <c r="AC1711" s="213">
        <v>200428.54</v>
      </c>
    </row>
    <row r="1712" spans="1:29" s="113" customFormat="1" ht="15.75" x14ac:dyDescent="0.25">
      <c r="A1712" s="57">
        <v>1699</v>
      </c>
      <c r="B1712" s="57">
        <v>107505</v>
      </c>
      <c r="C1712" s="201" t="s">
        <v>7161</v>
      </c>
      <c r="D1712" s="202">
        <v>141</v>
      </c>
      <c r="E1712" s="202" t="s">
        <v>854</v>
      </c>
      <c r="F1712" s="203" t="s">
        <v>10555</v>
      </c>
      <c r="G1712" s="204">
        <v>90</v>
      </c>
      <c r="H1712" s="205">
        <v>107505</v>
      </c>
      <c r="I1712" s="203" t="s">
        <v>4172</v>
      </c>
      <c r="J1712" s="203" t="s">
        <v>11780</v>
      </c>
      <c r="K1712" s="203" t="s">
        <v>4173</v>
      </c>
      <c r="L1712" s="1">
        <v>43266</v>
      </c>
      <c r="M1712" s="1">
        <v>44098</v>
      </c>
      <c r="N1712" s="207">
        <f t="shared" si="30"/>
        <v>0.85000000225236361</v>
      </c>
      <c r="O1712" s="203" t="s">
        <v>4174</v>
      </c>
      <c r="P1712" s="208" t="s">
        <v>4175</v>
      </c>
      <c r="Q1712" s="208" t="s">
        <v>4176</v>
      </c>
      <c r="R1712" s="203" t="s">
        <v>4177</v>
      </c>
      <c r="S1712" s="202">
        <v>115</v>
      </c>
      <c r="T1712" s="211">
        <v>1698216.05</v>
      </c>
      <c r="U1712" s="211">
        <v>286633.12</v>
      </c>
      <c r="V1712" s="211">
        <v>13052.06</v>
      </c>
      <c r="W1712" s="211">
        <v>0</v>
      </c>
      <c r="X1712" s="211">
        <v>0</v>
      </c>
      <c r="Y1712" s="211">
        <v>1997901.23</v>
      </c>
      <c r="Z1712" s="212" t="s">
        <v>34</v>
      </c>
      <c r="AA1712" s="212" t="s">
        <v>4178</v>
      </c>
      <c r="AB1712" s="211">
        <v>942056.81</v>
      </c>
      <c r="AC1712" s="213">
        <v>156986.29</v>
      </c>
    </row>
    <row r="1713" spans="1:29" s="113" customFormat="1" ht="15.75" x14ac:dyDescent="0.25">
      <c r="A1713" s="57">
        <v>1700</v>
      </c>
      <c r="B1713" s="57">
        <v>107521</v>
      </c>
      <c r="C1713" s="201" t="s">
        <v>7161</v>
      </c>
      <c r="D1713" s="202">
        <v>142</v>
      </c>
      <c r="E1713" s="202" t="s">
        <v>854</v>
      </c>
      <c r="F1713" s="203" t="s">
        <v>10555</v>
      </c>
      <c r="G1713" s="204">
        <v>90</v>
      </c>
      <c r="H1713" s="205">
        <v>107521</v>
      </c>
      <c r="I1713" s="203" t="s">
        <v>8608</v>
      </c>
      <c r="J1713" s="203" t="s">
        <v>11781</v>
      </c>
      <c r="K1713" s="203" t="s">
        <v>4179</v>
      </c>
      <c r="L1713" s="1">
        <v>43370</v>
      </c>
      <c r="M1713" s="1">
        <v>44500</v>
      </c>
      <c r="N1713" s="207">
        <f t="shared" si="30"/>
        <v>0.85000000833499068</v>
      </c>
      <c r="O1713" s="203" t="s">
        <v>4180</v>
      </c>
      <c r="P1713" s="208" t="s">
        <v>75</v>
      </c>
      <c r="Q1713" s="208" t="s">
        <v>76</v>
      </c>
      <c r="R1713" s="203" t="s">
        <v>4181</v>
      </c>
      <c r="S1713" s="202">
        <v>115</v>
      </c>
      <c r="T1713" s="211">
        <v>662868.18000000005</v>
      </c>
      <c r="U1713" s="211">
        <v>116976.73</v>
      </c>
      <c r="V1713" s="211">
        <v>0</v>
      </c>
      <c r="W1713" s="211">
        <v>0</v>
      </c>
      <c r="X1713" s="211">
        <v>0</v>
      </c>
      <c r="Y1713" s="211">
        <v>779844.91</v>
      </c>
      <c r="Z1713" s="212" t="s">
        <v>34</v>
      </c>
      <c r="AA1713" s="212" t="s">
        <v>4148</v>
      </c>
      <c r="AB1713" s="211">
        <v>515562.34999999986</v>
      </c>
      <c r="AC1713" s="213">
        <v>93296.46</v>
      </c>
    </row>
    <row r="1714" spans="1:29" s="113" customFormat="1" ht="15.75" x14ac:dyDescent="0.25">
      <c r="A1714" s="57">
        <v>1701</v>
      </c>
      <c r="B1714" s="57">
        <v>107549</v>
      </c>
      <c r="C1714" s="201" t="s">
        <v>7161</v>
      </c>
      <c r="D1714" s="202">
        <v>143</v>
      </c>
      <c r="E1714" s="202" t="s">
        <v>854</v>
      </c>
      <c r="F1714" s="203" t="s">
        <v>10553</v>
      </c>
      <c r="G1714" s="204">
        <v>74</v>
      </c>
      <c r="H1714" s="205">
        <v>107549</v>
      </c>
      <c r="I1714" s="203" t="s">
        <v>8609</v>
      </c>
      <c r="J1714" s="203" t="s">
        <v>11782</v>
      </c>
      <c r="K1714" s="203" t="s">
        <v>4182</v>
      </c>
      <c r="L1714" s="1">
        <v>43385</v>
      </c>
      <c r="M1714" s="1">
        <v>44631</v>
      </c>
      <c r="N1714" s="207">
        <f t="shared" si="30"/>
        <v>0.85000001734305819</v>
      </c>
      <c r="O1714" s="203" t="s">
        <v>4183</v>
      </c>
      <c r="P1714" s="208" t="s">
        <v>3808</v>
      </c>
      <c r="Q1714" s="208" t="s">
        <v>4184</v>
      </c>
      <c r="R1714" s="203" t="s">
        <v>4185</v>
      </c>
      <c r="S1714" s="202">
        <v>115</v>
      </c>
      <c r="T1714" s="211">
        <v>1666372.81</v>
      </c>
      <c r="U1714" s="211">
        <v>282005.82</v>
      </c>
      <c r="V1714" s="211">
        <v>12059.93</v>
      </c>
      <c r="W1714" s="211">
        <v>0</v>
      </c>
      <c r="X1714" s="211">
        <v>0</v>
      </c>
      <c r="Y1714" s="211">
        <v>1960438.56</v>
      </c>
      <c r="Z1714" s="212" t="s">
        <v>34</v>
      </c>
      <c r="AA1714" s="212" t="s">
        <v>4002</v>
      </c>
      <c r="AB1714" s="211">
        <v>1601146.71</v>
      </c>
      <c r="AC1714" s="213">
        <v>271325.00000000006</v>
      </c>
    </row>
    <row r="1715" spans="1:29" s="113" customFormat="1" ht="15.75" x14ac:dyDescent="0.25">
      <c r="A1715" s="57">
        <v>1702</v>
      </c>
      <c r="B1715" s="57">
        <v>107584</v>
      </c>
      <c r="C1715" s="201" t="s">
        <v>7161</v>
      </c>
      <c r="D1715" s="202">
        <v>144</v>
      </c>
      <c r="E1715" s="202" t="s">
        <v>854</v>
      </c>
      <c r="F1715" s="203" t="s">
        <v>10555</v>
      </c>
      <c r="G1715" s="204">
        <v>90</v>
      </c>
      <c r="H1715" s="205">
        <v>107584</v>
      </c>
      <c r="I1715" s="203" t="s">
        <v>8610</v>
      </c>
      <c r="J1715" s="203" t="s">
        <v>11783</v>
      </c>
      <c r="K1715" s="203" t="s">
        <v>4186</v>
      </c>
      <c r="L1715" s="1">
        <v>43335</v>
      </c>
      <c r="M1715" s="1">
        <v>44065</v>
      </c>
      <c r="N1715" s="207">
        <f t="shared" si="30"/>
        <v>0.84139165154803275</v>
      </c>
      <c r="O1715" s="203" t="s">
        <v>4187</v>
      </c>
      <c r="P1715" s="208" t="s">
        <v>4188</v>
      </c>
      <c r="Q1715" s="208" t="s">
        <v>4189</v>
      </c>
      <c r="R1715" s="203" t="s">
        <v>4190</v>
      </c>
      <c r="S1715" s="202">
        <v>115</v>
      </c>
      <c r="T1715" s="211">
        <v>1755390.43</v>
      </c>
      <c r="U1715" s="211">
        <v>289524.92</v>
      </c>
      <c r="V1715" s="211">
        <v>41378.74</v>
      </c>
      <c r="W1715" s="211">
        <v>0</v>
      </c>
      <c r="X1715" s="211">
        <v>0</v>
      </c>
      <c r="Y1715" s="211">
        <v>2086294.09</v>
      </c>
      <c r="Z1715" s="212" t="s">
        <v>34</v>
      </c>
      <c r="AA1715" s="212" t="s">
        <v>4191</v>
      </c>
      <c r="AB1715" s="211">
        <v>1639492.49</v>
      </c>
      <c r="AC1715" s="213">
        <v>270165.83</v>
      </c>
    </row>
    <row r="1716" spans="1:29" s="113" customFormat="1" ht="15.75" x14ac:dyDescent="0.25">
      <c r="A1716" s="57">
        <v>1703</v>
      </c>
      <c r="B1716" s="57">
        <v>107590</v>
      </c>
      <c r="C1716" s="201" t="s">
        <v>7161</v>
      </c>
      <c r="D1716" s="202">
        <v>145</v>
      </c>
      <c r="E1716" s="202" t="s">
        <v>854</v>
      </c>
      <c r="F1716" s="203" t="s">
        <v>10553</v>
      </c>
      <c r="G1716" s="204">
        <v>74</v>
      </c>
      <c r="H1716" s="205">
        <v>107590</v>
      </c>
      <c r="I1716" s="203" t="s">
        <v>8611</v>
      </c>
      <c r="J1716" s="203" t="s">
        <v>11784</v>
      </c>
      <c r="K1716" s="203" t="s">
        <v>4192</v>
      </c>
      <c r="L1716" s="1">
        <v>43234</v>
      </c>
      <c r="M1716" s="1">
        <v>44662</v>
      </c>
      <c r="N1716" s="207">
        <f t="shared" si="30"/>
        <v>0.85000003021608805</v>
      </c>
      <c r="O1716" s="203" t="s">
        <v>4193</v>
      </c>
      <c r="P1716" s="208" t="s">
        <v>4194</v>
      </c>
      <c r="Q1716" s="208" t="s">
        <v>4195</v>
      </c>
      <c r="R1716" s="203" t="s">
        <v>4196</v>
      </c>
      <c r="S1716" s="202">
        <v>115</v>
      </c>
      <c r="T1716" s="211">
        <v>6723239.8499999996</v>
      </c>
      <c r="U1716" s="211">
        <v>151184.92000000001</v>
      </c>
      <c r="V1716" s="211">
        <v>1035268.89</v>
      </c>
      <c r="W1716" s="211">
        <v>0</v>
      </c>
      <c r="X1716" s="211">
        <v>0</v>
      </c>
      <c r="Y1716" s="211">
        <v>7909693.6600000001</v>
      </c>
      <c r="Z1716" s="212" t="s">
        <v>34</v>
      </c>
      <c r="AA1716" s="212" t="s">
        <v>9552</v>
      </c>
      <c r="AB1716" s="211">
        <v>3744713.4499999988</v>
      </c>
      <c r="AC1716" s="213">
        <v>129422.08</v>
      </c>
    </row>
    <row r="1717" spans="1:29" s="113" customFormat="1" ht="15.75" x14ac:dyDescent="0.25">
      <c r="A1717" s="58">
        <v>1704</v>
      </c>
      <c r="B1717" s="58">
        <v>107620</v>
      </c>
      <c r="C1717" s="201" t="s">
        <v>7161</v>
      </c>
      <c r="D1717" s="202">
        <v>146</v>
      </c>
      <c r="E1717" s="202" t="s">
        <v>854</v>
      </c>
      <c r="F1717" s="203" t="s">
        <v>10555</v>
      </c>
      <c r="G1717" s="204">
        <v>90</v>
      </c>
      <c r="H1717" s="228">
        <v>107620</v>
      </c>
      <c r="I1717" s="203" t="s">
        <v>8612</v>
      </c>
      <c r="J1717" s="203" t="s">
        <v>11785</v>
      </c>
      <c r="K1717" s="203" t="s">
        <v>4197</v>
      </c>
      <c r="L1717" s="1">
        <v>43367</v>
      </c>
      <c r="M1717" s="1">
        <v>44097</v>
      </c>
      <c r="N1717" s="207">
        <f t="shared" si="30"/>
        <v>0.84307717423791828</v>
      </c>
      <c r="O1717" s="203" t="s">
        <v>3745</v>
      </c>
      <c r="P1717" s="208" t="s">
        <v>4198</v>
      </c>
      <c r="Q1717" s="208" t="s">
        <v>4199</v>
      </c>
      <c r="R1717" s="203" t="s">
        <v>4200</v>
      </c>
      <c r="S1717" s="202">
        <v>115</v>
      </c>
      <c r="T1717" s="211">
        <v>1793004.98</v>
      </c>
      <c r="U1717" s="211">
        <v>76286.98</v>
      </c>
      <c r="V1717" s="211">
        <v>257446.89</v>
      </c>
      <c r="W1717" s="211">
        <v>0</v>
      </c>
      <c r="X1717" s="211">
        <v>0</v>
      </c>
      <c r="Y1717" s="211">
        <v>2126738.85</v>
      </c>
      <c r="Z1717" s="212" t="s">
        <v>34</v>
      </c>
      <c r="AA1717" s="212" t="s">
        <v>4201</v>
      </c>
      <c r="AB1717" s="211">
        <v>1111218.24</v>
      </c>
      <c r="AC1717" s="213">
        <v>56672.709999999992</v>
      </c>
    </row>
    <row r="1718" spans="1:29" s="113" customFormat="1" ht="15.75" x14ac:dyDescent="0.25">
      <c r="A1718" s="57">
        <v>1705</v>
      </c>
      <c r="B1718" s="57">
        <v>107621</v>
      </c>
      <c r="C1718" s="201" t="s">
        <v>7161</v>
      </c>
      <c r="D1718" s="202">
        <v>147</v>
      </c>
      <c r="E1718" s="202" t="s">
        <v>854</v>
      </c>
      <c r="F1718" s="203" t="s">
        <v>10555</v>
      </c>
      <c r="G1718" s="204">
        <v>90</v>
      </c>
      <c r="H1718" s="205">
        <v>107621</v>
      </c>
      <c r="I1718" s="203" t="s">
        <v>4202</v>
      </c>
      <c r="J1718" s="203" t="s">
        <v>11786</v>
      </c>
      <c r="K1718" s="203" t="s">
        <v>4203</v>
      </c>
      <c r="L1718" s="1">
        <v>43276</v>
      </c>
      <c r="M1718" s="1">
        <v>43914</v>
      </c>
      <c r="N1718" s="207">
        <f t="shared" si="30"/>
        <v>0.83671628196980052</v>
      </c>
      <c r="O1718" s="203" t="s">
        <v>74</v>
      </c>
      <c r="P1718" s="208" t="s">
        <v>2659</v>
      </c>
      <c r="Q1718" s="208" t="s">
        <v>4204</v>
      </c>
      <c r="R1718" s="203" t="s">
        <v>4205</v>
      </c>
      <c r="S1718" s="202">
        <v>115</v>
      </c>
      <c r="T1718" s="211">
        <v>1861018.33</v>
      </c>
      <c r="U1718" s="211">
        <v>166434.22</v>
      </c>
      <c r="V1718" s="211">
        <v>196740.25</v>
      </c>
      <c r="W1718" s="211">
        <v>0</v>
      </c>
      <c r="X1718" s="211">
        <v>0</v>
      </c>
      <c r="Y1718" s="211">
        <v>2224192.7999999998</v>
      </c>
      <c r="Z1718" s="212" t="s">
        <v>34</v>
      </c>
      <c r="AA1718" s="212"/>
      <c r="AB1718" s="211">
        <v>1118239.3899999997</v>
      </c>
      <c r="AC1718" s="213">
        <v>109539.23000000001</v>
      </c>
    </row>
    <row r="1719" spans="1:29" s="113" customFormat="1" ht="15.75" x14ac:dyDescent="0.25">
      <c r="A1719" s="57">
        <v>1706</v>
      </c>
      <c r="B1719" s="57">
        <v>107673</v>
      </c>
      <c r="C1719" s="201" t="s">
        <v>7161</v>
      </c>
      <c r="D1719" s="202">
        <v>148</v>
      </c>
      <c r="E1719" s="202" t="s">
        <v>854</v>
      </c>
      <c r="F1719" s="203" t="s">
        <v>10554</v>
      </c>
      <c r="G1719" s="204">
        <v>73</v>
      </c>
      <c r="H1719" s="205">
        <v>107673</v>
      </c>
      <c r="I1719" s="203" t="s">
        <v>4206</v>
      </c>
      <c r="J1719" s="203" t="s">
        <v>11787</v>
      </c>
      <c r="K1719" s="203" t="s">
        <v>4207</v>
      </c>
      <c r="L1719" s="1">
        <v>43237</v>
      </c>
      <c r="M1719" s="1">
        <v>44090</v>
      </c>
      <c r="N1719" s="207">
        <f t="shared" si="30"/>
        <v>0.82608004201423391</v>
      </c>
      <c r="O1719" s="203" t="s">
        <v>50</v>
      </c>
      <c r="P1719" s="208" t="s">
        <v>2032</v>
      </c>
      <c r="Q1719" s="208" t="s">
        <v>4208</v>
      </c>
      <c r="R1719" s="203" t="s">
        <v>4209</v>
      </c>
      <c r="S1719" s="202">
        <v>115</v>
      </c>
      <c r="T1719" s="211">
        <v>1641785.13</v>
      </c>
      <c r="U1719" s="211">
        <v>159397.43</v>
      </c>
      <c r="V1719" s="211">
        <v>186258.18</v>
      </c>
      <c r="W1719" s="211">
        <v>0</v>
      </c>
      <c r="X1719" s="211">
        <v>0</v>
      </c>
      <c r="Y1719" s="211">
        <v>1987440.7399999998</v>
      </c>
      <c r="Z1719" s="212" t="s">
        <v>34</v>
      </c>
      <c r="AA1719" s="212" t="s">
        <v>4210</v>
      </c>
      <c r="AB1719" s="211">
        <v>1539384.9299999997</v>
      </c>
      <c r="AC1719" s="213">
        <v>141572.15</v>
      </c>
    </row>
    <row r="1720" spans="1:29" s="113" customFormat="1" ht="15.75" x14ac:dyDescent="0.25">
      <c r="A1720" s="57">
        <v>1707</v>
      </c>
      <c r="B1720" s="57">
        <v>107731</v>
      </c>
      <c r="C1720" s="201" t="s">
        <v>7161</v>
      </c>
      <c r="D1720" s="202">
        <v>149</v>
      </c>
      <c r="E1720" s="202" t="s">
        <v>854</v>
      </c>
      <c r="F1720" s="203" t="s">
        <v>10555</v>
      </c>
      <c r="G1720" s="204">
        <v>90</v>
      </c>
      <c r="H1720" s="205">
        <v>107731</v>
      </c>
      <c r="I1720" s="203" t="s">
        <v>8613</v>
      </c>
      <c r="J1720" s="203" t="s">
        <v>11788</v>
      </c>
      <c r="K1720" s="203" t="s">
        <v>4211</v>
      </c>
      <c r="L1720" s="1">
        <v>43294</v>
      </c>
      <c r="M1720" s="1">
        <v>44007</v>
      </c>
      <c r="N1720" s="207">
        <f t="shared" si="30"/>
        <v>0.81597015172557996</v>
      </c>
      <c r="O1720" s="203" t="s">
        <v>4212</v>
      </c>
      <c r="P1720" s="208" t="s">
        <v>4213</v>
      </c>
      <c r="Q1720" s="208" t="s">
        <v>4214</v>
      </c>
      <c r="R1720" s="203" t="s">
        <v>4215</v>
      </c>
      <c r="S1720" s="202">
        <v>115</v>
      </c>
      <c r="T1720" s="211">
        <v>1489415.05</v>
      </c>
      <c r="U1720" s="211">
        <v>207498.4</v>
      </c>
      <c r="V1720" s="211">
        <v>128416.86</v>
      </c>
      <c r="W1720" s="211">
        <v>0</v>
      </c>
      <c r="X1720" s="211">
        <v>0</v>
      </c>
      <c r="Y1720" s="211">
        <v>1825330.31</v>
      </c>
      <c r="Z1720" s="212" t="s">
        <v>34</v>
      </c>
      <c r="AA1720" s="212" t="s">
        <v>4216</v>
      </c>
      <c r="AB1720" s="211">
        <v>1124420.2799999998</v>
      </c>
      <c r="AC1720" s="213">
        <v>164626.88999999998</v>
      </c>
    </row>
    <row r="1721" spans="1:29" s="113" customFormat="1" ht="15.75" x14ac:dyDescent="0.25">
      <c r="A1721" s="57">
        <v>1708</v>
      </c>
      <c r="B1721" s="57">
        <v>107734</v>
      </c>
      <c r="C1721" s="201" t="s">
        <v>7161</v>
      </c>
      <c r="D1721" s="202">
        <v>150</v>
      </c>
      <c r="E1721" s="202" t="s">
        <v>854</v>
      </c>
      <c r="F1721" s="203" t="s">
        <v>10555</v>
      </c>
      <c r="G1721" s="204">
        <v>90</v>
      </c>
      <c r="H1721" s="205">
        <v>107734</v>
      </c>
      <c r="I1721" s="203" t="s">
        <v>8614</v>
      </c>
      <c r="J1721" s="203" t="s">
        <v>11789</v>
      </c>
      <c r="K1721" s="203" t="s">
        <v>4217</v>
      </c>
      <c r="L1721" s="1">
        <v>43341</v>
      </c>
      <c r="M1721" s="1">
        <v>44128</v>
      </c>
      <c r="N1721" s="207">
        <f t="shared" si="30"/>
        <v>0.82859626205273762</v>
      </c>
      <c r="O1721" s="203" t="s">
        <v>4218</v>
      </c>
      <c r="P1721" s="208" t="s">
        <v>4219</v>
      </c>
      <c r="Q1721" s="208" t="s">
        <v>4220</v>
      </c>
      <c r="R1721" s="203" t="s">
        <v>4221</v>
      </c>
      <c r="S1721" s="202">
        <v>115</v>
      </c>
      <c r="T1721" s="211">
        <v>1794685.91</v>
      </c>
      <c r="U1721" s="211">
        <v>316709.28000000003</v>
      </c>
      <c r="V1721" s="211">
        <v>54540.13</v>
      </c>
      <c r="W1721" s="211">
        <v>0</v>
      </c>
      <c r="X1721" s="211">
        <v>13667.65</v>
      </c>
      <c r="Y1721" s="211">
        <v>2179602.9700000002</v>
      </c>
      <c r="Z1721" s="212" t="s">
        <v>34</v>
      </c>
      <c r="AA1721" s="212" t="s">
        <v>4222</v>
      </c>
      <c r="AB1721" s="211">
        <v>1150196.83</v>
      </c>
      <c r="AC1721" s="213">
        <v>196600.06000000006</v>
      </c>
    </row>
    <row r="1722" spans="1:29" s="113" customFormat="1" ht="15.75" x14ac:dyDescent="0.25">
      <c r="A1722" s="57">
        <v>1709</v>
      </c>
      <c r="B1722" s="57">
        <v>107740</v>
      </c>
      <c r="C1722" s="201" t="s">
        <v>7161</v>
      </c>
      <c r="D1722" s="202">
        <v>151</v>
      </c>
      <c r="E1722" s="202" t="s">
        <v>854</v>
      </c>
      <c r="F1722" s="203" t="s">
        <v>10553</v>
      </c>
      <c r="G1722" s="204">
        <v>74</v>
      </c>
      <c r="H1722" s="205">
        <v>107740</v>
      </c>
      <c r="I1722" s="203" t="s">
        <v>8615</v>
      </c>
      <c r="J1722" s="203" t="s">
        <v>11790</v>
      </c>
      <c r="K1722" s="203" t="s">
        <v>4223</v>
      </c>
      <c r="L1722" s="1">
        <v>43201</v>
      </c>
      <c r="M1722" s="1">
        <v>44590</v>
      </c>
      <c r="N1722" s="207">
        <f t="shared" si="30"/>
        <v>0.85000000623004346</v>
      </c>
      <c r="O1722" s="203" t="s">
        <v>3694</v>
      </c>
      <c r="P1722" s="208" t="s">
        <v>2310</v>
      </c>
      <c r="Q1722" s="208" t="s">
        <v>2310</v>
      </c>
      <c r="R1722" s="203" t="s">
        <v>3831</v>
      </c>
      <c r="S1722" s="202">
        <v>115</v>
      </c>
      <c r="T1722" s="211">
        <v>4843465.42</v>
      </c>
      <c r="U1722" s="211">
        <v>740765.21</v>
      </c>
      <c r="V1722" s="211">
        <v>113963.94</v>
      </c>
      <c r="W1722" s="211">
        <v>0</v>
      </c>
      <c r="X1722" s="211">
        <v>0</v>
      </c>
      <c r="Y1722" s="211">
        <v>5698194.5700000003</v>
      </c>
      <c r="Z1722" s="212" t="s">
        <v>34</v>
      </c>
      <c r="AA1722" s="212" t="s">
        <v>6715</v>
      </c>
      <c r="AB1722" s="211">
        <v>4354909.2799999993</v>
      </c>
      <c r="AC1722" s="213">
        <v>615879.53</v>
      </c>
    </row>
    <row r="1723" spans="1:29" s="113" customFormat="1" ht="15.75" x14ac:dyDescent="0.25">
      <c r="A1723" s="57">
        <v>1710</v>
      </c>
      <c r="B1723" s="57">
        <v>107777</v>
      </c>
      <c r="C1723" s="201" t="s">
        <v>7161</v>
      </c>
      <c r="D1723" s="202">
        <v>152</v>
      </c>
      <c r="E1723" s="202" t="s">
        <v>854</v>
      </c>
      <c r="F1723" s="203" t="s">
        <v>10553</v>
      </c>
      <c r="G1723" s="204">
        <v>74</v>
      </c>
      <c r="H1723" s="205">
        <v>107777</v>
      </c>
      <c r="I1723" s="203" t="s">
        <v>8616</v>
      </c>
      <c r="J1723" s="203" t="s">
        <v>11791</v>
      </c>
      <c r="K1723" s="203" t="s">
        <v>4224</v>
      </c>
      <c r="L1723" s="1">
        <v>43201</v>
      </c>
      <c r="M1723" s="1">
        <v>44340</v>
      </c>
      <c r="N1723" s="207">
        <f t="shared" si="30"/>
        <v>0.85000003328815377</v>
      </c>
      <c r="O1723" s="203" t="s">
        <v>2031</v>
      </c>
      <c r="P1723" s="208" t="s">
        <v>51</v>
      </c>
      <c r="Q1723" s="208" t="s">
        <v>4225</v>
      </c>
      <c r="R1723" s="203" t="s">
        <v>3951</v>
      </c>
      <c r="S1723" s="202">
        <v>115</v>
      </c>
      <c r="T1723" s="211">
        <v>2744970.6</v>
      </c>
      <c r="U1723" s="211">
        <v>419818.87</v>
      </c>
      <c r="V1723" s="211">
        <v>64587.58</v>
      </c>
      <c r="W1723" s="211">
        <v>0</v>
      </c>
      <c r="X1723" s="211">
        <v>0</v>
      </c>
      <c r="Y1723" s="211">
        <v>3229377.05</v>
      </c>
      <c r="Z1723" s="212" t="s">
        <v>34</v>
      </c>
      <c r="AA1723" s="212" t="s">
        <v>4226</v>
      </c>
      <c r="AB1723" s="211">
        <v>1900897.0699999996</v>
      </c>
      <c r="AC1723" s="213">
        <v>290725.43</v>
      </c>
    </row>
    <row r="1724" spans="1:29" s="113" customFormat="1" ht="15.75" x14ac:dyDescent="0.25">
      <c r="A1724" s="57">
        <v>1711</v>
      </c>
      <c r="B1724" s="57">
        <v>107799</v>
      </c>
      <c r="C1724" s="201" t="s">
        <v>7161</v>
      </c>
      <c r="D1724" s="202">
        <v>153</v>
      </c>
      <c r="E1724" s="202" t="s">
        <v>854</v>
      </c>
      <c r="F1724" s="203" t="s">
        <v>10555</v>
      </c>
      <c r="G1724" s="204">
        <v>90</v>
      </c>
      <c r="H1724" s="205">
        <v>107799</v>
      </c>
      <c r="I1724" s="203" t="s">
        <v>8617</v>
      </c>
      <c r="J1724" s="203" t="s">
        <v>11792</v>
      </c>
      <c r="K1724" s="203" t="s">
        <v>4227</v>
      </c>
      <c r="L1724" s="1">
        <v>43272</v>
      </c>
      <c r="M1724" s="1">
        <v>44023</v>
      </c>
      <c r="N1724" s="207">
        <f t="shared" si="30"/>
        <v>0.81791745139301908</v>
      </c>
      <c r="O1724" s="203" t="s">
        <v>4218</v>
      </c>
      <c r="P1724" s="208" t="s">
        <v>326</v>
      </c>
      <c r="Q1724" s="208" t="s">
        <v>326</v>
      </c>
      <c r="R1724" s="203" t="s">
        <v>4228</v>
      </c>
      <c r="S1724" s="202">
        <v>115</v>
      </c>
      <c r="T1724" s="211">
        <v>1811254.91</v>
      </c>
      <c r="U1724" s="211">
        <v>319633.17</v>
      </c>
      <c r="V1724" s="211">
        <v>83583.45</v>
      </c>
      <c r="W1724" s="211">
        <v>0</v>
      </c>
      <c r="X1724" s="211">
        <v>0</v>
      </c>
      <c r="Y1724" s="211">
        <v>2214471.5300000003</v>
      </c>
      <c r="Z1724" s="212" t="s">
        <v>34</v>
      </c>
      <c r="AA1724" s="212" t="s">
        <v>4229</v>
      </c>
      <c r="AB1724" s="211">
        <v>1442496.1200000003</v>
      </c>
      <c r="AC1724" s="213">
        <v>254558.14</v>
      </c>
    </row>
    <row r="1725" spans="1:29" s="113" customFormat="1" ht="15.75" x14ac:dyDescent="0.25">
      <c r="A1725" s="57">
        <v>1712</v>
      </c>
      <c r="B1725" s="57">
        <v>107810</v>
      </c>
      <c r="C1725" s="201" t="s">
        <v>7161</v>
      </c>
      <c r="D1725" s="202">
        <v>154</v>
      </c>
      <c r="E1725" s="202" t="s">
        <v>854</v>
      </c>
      <c r="F1725" s="203" t="s">
        <v>10553</v>
      </c>
      <c r="G1725" s="204">
        <v>74</v>
      </c>
      <c r="H1725" s="205">
        <v>107810</v>
      </c>
      <c r="I1725" s="203" t="s">
        <v>4230</v>
      </c>
      <c r="J1725" s="203" t="s">
        <v>11717</v>
      </c>
      <c r="K1725" s="203" t="s">
        <v>4231</v>
      </c>
      <c r="L1725" s="1">
        <v>43213</v>
      </c>
      <c r="M1725" s="1">
        <v>44308</v>
      </c>
      <c r="N1725" s="207">
        <f t="shared" si="30"/>
        <v>0.85000000335373516</v>
      </c>
      <c r="O1725" s="203" t="s">
        <v>50</v>
      </c>
      <c r="P1725" s="208" t="s">
        <v>4034</v>
      </c>
      <c r="Q1725" s="208" t="s">
        <v>4232</v>
      </c>
      <c r="R1725" s="203" t="s">
        <v>3831</v>
      </c>
      <c r="S1725" s="202">
        <v>115</v>
      </c>
      <c r="T1725" s="211">
        <v>5068975.1900000004</v>
      </c>
      <c r="U1725" s="211">
        <v>0</v>
      </c>
      <c r="V1725" s="211">
        <v>894525.01</v>
      </c>
      <c r="W1725" s="211">
        <v>0</v>
      </c>
      <c r="X1725" s="211">
        <v>406.6</v>
      </c>
      <c r="Y1725" s="211">
        <v>5963906.7999999998</v>
      </c>
      <c r="Z1725" s="212" t="s">
        <v>34</v>
      </c>
      <c r="AA1725" s="212" t="s">
        <v>4233</v>
      </c>
      <c r="AB1725" s="211">
        <v>420350.76</v>
      </c>
      <c r="AC1725" s="213">
        <v>0</v>
      </c>
    </row>
    <row r="1726" spans="1:29" s="113" customFormat="1" ht="15.75" x14ac:dyDescent="0.25">
      <c r="A1726" s="57">
        <v>1713</v>
      </c>
      <c r="B1726" s="57">
        <v>107814</v>
      </c>
      <c r="C1726" s="201" t="s">
        <v>7161</v>
      </c>
      <c r="D1726" s="202">
        <v>155</v>
      </c>
      <c r="E1726" s="202" t="s">
        <v>854</v>
      </c>
      <c r="F1726" s="203" t="s">
        <v>10555</v>
      </c>
      <c r="G1726" s="204">
        <v>90</v>
      </c>
      <c r="H1726" s="205">
        <v>107814</v>
      </c>
      <c r="I1726" s="203" t="s">
        <v>8618</v>
      </c>
      <c r="J1726" s="203" t="s">
        <v>11793</v>
      </c>
      <c r="K1726" s="203" t="s">
        <v>4234</v>
      </c>
      <c r="L1726" s="1">
        <v>43284</v>
      </c>
      <c r="M1726" s="1">
        <v>44075</v>
      </c>
      <c r="N1726" s="207">
        <f t="shared" si="30"/>
        <v>0.85000001684551019</v>
      </c>
      <c r="O1726" s="203" t="s">
        <v>4218</v>
      </c>
      <c r="P1726" s="208" t="s">
        <v>326</v>
      </c>
      <c r="Q1726" s="208" t="s">
        <v>326</v>
      </c>
      <c r="R1726" s="203" t="s">
        <v>4235</v>
      </c>
      <c r="S1726" s="202">
        <v>115</v>
      </c>
      <c r="T1726" s="211">
        <v>1892195.62</v>
      </c>
      <c r="U1726" s="211">
        <v>266259.90999999997</v>
      </c>
      <c r="V1726" s="211">
        <v>67656.92</v>
      </c>
      <c r="W1726" s="211">
        <v>0</v>
      </c>
      <c r="X1726" s="211">
        <v>0</v>
      </c>
      <c r="Y1726" s="211">
        <v>2226112.4500000002</v>
      </c>
      <c r="Z1726" s="212" t="s">
        <v>34</v>
      </c>
      <c r="AA1726" s="212" t="s">
        <v>4236</v>
      </c>
      <c r="AB1726" s="211">
        <v>1770561.78</v>
      </c>
      <c r="AC1726" s="213">
        <v>253345.16</v>
      </c>
    </row>
    <row r="1727" spans="1:29" s="113" customFormat="1" ht="15.75" x14ac:dyDescent="0.25">
      <c r="A1727" s="57">
        <v>1714</v>
      </c>
      <c r="B1727" s="57">
        <v>107835</v>
      </c>
      <c r="C1727" s="201" t="s">
        <v>7161</v>
      </c>
      <c r="D1727" s="202">
        <v>156</v>
      </c>
      <c r="E1727" s="202" t="s">
        <v>854</v>
      </c>
      <c r="F1727" s="203" t="s">
        <v>10553</v>
      </c>
      <c r="G1727" s="204">
        <v>74</v>
      </c>
      <c r="H1727" s="205">
        <v>107835</v>
      </c>
      <c r="I1727" s="203" t="s">
        <v>4237</v>
      </c>
      <c r="J1727" s="203" t="s">
        <v>11794</v>
      </c>
      <c r="K1727" s="203" t="s">
        <v>4238</v>
      </c>
      <c r="L1727" s="1">
        <v>43229</v>
      </c>
      <c r="M1727" s="1">
        <v>44477</v>
      </c>
      <c r="N1727" s="207">
        <f t="shared" si="30"/>
        <v>0.8387600454490266</v>
      </c>
      <c r="O1727" s="203" t="s">
        <v>3760</v>
      </c>
      <c r="P1727" s="208" t="s">
        <v>326</v>
      </c>
      <c r="Q1727" s="208" t="s">
        <v>4239</v>
      </c>
      <c r="R1727" s="203" t="s">
        <v>4240</v>
      </c>
      <c r="S1727" s="202">
        <v>115</v>
      </c>
      <c r="T1727" s="211">
        <v>4337499.1900000004</v>
      </c>
      <c r="U1727" s="211">
        <v>735624.34</v>
      </c>
      <c r="V1727" s="211">
        <v>98199.56</v>
      </c>
      <c r="W1727" s="211">
        <v>0</v>
      </c>
      <c r="X1727" s="211">
        <v>0</v>
      </c>
      <c r="Y1727" s="211">
        <v>5171323.09</v>
      </c>
      <c r="Z1727" s="212" t="s">
        <v>34</v>
      </c>
      <c r="AA1727" s="212" t="s">
        <v>8926</v>
      </c>
      <c r="AB1727" s="211">
        <v>2717188.13</v>
      </c>
      <c r="AC1727" s="213">
        <v>456920.5</v>
      </c>
    </row>
    <row r="1728" spans="1:29" s="113" customFormat="1" ht="15.75" x14ac:dyDescent="0.25">
      <c r="A1728" s="57">
        <v>1715</v>
      </c>
      <c r="B1728" s="57">
        <v>107847</v>
      </c>
      <c r="C1728" s="201" t="s">
        <v>7161</v>
      </c>
      <c r="D1728" s="202">
        <v>157</v>
      </c>
      <c r="E1728" s="202" t="s">
        <v>854</v>
      </c>
      <c r="F1728" s="203" t="s">
        <v>10555</v>
      </c>
      <c r="G1728" s="204">
        <v>90</v>
      </c>
      <c r="H1728" s="205">
        <v>107847</v>
      </c>
      <c r="I1728" s="203" t="s">
        <v>8619</v>
      </c>
      <c r="J1728" s="203" t="s">
        <v>11795</v>
      </c>
      <c r="K1728" s="203" t="s">
        <v>4241</v>
      </c>
      <c r="L1728" s="1">
        <v>43355</v>
      </c>
      <c r="M1728" s="1">
        <v>44085</v>
      </c>
      <c r="N1728" s="207">
        <f t="shared" si="30"/>
        <v>0.83554349443588793</v>
      </c>
      <c r="O1728" s="203" t="s">
        <v>4150</v>
      </c>
      <c r="P1728" s="208" t="s">
        <v>4242</v>
      </c>
      <c r="Q1728" s="208" t="s">
        <v>4243</v>
      </c>
      <c r="R1728" s="203" t="s">
        <v>4244</v>
      </c>
      <c r="S1728" s="202">
        <v>115</v>
      </c>
      <c r="T1728" s="211">
        <v>1439024.25</v>
      </c>
      <c r="U1728" s="211">
        <v>253945.25</v>
      </c>
      <c r="V1728" s="211">
        <v>29291.83</v>
      </c>
      <c r="W1728" s="211">
        <v>0</v>
      </c>
      <c r="X1728" s="211">
        <v>0</v>
      </c>
      <c r="Y1728" s="211">
        <v>1722261.33</v>
      </c>
      <c r="Z1728" s="212" t="s">
        <v>34</v>
      </c>
      <c r="AA1728" s="212" t="s">
        <v>4245</v>
      </c>
      <c r="AB1728" s="211">
        <v>1274879.1999999997</v>
      </c>
      <c r="AC1728" s="213">
        <v>223466.63999999998</v>
      </c>
    </row>
    <row r="1729" spans="1:29" s="113" customFormat="1" ht="15.75" x14ac:dyDescent="0.25">
      <c r="A1729" s="57">
        <v>1716</v>
      </c>
      <c r="B1729" s="57">
        <v>107862</v>
      </c>
      <c r="C1729" s="201" t="s">
        <v>7161</v>
      </c>
      <c r="D1729" s="202">
        <v>158</v>
      </c>
      <c r="E1729" s="202" t="s">
        <v>854</v>
      </c>
      <c r="F1729" s="203" t="s">
        <v>10553</v>
      </c>
      <c r="G1729" s="204">
        <v>74</v>
      </c>
      <c r="H1729" s="205">
        <v>107862</v>
      </c>
      <c r="I1729" s="203" t="s">
        <v>4246</v>
      </c>
      <c r="J1729" s="203" t="s">
        <v>11796</v>
      </c>
      <c r="K1729" s="203" t="s">
        <v>4247</v>
      </c>
      <c r="L1729" s="1">
        <v>43249</v>
      </c>
      <c r="M1729" s="1">
        <v>45044</v>
      </c>
      <c r="N1729" s="207">
        <f t="shared" si="30"/>
        <v>0.85000000091542405</v>
      </c>
      <c r="O1729" s="203" t="s">
        <v>68</v>
      </c>
      <c r="P1729" s="208" t="s">
        <v>4248</v>
      </c>
      <c r="Q1729" s="208" t="s">
        <v>4249</v>
      </c>
      <c r="R1729" s="203" t="s">
        <v>4250</v>
      </c>
      <c r="S1729" s="202">
        <v>115</v>
      </c>
      <c r="T1729" s="211">
        <v>3714125.12</v>
      </c>
      <c r="U1729" s="211">
        <v>634763.93999999994</v>
      </c>
      <c r="V1729" s="211">
        <v>20669.900000000001</v>
      </c>
      <c r="W1729" s="211">
        <v>0</v>
      </c>
      <c r="X1729" s="211">
        <v>0</v>
      </c>
      <c r="Y1729" s="211">
        <v>4369558.96</v>
      </c>
      <c r="Z1729" s="212" t="s">
        <v>44</v>
      </c>
      <c r="AA1729" s="212" t="s">
        <v>9489</v>
      </c>
      <c r="AB1729" s="211">
        <v>1626228.1700000002</v>
      </c>
      <c r="AC1729" s="213">
        <v>275684.90999999997</v>
      </c>
    </row>
    <row r="1730" spans="1:29" s="113" customFormat="1" ht="16.5" customHeight="1" x14ac:dyDescent="0.25">
      <c r="A1730" s="57">
        <v>1717</v>
      </c>
      <c r="B1730" s="57">
        <v>107876</v>
      </c>
      <c r="C1730" s="201" t="s">
        <v>7161</v>
      </c>
      <c r="D1730" s="202">
        <v>159</v>
      </c>
      <c r="E1730" s="202" t="s">
        <v>854</v>
      </c>
      <c r="F1730" s="203" t="s">
        <v>10553</v>
      </c>
      <c r="G1730" s="204">
        <v>74</v>
      </c>
      <c r="H1730" s="205">
        <v>107876</v>
      </c>
      <c r="I1730" s="203" t="s">
        <v>4251</v>
      </c>
      <c r="J1730" s="203" t="s">
        <v>11797</v>
      </c>
      <c r="K1730" s="203" t="s">
        <v>4252</v>
      </c>
      <c r="L1730" s="1">
        <v>43220</v>
      </c>
      <c r="M1730" s="1">
        <v>44498</v>
      </c>
      <c r="N1730" s="207">
        <f t="shared" si="30"/>
        <v>0.80000001116480712</v>
      </c>
      <c r="O1730" s="203" t="s">
        <v>3655</v>
      </c>
      <c r="P1730" s="208" t="s">
        <v>32</v>
      </c>
      <c r="Q1730" s="208" t="s">
        <v>32</v>
      </c>
      <c r="R1730" s="203" t="s">
        <v>3604</v>
      </c>
      <c r="S1730" s="202">
        <v>115</v>
      </c>
      <c r="T1730" s="211">
        <v>2722841.51</v>
      </c>
      <c r="U1730" s="211">
        <v>680710.33</v>
      </c>
      <c r="V1730" s="211">
        <v>0</v>
      </c>
      <c r="W1730" s="211">
        <v>0</v>
      </c>
      <c r="X1730" s="211">
        <v>0</v>
      </c>
      <c r="Y1730" s="211">
        <v>3403551.84</v>
      </c>
      <c r="Z1730" s="212" t="s">
        <v>34</v>
      </c>
      <c r="AA1730" s="212" t="s">
        <v>4191</v>
      </c>
      <c r="AB1730" s="211">
        <v>2458999.4000000004</v>
      </c>
      <c r="AC1730" s="213">
        <v>590494.74</v>
      </c>
    </row>
    <row r="1731" spans="1:29" s="113" customFormat="1" ht="16.5" customHeight="1" x14ac:dyDescent="0.25">
      <c r="A1731" s="57">
        <v>1718</v>
      </c>
      <c r="B1731" s="57">
        <v>107884</v>
      </c>
      <c r="C1731" s="201" t="s">
        <v>7161</v>
      </c>
      <c r="D1731" s="202">
        <v>160</v>
      </c>
      <c r="E1731" s="202" t="s">
        <v>854</v>
      </c>
      <c r="F1731" s="203" t="s">
        <v>10555</v>
      </c>
      <c r="G1731" s="204">
        <v>90</v>
      </c>
      <c r="H1731" s="205">
        <v>107884</v>
      </c>
      <c r="I1731" s="203" t="s">
        <v>8620</v>
      </c>
      <c r="J1731" s="203" t="s">
        <v>11798</v>
      </c>
      <c r="K1731" s="203" t="s">
        <v>4253</v>
      </c>
      <c r="L1731" s="1">
        <v>43320</v>
      </c>
      <c r="M1731" s="1">
        <v>44237</v>
      </c>
      <c r="N1731" s="207">
        <f t="shared" si="30"/>
        <v>0.85000005432449222</v>
      </c>
      <c r="O1731" s="203" t="s">
        <v>4254</v>
      </c>
      <c r="P1731" s="208" t="s">
        <v>4255</v>
      </c>
      <c r="Q1731" s="208" t="s">
        <v>4256</v>
      </c>
      <c r="R1731" s="203" t="s">
        <v>4257</v>
      </c>
      <c r="S1731" s="202">
        <v>115</v>
      </c>
      <c r="T1731" s="211">
        <v>1877606.26</v>
      </c>
      <c r="U1731" s="211">
        <v>292557.53999999998</v>
      </c>
      <c r="V1731" s="211">
        <v>38784.6</v>
      </c>
      <c r="W1731" s="211">
        <v>0</v>
      </c>
      <c r="X1731" s="211">
        <v>0</v>
      </c>
      <c r="Y1731" s="211">
        <v>2208948.4</v>
      </c>
      <c r="Z1731" s="212" t="s">
        <v>34</v>
      </c>
      <c r="AA1731" s="212" t="s">
        <v>4258</v>
      </c>
      <c r="AB1731" s="211">
        <v>1599524.48</v>
      </c>
      <c r="AC1731" s="213">
        <v>247335.97999999998</v>
      </c>
    </row>
    <row r="1732" spans="1:29" s="113" customFormat="1" ht="15.75" x14ac:dyDescent="0.25">
      <c r="A1732" s="58">
        <v>1719</v>
      </c>
      <c r="B1732" s="58">
        <v>107888</v>
      </c>
      <c r="C1732" s="201" t="s">
        <v>7161</v>
      </c>
      <c r="D1732" s="202">
        <v>161</v>
      </c>
      <c r="E1732" s="202" t="s">
        <v>854</v>
      </c>
      <c r="F1732" s="203" t="s">
        <v>10555</v>
      </c>
      <c r="G1732" s="204">
        <v>90</v>
      </c>
      <c r="H1732" s="228">
        <v>107888</v>
      </c>
      <c r="I1732" s="203" t="s">
        <v>8621</v>
      </c>
      <c r="J1732" s="203" t="s">
        <v>10991</v>
      </c>
      <c r="K1732" s="203" t="s">
        <v>4259</v>
      </c>
      <c r="L1732" s="1">
        <v>43307</v>
      </c>
      <c r="M1732" s="1">
        <v>44574</v>
      </c>
      <c r="N1732" s="207">
        <f t="shared" si="30"/>
        <v>0.83261793278561702</v>
      </c>
      <c r="O1732" s="203" t="s">
        <v>38</v>
      </c>
      <c r="P1732" s="208" t="s">
        <v>1478</v>
      </c>
      <c r="Q1732" s="208" t="s">
        <v>4260</v>
      </c>
      <c r="R1732" s="203" t="s">
        <v>4261</v>
      </c>
      <c r="S1732" s="202">
        <v>115</v>
      </c>
      <c r="T1732" s="211">
        <v>1107033.3999999999</v>
      </c>
      <c r="U1732" s="211">
        <v>188447.8</v>
      </c>
      <c r="V1732" s="211">
        <v>34100.300000000003</v>
      </c>
      <c r="W1732" s="211">
        <v>0</v>
      </c>
      <c r="X1732" s="211">
        <v>3234.17</v>
      </c>
      <c r="Y1732" s="247">
        <v>1332815.67</v>
      </c>
      <c r="Z1732" s="212" t="s">
        <v>34</v>
      </c>
      <c r="AA1732" s="212" t="s">
        <v>4262</v>
      </c>
      <c r="AB1732" s="211">
        <v>944784.30000000028</v>
      </c>
      <c r="AC1732" s="213">
        <v>159896.54</v>
      </c>
    </row>
    <row r="1733" spans="1:29" s="113" customFormat="1" ht="15.75" x14ac:dyDescent="0.25">
      <c r="A1733" s="57">
        <v>1720</v>
      </c>
      <c r="B1733" s="57">
        <v>107913</v>
      </c>
      <c r="C1733" s="201" t="s">
        <v>7161</v>
      </c>
      <c r="D1733" s="202">
        <v>162</v>
      </c>
      <c r="E1733" s="202" t="s">
        <v>854</v>
      </c>
      <c r="F1733" s="203" t="s">
        <v>10555</v>
      </c>
      <c r="G1733" s="204">
        <v>90</v>
      </c>
      <c r="H1733" s="205">
        <v>107913</v>
      </c>
      <c r="I1733" s="203" t="s">
        <v>8622</v>
      </c>
      <c r="J1733" s="203" t="s">
        <v>11799</v>
      </c>
      <c r="K1733" s="203" t="s">
        <v>4263</v>
      </c>
      <c r="L1733" s="1">
        <v>43346</v>
      </c>
      <c r="M1733" s="1">
        <v>44502</v>
      </c>
      <c r="N1733" s="207">
        <f t="shared" si="30"/>
        <v>0.85000000000000009</v>
      </c>
      <c r="O1733" s="203" t="s">
        <v>68</v>
      </c>
      <c r="P1733" s="208" t="s">
        <v>69</v>
      </c>
      <c r="Q1733" s="208" t="s">
        <v>70</v>
      </c>
      <c r="R1733" s="203" t="s">
        <v>4264</v>
      </c>
      <c r="S1733" s="202">
        <v>115</v>
      </c>
      <c r="T1733" s="211">
        <v>1667358.98</v>
      </c>
      <c r="U1733" s="211">
        <v>257747.16</v>
      </c>
      <c r="V1733" s="211">
        <v>36492.660000000003</v>
      </c>
      <c r="W1733" s="211">
        <v>0</v>
      </c>
      <c r="X1733" s="211">
        <v>0</v>
      </c>
      <c r="Y1733" s="211">
        <v>1961598.7999999998</v>
      </c>
      <c r="Z1733" s="212" t="s">
        <v>34</v>
      </c>
      <c r="AA1733" s="212" t="s">
        <v>3624</v>
      </c>
      <c r="AB1733" s="211">
        <v>1625102.6400000004</v>
      </c>
      <c r="AC1733" s="213">
        <v>251277.3</v>
      </c>
    </row>
    <row r="1734" spans="1:29" s="113" customFormat="1" ht="15.75" x14ac:dyDescent="0.25">
      <c r="A1734" s="57">
        <v>1721</v>
      </c>
      <c r="B1734" s="57">
        <v>107955</v>
      </c>
      <c r="C1734" s="201" t="s">
        <v>7161</v>
      </c>
      <c r="D1734" s="202">
        <v>163</v>
      </c>
      <c r="E1734" s="202" t="s">
        <v>854</v>
      </c>
      <c r="F1734" s="203" t="s">
        <v>10555</v>
      </c>
      <c r="G1734" s="204">
        <v>90</v>
      </c>
      <c r="H1734" s="205">
        <v>107955</v>
      </c>
      <c r="I1734" s="203" t="s">
        <v>8623</v>
      </c>
      <c r="J1734" s="203" t="s">
        <v>11800</v>
      </c>
      <c r="K1734" s="203" t="s">
        <v>4265</v>
      </c>
      <c r="L1734" s="1">
        <v>43266</v>
      </c>
      <c r="M1734" s="1">
        <v>44058</v>
      </c>
      <c r="N1734" s="207">
        <f t="shared" si="30"/>
        <v>0.80925546806498516</v>
      </c>
      <c r="O1734" s="203" t="s">
        <v>4150</v>
      </c>
      <c r="P1734" s="208" t="s">
        <v>4266</v>
      </c>
      <c r="Q1734" s="208" t="s">
        <v>4267</v>
      </c>
      <c r="R1734" s="203" t="s">
        <v>4268</v>
      </c>
      <c r="S1734" s="202">
        <v>115</v>
      </c>
      <c r="T1734" s="211">
        <v>1738920.3</v>
      </c>
      <c r="U1734" s="211">
        <v>306868.27</v>
      </c>
      <c r="V1734" s="211">
        <v>103001.73</v>
      </c>
      <c r="W1734" s="211">
        <v>0</v>
      </c>
      <c r="X1734" s="211">
        <v>0</v>
      </c>
      <c r="Y1734" s="211">
        <v>2148790.2999999998</v>
      </c>
      <c r="Z1734" s="212" t="s">
        <v>34</v>
      </c>
      <c r="AA1734" s="212" t="s">
        <v>4269</v>
      </c>
      <c r="AB1734" s="211">
        <v>1338486.75</v>
      </c>
      <c r="AC1734" s="213">
        <v>236167.06</v>
      </c>
    </row>
    <row r="1735" spans="1:29" s="113" customFormat="1" ht="15.75" x14ac:dyDescent="0.25">
      <c r="A1735" s="57">
        <v>1722</v>
      </c>
      <c r="B1735" s="57">
        <v>107980</v>
      </c>
      <c r="C1735" s="201" t="s">
        <v>7161</v>
      </c>
      <c r="D1735" s="202">
        <v>164</v>
      </c>
      <c r="E1735" s="202" t="s">
        <v>854</v>
      </c>
      <c r="F1735" s="203" t="s">
        <v>10553</v>
      </c>
      <c r="G1735" s="204">
        <v>74</v>
      </c>
      <c r="H1735" s="205">
        <v>107980</v>
      </c>
      <c r="I1735" s="203" t="s">
        <v>4270</v>
      </c>
      <c r="J1735" s="203" t="s">
        <v>11801</v>
      </c>
      <c r="K1735" s="203" t="s">
        <v>4041</v>
      </c>
      <c r="L1735" s="1">
        <v>43201</v>
      </c>
      <c r="M1735" s="1">
        <v>44296</v>
      </c>
      <c r="N1735" s="207">
        <f t="shared" si="30"/>
        <v>0.84999999938257653</v>
      </c>
      <c r="O1735" s="203" t="s">
        <v>1693</v>
      </c>
      <c r="P1735" s="208" t="s">
        <v>4140</v>
      </c>
      <c r="Q1735" s="208" t="s">
        <v>4271</v>
      </c>
      <c r="R1735" s="203" t="s">
        <v>4081</v>
      </c>
      <c r="S1735" s="202">
        <v>115</v>
      </c>
      <c r="T1735" s="211">
        <v>6883443.5599999996</v>
      </c>
      <c r="U1735" s="211">
        <v>1052761.96</v>
      </c>
      <c r="V1735" s="211">
        <v>161963.38</v>
      </c>
      <c r="W1735" s="211">
        <v>0</v>
      </c>
      <c r="X1735" s="211">
        <v>0</v>
      </c>
      <c r="Y1735" s="211">
        <v>8098168.9000000004</v>
      </c>
      <c r="Z1735" s="212" t="s">
        <v>34</v>
      </c>
      <c r="AA1735" s="212" t="s">
        <v>4272</v>
      </c>
      <c r="AB1735" s="211">
        <v>6490878.8999999976</v>
      </c>
      <c r="AC1735" s="213">
        <v>869136.04999999993</v>
      </c>
    </row>
    <row r="1736" spans="1:29" s="113" customFormat="1" ht="15.75" x14ac:dyDescent="0.25">
      <c r="A1736" s="57">
        <v>1723</v>
      </c>
      <c r="B1736" s="57">
        <v>108023</v>
      </c>
      <c r="C1736" s="201" t="s">
        <v>7161</v>
      </c>
      <c r="D1736" s="202">
        <v>165</v>
      </c>
      <c r="E1736" s="202" t="s">
        <v>854</v>
      </c>
      <c r="F1736" s="203" t="s">
        <v>10553</v>
      </c>
      <c r="G1736" s="204">
        <v>74</v>
      </c>
      <c r="H1736" s="205">
        <v>108023</v>
      </c>
      <c r="I1736" s="203" t="s">
        <v>4273</v>
      </c>
      <c r="J1736" s="203" t="s">
        <v>11802</v>
      </c>
      <c r="K1736" s="203" t="s">
        <v>4274</v>
      </c>
      <c r="L1736" s="1">
        <v>43280</v>
      </c>
      <c r="M1736" s="1">
        <v>44634</v>
      </c>
      <c r="N1736" s="207">
        <f t="shared" si="30"/>
        <v>0.85000000382050467</v>
      </c>
      <c r="O1736" s="203" t="s">
        <v>50</v>
      </c>
      <c r="P1736" s="208" t="s">
        <v>3932</v>
      </c>
      <c r="Q1736" s="208" t="s">
        <v>4275</v>
      </c>
      <c r="R1736" s="203" t="s">
        <v>4276</v>
      </c>
      <c r="S1736" s="202">
        <v>115</v>
      </c>
      <c r="T1736" s="211">
        <v>2558562.58</v>
      </c>
      <c r="U1736" s="211">
        <v>414463.88</v>
      </c>
      <c r="V1736" s="211">
        <v>37047.15</v>
      </c>
      <c r="W1736" s="211">
        <v>0</v>
      </c>
      <c r="X1736" s="211">
        <v>0.31</v>
      </c>
      <c r="Y1736" s="211">
        <v>3010073.92</v>
      </c>
      <c r="Z1736" s="212" t="s">
        <v>34</v>
      </c>
      <c r="AA1736" s="212" t="s">
        <v>4277</v>
      </c>
      <c r="AB1736" s="211">
        <v>2168617.3299999996</v>
      </c>
      <c r="AC1736" s="213">
        <v>320108.43000000005</v>
      </c>
    </row>
    <row r="1737" spans="1:29" s="113" customFormat="1" ht="15.75" x14ac:dyDescent="0.25">
      <c r="A1737" s="57">
        <v>1724</v>
      </c>
      <c r="B1737" s="57">
        <v>108051</v>
      </c>
      <c r="C1737" s="201" t="s">
        <v>7161</v>
      </c>
      <c r="D1737" s="202">
        <v>166</v>
      </c>
      <c r="E1737" s="202" t="s">
        <v>854</v>
      </c>
      <c r="F1737" s="203" t="s">
        <v>10553</v>
      </c>
      <c r="G1737" s="204">
        <v>74</v>
      </c>
      <c r="H1737" s="205">
        <v>108051</v>
      </c>
      <c r="I1737" s="203" t="s">
        <v>4278</v>
      </c>
      <c r="J1737" s="203" t="s">
        <v>11803</v>
      </c>
      <c r="K1737" s="203" t="s">
        <v>4279</v>
      </c>
      <c r="L1737" s="1">
        <v>43382</v>
      </c>
      <c r="M1737" s="1">
        <v>44660</v>
      </c>
      <c r="N1737" s="207">
        <f t="shared" si="30"/>
        <v>0.8500000010240395</v>
      </c>
      <c r="O1737" s="203" t="s">
        <v>4280</v>
      </c>
      <c r="P1737" s="208" t="s">
        <v>4281</v>
      </c>
      <c r="Q1737" s="208" t="s">
        <v>4282</v>
      </c>
      <c r="R1737" s="203" t="s">
        <v>4283</v>
      </c>
      <c r="S1737" s="202">
        <v>115</v>
      </c>
      <c r="T1737" s="211">
        <v>4980276.8600000003</v>
      </c>
      <c r="U1737" s="211">
        <v>865985.46</v>
      </c>
      <c r="V1737" s="211">
        <v>12886.92</v>
      </c>
      <c r="W1737" s="211">
        <v>0</v>
      </c>
      <c r="X1737" s="211">
        <v>0</v>
      </c>
      <c r="Y1737" s="247">
        <v>5859149.2400000002</v>
      </c>
      <c r="Z1737" s="212" t="s">
        <v>34</v>
      </c>
      <c r="AA1737" s="212" t="s">
        <v>6712</v>
      </c>
      <c r="AB1737" s="211">
        <v>3916679.5799999982</v>
      </c>
      <c r="AC1737" s="213">
        <v>635847.49</v>
      </c>
    </row>
    <row r="1738" spans="1:29" s="113" customFormat="1" ht="15.75" x14ac:dyDescent="0.25">
      <c r="A1738" s="57">
        <v>1725</v>
      </c>
      <c r="B1738" s="57">
        <v>108062</v>
      </c>
      <c r="C1738" s="201" t="s">
        <v>7161</v>
      </c>
      <c r="D1738" s="202">
        <v>167</v>
      </c>
      <c r="E1738" s="202" t="s">
        <v>854</v>
      </c>
      <c r="F1738" s="203" t="s">
        <v>10553</v>
      </c>
      <c r="G1738" s="204">
        <v>74</v>
      </c>
      <c r="H1738" s="205">
        <v>108062</v>
      </c>
      <c r="I1738" s="203" t="s">
        <v>4284</v>
      </c>
      <c r="J1738" s="203" t="s">
        <v>11804</v>
      </c>
      <c r="K1738" s="203" t="s">
        <v>4285</v>
      </c>
      <c r="L1738" s="1">
        <v>43216</v>
      </c>
      <c r="M1738" s="1">
        <v>44433</v>
      </c>
      <c r="N1738" s="207">
        <f t="shared" si="30"/>
        <v>0.85000000042537704</v>
      </c>
      <c r="O1738" s="203" t="s">
        <v>55</v>
      </c>
      <c r="P1738" s="208" t="s">
        <v>326</v>
      </c>
      <c r="Q1738" s="208" t="s">
        <v>4286</v>
      </c>
      <c r="R1738" s="203" t="s">
        <v>3634</v>
      </c>
      <c r="S1738" s="202">
        <v>115</v>
      </c>
      <c r="T1738" s="211">
        <v>6993796</v>
      </c>
      <c r="U1738" s="211">
        <v>0</v>
      </c>
      <c r="V1738" s="211">
        <v>1234199.29</v>
      </c>
      <c r="W1738" s="211">
        <v>0</v>
      </c>
      <c r="X1738" s="211">
        <v>0</v>
      </c>
      <c r="Y1738" s="211">
        <v>8227995.29</v>
      </c>
      <c r="Z1738" s="212" t="s">
        <v>34</v>
      </c>
      <c r="AA1738" s="212" t="s">
        <v>7215</v>
      </c>
      <c r="AB1738" s="211">
        <v>5427988.3099999996</v>
      </c>
      <c r="AC1738" s="213">
        <v>0</v>
      </c>
    </row>
    <row r="1739" spans="1:29" s="113" customFormat="1" ht="15.75" x14ac:dyDescent="0.25">
      <c r="A1739" s="57">
        <v>1726</v>
      </c>
      <c r="B1739" s="57">
        <v>108071</v>
      </c>
      <c r="C1739" s="201" t="s">
        <v>7161</v>
      </c>
      <c r="D1739" s="202">
        <v>168</v>
      </c>
      <c r="E1739" s="202" t="s">
        <v>854</v>
      </c>
      <c r="F1739" s="203" t="s">
        <v>10555</v>
      </c>
      <c r="G1739" s="204">
        <v>90</v>
      </c>
      <c r="H1739" s="205">
        <v>108071</v>
      </c>
      <c r="I1739" s="203" t="s">
        <v>8624</v>
      </c>
      <c r="J1739" s="203" t="s">
        <v>11805</v>
      </c>
      <c r="K1739" s="203" t="s">
        <v>4287</v>
      </c>
      <c r="L1739" s="1">
        <v>43341</v>
      </c>
      <c r="M1739" s="1">
        <v>43705</v>
      </c>
      <c r="N1739" s="207">
        <f t="shared" si="30"/>
        <v>0.84999999548321081</v>
      </c>
      <c r="O1739" s="203" t="s">
        <v>4047</v>
      </c>
      <c r="P1739" s="208" t="s">
        <v>2301</v>
      </c>
      <c r="Q1739" s="208" t="s">
        <v>4288</v>
      </c>
      <c r="R1739" s="203" t="s">
        <v>4289</v>
      </c>
      <c r="S1739" s="202">
        <v>115</v>
      </c>
      <c r="T1739" s="211">
        <v>752747.11</v>
      </c>
      <c r="U1739" s="211">
        <v>115126.1</v>
      </c>
      <c r="V1739" s="211">
        <v>17711.63</v>
      </c>
      <c r="W1739" s="211">
        <v>0</v>
      </c>
      <c r="X1739" s="211">
        <v>0</v>
      </c>
      <c r="Y1739" s="211">
        <v>885584.84</v>
      </c>
      <c r="Z1739" s="212" t="s">
        <v>34</v>
      </c>
      <c r="AA1739" s="212" t="s">
        <v>4290</v>
      </c>
      <c r="AB1739" s="211">
        <v>542307.99</v>
      </c>
      <c r="AC1739" s="213">
        <v>82941.22</v>
      </c>
    </row>
    <row r="1740" spans="1:29" s="113" customFormat="1" ht="15.75" x14ac:dyDescent="0.25">
      <c r="A1740" s="57">
        <v>1727</v>
      </c>
      <c r="B1740" s="57">
        <v>108091</v>
      </c>
      <c r="C1740" s="201" t="s">
        <v>7161</v>
      </c>
      <c r="D1740" s="202">
        <v>169</v>
      </c>
      <c r="E1740" s="202" t="s">
        <v>854</v>
      </c>
      <c r="F1740" s="203" t="s">
        <v>10553</v>
      </c>
      <c r="G1740" s="204">
        <v>74</v>
      </c>
      <c r="H1740" s="205">
        <v>108091</v>
      </c>
      <c r="I1740" s="203" t="s">
        <v>8625</v>
      </c>
      <c r="J1740" s="203" t="s">
        <v>11806</v>
      </c>
      <c r="K1740" s="203" t="s">
        <v>4291</v>
      </c>
      <c r="L1740" s="1">
        <v>43215</v>
      </c>
      <c r="M1740" s="1">
        <v>44527</v>
      </c>
      <c r="N1740" s="207">
        <f t="shared" si="30"/>
        <v>0.8500000050562394</v>
      </c>
      <c r="O1740" s="203" t="s">
        <v>950</v>
      </c>
      <c r="P1740" s="208" t="s">
        <v>1334</v>
      </c>
      <c r="Q1740" s="208" t="s">
        <v>4292</v>
      </c>
      <c r="R1740" s="203" t="s">
        <v>4293</v>
      </c>
      <c r="S1740" s="202">
        <v>115</v>
      </c>
      <c r="T1740" s="211">
        <v>5631655.9000000004</v>
      </c>
      <c r="U1740" s="211">
        <v>0</v>
      </c>
      <c r="V1740" s="211">
        <v>993821.59</v>
      </c>
      <c r="W1740" s="211">
        <v>0</v>
      </c>
      <c r="X1740" s="211">
        <v>0</v>
      </c>
      <c r="Y1740" s="211">
        <v>6625477.4900000002</v>
      </c>
      <c r="Z1740" s="212" t="s">
        <v>34</v>
      </c>
      <c r="AA1740" s="212" t="s">
        <v>7782</v>
      </c>
      <c r="AB1740" s="211">
        <v>3496784.7100000004</v>
      </c>
      <c r="AC1740" s="213">
        <v>0</v>
      </c>
    </row>
    <row r="1741" spans="1:29" s="113" customFormat="1" ht="15.75" x14ac:dyDescent="0.25">
      <c r="A1741" s="57">
        <v>1728</v>
      </c>
      <c r="B1741" s="57">
        <v>108105</v>
      </c>
      <c r="C1741" s="201" t="s">
        <v>7161</v>
      </c>
      <c r="D1741" s="202">
        <v>170</v>
      </c>
      <c r="E1741" s="202" t="s">
        <v>854</v>
      </c>
      <c r="F1741" s="203" t="s">
        <v>10553</v>
      </c>
      <c r="G1741" s="204">
        <v>74</v>
      </c>
      <c r="H1741" s="205">
        <v>108105</v>
      </c>
      <c r="I1741" s="203" t="s">
        <v>8626</v>
      </c>
      <c r="J1741" s="203" t="s">
        <v>11807</v>
      </c>
      <c r="K1741" s="203" t="s">
        <v>4294</v>
      </c>
      <c r="L1741" s="1">
        <v>43229</v>
      </c>
      <c r="M1741" s="1">
        <v>44941</v>
      </c>
      <c r="N1741" s="207">
        <f t="shared" si="30"/>
        <v>0.84999999980690644</v>
      </c>
      <c r="O1741" s="203" t="s">
        <v>50</v>
      </c>
      <c r="P1741" s="208" t="s">
        <v>2301</v>
      </c>
      <c r="Q1741" s="208" t="s">
        <v>4295</v>
      </c>
      <c r="R1741" s="203" t="s">
        <v>4296</v>
      </c>
      <c r="S1741" s="202">
        <v>115</v>
      </c>
      <c r="T1741" s="211">
        <v>4402011.84</v>
      </c>
      <c r="U1741" s="211">
        <v>724145.23</v>
      </c>
      <c r="V1741" s="211">
        <v>52680.39</v>
      </c>
      <c r="W1741" s="211">
        <v>0</v>
      </c>
      <c r="X1741" s="211">
        <v>0</v>
      </c>
      <c r="Y1741" s="211">
        <v>5178837.46</v>
      </c>
      <c r="Z1741" s="212" t="s">
        <v>34</v>
      </c>
      <c r="AA1741" s="212" t="s">
        <v>13295</v>
      </c>
      <c r="AB1741" s="211">
        <v>1015044.65</v>
      </c>
      <c r="AC1741" s="213">
        <v>116846.17000000001</v>
      </c>
    </row>
    <row r="1742" spans="1:29" s="113" customFormat="1" ht="15.75" x14ac:dyDescent="0.25">
      <c r="A1742" s="57">
        <v>1729</v>
      </c>
      <c r="B1742" s="57">
        <v>108108</v>
      </c>
      <c r="C1742" s="201" t="s">
        <v>7161</v>
      </c>
      <c r="D1742" s="202">
        <v>171</v>
      </c>
      <c r="E1742" s="202" t="s">
        <v>854</v>
      </c>
      <c r="F1742" s="203" t="s">
        <v>10553</v>
      </c>
      <c r="G1742" s="204">
        <v>74</v>
      </c>
      <c r="H1742" s="205">
        <v>108108</v>
      </c>
      <c r="I1742" s="203" t="s">
        <v>4297</v>
      </c>
      <c r="J1742" s="203" t="s">
        <v>11808</v>
      </c>
      <c r="K1742" s="203" t="s">
        <v>4298</v>
      </c>
      <c r="L1742" s="1">
        <v>43234</v>
      </c>
      <c r="M1742" s="1">
        <v>45028</v>
      </c>
      <c r="N1742" s="207">
        <f t="shared" si="30"/>
        <v>0.84957063221873808</v>
      </c>
      <c r="O1742" s="203" t="s">
        <v>50</v>
      </c>
      <c r="P1742" s="208" t="s">
        <v>2301</v>
      </c>
      <c r="Q1742" s="208" t="s">
        <v>4299</v>
      </c>
      <c r="R1742" s="203" t="s">
        <v>4300</v>
      </c>
      <c r="S1742" s="202">
        <v>115</v>
      </c>
      <c r="T1742" s="211">
        <v>7829483.7199999997</v>
      </c>
      <c r="U1742" s="211">
        <v>1286686.29</v>
      </c>
      <c r="V1742" s="211">
        <v>99642.57</v>
      </c>
      <c r="W1742" s="211">
        <v>0</v>
      </c>
      <c r="X1742" s="211">
        <v>0</v>
      </c>
      <c r="Y1742" s="211">
        <v>9215812.5800000001</v>
      </c>
      <c r="Z1742" s="212" t="s">
        <v>44</v>
      </c>
      <c r="AA1742" s="212" t="s">
        <v>14052</v>
      </c>
      <c r="AB1742" s="211">
        <v>1799406.8499999994</v>
      </c>
      <c r="AC1742" s="213">
        <v>189624.34999999998</v>
      </c>
    </row>
    <row r="1743" spans="1:29" s="113" customFormat="1" ht="16.5" customHeight="1" x14ac:dyDescent="0.25">
      <c r="A1743" s="57">
        <v>1730</v>
      </c>
      <c r="B1743" s="57">
        <v>108114</v>
      </c>
      <c r="C1743" s="201" t="s">
        <v>7161</v>
      </c>
      <c r="D1743" s="202">
        <v>172</v>
      </c>
      <c r="E1743" s="202" t="s">
        <v>854</v>
      </c>
      <c r="F1743" s="203" t="s">
        <v>10555</v>
      </c>
      <c r="G1743" s="204">
        <v>90</v>
      </c>
      <c r="H1743" s="205">
        <v>108114</v>
      </c>
      <c r="I1743" s="203" t="s">
        <v>8627</v>
      </c>
      <c r="J1743" s="203" t="s">
        <v>11809</v>
      </c>
      <c r="K1743" s="203" t="s">
        <v>4301</v>
      </c>
      <c r="L1743" s="1">
        <v>43402</v>
      </c>
      <c r="M1743" s="1">
        <v>44512</v>
      </c>
      <c r="N1743" s="207">
        <f t="shared" si="30"/>
        <v>0.85000000427036349</v>
      </c>
      <c r="O1743" s="203" t="s">
        <v>4218</v>
      </c>
      <c r="P1743" s="208" t="s">
        <v>4302</v>
      </c>
      <c r="Q1743" s="208" t="s">
        <v>4303</v>
      </c>
      <c r="R1743" s="203" t="s">
        <v>4304</v>
      </c>
      <c r="S1743" s="202">
        <v>115</v>
      </c>
      <c r="T1743" s="211">
        <v>1890939.7</v>
      </c>
      <c r="U1743" s="211">
        <v>314600.99</v>
      </c>
      <c r="V1743" s="211">
        <v>19094.240000000002</v>
      </c>
      <c r="W1743" s="211">
        <v>0</v>
      </c>
      <c r="X1743" s="211">
        <v>0</v>
      </c>
      <c r="Y1743" s="211">
        <v>2224634.9300000002</v>
      </c>
      <c r="Z1743" s="212" t="s">
        <v>34</v>
      </c>
      <c r="AA1743" s="212" t="s">
        <v>8928</v>
      </c>
      <c r="AB1743" s="211">
        <v>1737314.68</v>
      </c>
      <c r="AC1743" s="213">
        <v>265534.82</v>
      </c>
    </row>
    <row r="1744" spans="1:29" s="113" customFormat="1" ht="15.75" x14ac:dyDescent="0.25">
      <c r="A1744" s="57">
        <v>1731</v>
      </c>
      <c r="B1744" s="57">
        <v>108120</v>
      </c>
      <c r="C1744" s="201" t="s">
        <v>7161</v>
      </c>
      <c r="D1744" s="202">
        <v>173</v>
      </c>
      <c r="E1744" s="202" t="s">
        <v>854</v>
      </c>
      <c r="F1744" s="203" t="s">
        <v>10553</v>
      </c>
      <c r="G1744" s="204">
        <v>74</v>
      </c>
      <c r="H1744" s="205">
        <v>108120</v>
      </c>
      <c r="I1744" s="203" t="s">
        <v>4305</v>
      </c>
      <c r="J1744" s="203" t="s">
        <v>11810</v>
      </c>
      <c r="K1744" s="203" t="s">
        <v>4306</v>
      </c>
      <c r="L1744" s="1">
        <v>43242</v>
      </c>
      <c r="M1744" s="1">
        <v>45132</v>
      </c>
      <c r="N1744" s="207">
        <f t="shared" si="30"/>
        <v>0.85000000390173047</v>
      </c>
      <c r="O1744" s="203" t="s">
        <v>50</v>
      </c>
      <c r="P1744" s="208" t="s">
        <v>3932</v>
      </c>
      <c r="Q1744" s="208" t="s">
        <v>4307</v>
      </c>
      <c r="R1744" s="203" t="s">
        <v>4308</v>
      </c>
      <c r="S1744" s="202">
        <v>115</v>
      </c>
      <c r="T1744" s="211">
        <v>3703485.02</v>
      </c>
      <c r="U1744" s="211">
        <v>653556.16</v>
      </c>
      <c r="V1744" s="211">
        <v>0</v>
      </c>
      <c r="W1744" s="211">
        <v>0</v>
      </c>
      <c r="X1744" s="211">
        <v>0</v>
      </c>
      <c r="Y1744" s="211">
        <v>4357041.18</v>
      </c>
      <c r="Z1744" s="212" t="s">
        <v>44</v>
      </c>
      <c r="AA1744" s="212" t="s">
        <v>14824</v>
      </c>
      <c r="AB1744" s="211">
        <v>1627668.2899999996</v>
      </c>
      <c r="AC1744" s="213">
        <v>270596.01</v>
      </c>
    </row>
    <row r="1745" spans="1:29" s="113" customFormat="1" ht="15.75" x14ac:dyDescent="0.25">
      <c r="A1745" s="57">
        <v>1732</v>
      </c>
      <c r="B1745" s="57">
        <v>108133</v>
      </c>
      <c r="C1745" s="201" t="s">
        <v>7161</v>
      </c>
      <c r="D1745" s="202">
        <v>174</v>
      </c>
      <c r="E1745" s="202" t="s">
        <v>854</v>
      </c>
      <c r="F1745" s="203" t="s">
        <v>10553</v>
      </c>
      <c r="G1745" s="204">
        <v>74</v>
      </c>
      <c r="H1745" s="205">
        <v>108133</v>
      </c>
      <c r="I1745" s="203" t="s">
        <v>8628</v>
      </c>
      <c r="J1745" s="203" t="s">
        <v>11811</v>
      </c>
      <c r="K1745" s="203" t="s">
        <v>4309</v>
      </c>
      <c r="L1745" s="1">
        <v>43209</v>
      </c>
      <c r="M1745" s="1">
        <v>44487</v>
      </c>
      <c r="N1745" s="207">
        <f t="shared" si="30"/>
        <v>0.85000000184688995</v>
      </c>
      <c r="O1745" s="203" t="s">
        <v>4310</v>
      </c>
      <c r="P1745" s="208" t="s">
        <v>4311</v>
      </c>
      <c r="Q1745" s="208" t="s">
        <v>4312</v>
      </c>
      <c r="R1745" s="203" t="s">
        <v>4107</v>
      </c>
      <c r="S1745" s="202">
        <v>115</v>
      </c>
      <c r="T1745" s="211">
        <v>2761398.95</v>
      </c>
      <c r="U1745" s="211">
        <v>109982.84</v>
      </c>
      <c r="V1745" s="211">
        <v>377322.85</v>
      </c>
      <c r="W1745" s="211">
        <v>0</v>
      </c>
      <c r="X1745" s="211">
        <v>0</v>
      </c>
      <c r="Y1745" s="211">
        <v>3248704.64</v>
      </c>
      <c r="Z1745" s="212" t="s">
        <v>34</v>
      </c>
      <c r="AA1745" s="212" t="s">
        <v>7213</v>
      </c>
      <c r="AB1745" s="211">
        <v>2239021.9599999995</v>
      </c>
      <c r="AC1745" s="213">
        <v>82506.94</v>
      </c>
    </row>
    <row r="1746" spans="1:29" s="113" customFormat="1" ht="15.75" x14ac:dyDescent="0.25">
      <c r="A1746" s="57">
        <v>1733</v>
      </c>
      <c r="B1746" s="57">
        <v>108155</v>
      </c>
      <c r="C1746" s="201" t="s">
        <v>7161</v>
      </c>
      <c r="D1746" s="202">
        <v>175</v>
      </c>
      <c r="E1746" s="202" t="s">
        <v>854</v>
      </c>
      <c r="F1746" s="203" t="s">
        <v>10555</v>
      </c>
      <c r="G1746" s="204">
        <v>90</v>
      </c>
      <c r="H1746" s="205">
        <v>108155</v>
      </c>
      <c r="I1746" s="203" t="s">
        <v>4313</v>
      </c>
      <c r="J1746" s="203" t="s">
        <v>11812</v>
      </c>
      <c r="K1746" s="203" t="s">
        <v>4314</v>
      </c>
      <c r="L1746" s="1">
        <v>43551</v>
      </c>
      <c r="M1746" s="1">
        <v>44495</v>
      </c>
      <c r="N1746" s="207">
        <f t="shared" si="30"/>
        <v>0.83690549422254334</v>
      </c>
      <c r="O1746" s="203" t="s">
        <v>50</v>
      </c>
      <c r="P1746" s="208" t="s">
        <v>4315</v>
      </c>
      <c r="Q1746" s="208" t="s">
        <v>4315</v>
      </c>
      <c r="R1746" s="203" t="s">
        <v>4316</v>
      </c>
      <c r="S1746" s="202">
        <v>115</v>
      </c>
      <c r="T1746" s="211">
        <v>1861771.97</v>
      </c>
      <c r="U1746" s="211">
        <v>328547.96999999997</v>
      </c>
      <c r="V1746" s="211">
        <v>34270.51</v>
      </c>
      <c r="W1746" s="211">
        <v>0</v>
      </c>
      <c r="X1746" s="211">
        <v>0</v>
      </c>
      <c r="Y1746" s="211">
        <v>2224590.4500000002</v>
      </c>
      <c r="Z1746" s="212" t="s">
        <v>34</v>
      </c>
      <c r="AA1746" s="212" t="s">
        <v>7783</v>
      </c>
      <c r="AB1746" s="211">
        <v>1326976.96</v>
      </c>
      <c r="AC1746" s="213">
        <v>246484.68</v>
      </c>
    </row>
    <row r="1747" spans="1:29" s="113" customFormat="1" ht="15.75" x14ac:dyDescent="0.25">
      <c r="A1747" s="57">
        <v>1734</v>
      </c>
      <c r="B1747" s="57">
        <v>108157</v>
      </c>
      <c r="C1747" s="201" t="s">
        <v>7161</v>
      </c>
      <c r="D1747" s="202">
        <v>176</v>
      </c>
      <c r="E1747" s="202" t="s">
        <v>854</v>
      </c>
      <c r="F1747" s="203" t="s">
        <v>10553</v>
      </c>
      <c r="G1747" s="204">
        <v>74</v>
      </c>
      <c r="H1747" s="205">
        <v>108157</v>
      </c>
      <c r="I1747" s="203" t="s">
        <v>4317</v>
      </c>
      <c r="J1747" s="203" t="s">
        <v>11813</v>
      </c>
      <c r="K1747" s="203" t="s">
        <v>4318</v>
      </c>
      <c r="L1747" s="1">
        <v>43234</v>
      </c>
      <c r="M1747" s="1">
        <v>44329</v>
      </c>
      <c r="N1747" s="207">
        <f t="shared" si="30"/>
        <v>0.84999999957042338</v>
      </c>
      <c r="O1747" s="203" t="s">
        <v>4319</v>
      </c>
      <c r="P1747" s="208" t="s">
        <v>4320</v>
      </c>
      <c r="Q1747" s="208" t="s">
        <v>4321</v>
      </c>
      <c r="R1747" s="203" t="s">
        <v>4322</v>
      </c>
      <c r="S1747" s="202">
        <v>115</v>
      </c>
      <c r="T1747" s="211">
        <v>6925422.6900000004</v>
      </c>
      <c r="U1747" s="211">
        <v>1118712.29</v>
      </c>
      <c r="V1747" s="211">
        <v>103421.13</v>
      </c>
      <c r="W1747" s="211">
        <v>0</v>
      </c>
      <c r="X1747" s="211">
        <v>0</v>
      </c>
      <c r="Y1747" s="211">
        <v>8147556.1100000003</v>
      </c>
      <c r="Z1747" s="212" t="s">
        <v>34</v>
      </c>
      <c r="AA1747" s="212" t="s">
        <v>7211</v>
      </c>
      <c r="AB1747" s="211">
        <v>6226818.1299999962</v>
      </c>
      <c r="AC1747" s="213">
        <v>967675.2100000002</v>
      </c>
    </row>
    <row r="1748" spans="1:29" s="113" customFormat="1" ht="15.75" x14ac:dyDescent="0.25">
      <c r="A1748" s="57">
        <v>1735</v>
      </c>
      <c r="B1748" s="57">
        <v>108161</v>
      </c>
      <c r="C1748" s="201" t="s">
        <v>7161</v>
      </c>
      <c r="D1748" s="202">
        <v>177</v>
      </c>
      <c r="E1748" s="202" t="s">
        <v>854</v>
      </c>
      <c r="F1748" s="203" t="s">
        <v>10553</v>
      </c>
      <c r="G1748" s="204">
        <v>74</v>
      </c>
      <c r="H1748" s="205">
        <v>108161</v>
      </c>
      <c r="I1748" s="203" t="s">
        <v>8629</v>
      </c>
      <c r="J1748" s="203" t="s">
        <v>11814</v>
      </c>
      <c r="K1748" s="203" t="s">
        <v>4323</v>
      </c>
      <c r="L1748" s="1">
        <v>43217</v>
      </c>
      <c r="M1748" s="1">
        <v>45011</v>
      </c>
      <c r="N1748" s="207">
        <f t="shared" si="30"/>
        <v>0.8500000024696801</v>
      </c>
      <c r="O1748" s="203" t="s">
        <v>68</v>
      </c>
      <c r="P1748" s="208" t="s">
        <v>1726</v>
      </c>
      <c r="Q1748" s="208" t="s">
        <v>4324</v>
      </c>
      <c r="R1748" s="203" t="s">
        <v>4325</v>
      </c>
      <c r="S1748" s="202">
        <v>115</v>
      </c>
      <c r="T1748" s="211">
        <v>2581306.06</v>
      </c>
      <c r="U1748" s="211">
        <v>448443.99</v>
      </c>
      <c r="V1748" s="211">
        <v>7080.6</v>
      </c>
      <c r="W1748" s="211">
        <v>0</v>
      </c>
      <c r="X1748" s="211">
        <v>0</v>
      </c>
      <c r="Y1748" s="211">
        <v>3036830.65</v>
      </c>
      <c r="Z1748" s="212" t="s">
        <v>34</v>
      </c>
      <c r="AA1748" s="212" t="s">
        <v>13296</v>
      </c>
      <c r="AB1748" s="211">
        <v>2219829.5799999996</v>
      </c>
      <c r="AC1748" s="213">
        <v>337794.96</v>
      </c>
    </row>
    <row r="1749" spans="1:29" s="113" customFormat="1" ht="16.5" customHeight="1" x14ac:dyDescent="0.25">
      <c r="A1749" s="57">
        <v>1736</v>
      </c>
      <c r="B1749" s="57">
        <v>108177</v>
      </c>
      <c r="C1749" s="201" t="s">
        <v>7161</v>
      </c>
      <c r="D1749" s="202">
        <v>178</v>
      </c>
      <c r="E1749" s="202" t="s">
        <v>854</v>
      </c>
      <c r="F1749" s="203" t="s">
        <v>10553</v>
      </c>
      <c r="G1749" s="204">
        <v>74</v>
      </c>
      <c r="H1749" s="205">
        <v>108177</v>
      </c>
      <c r="I1749" s="203" t="s">
        <v>8630</v>
      </c>
      <c r="J1749" s="203" t="s">
        <v>11815</v>
      </c>
      <c r="K1749" s="203" t="s">
        <v>4326</v>
      </c>
      <c r="L1749" s="1">
        <v>43201</v>
      </c>
      <c r="M1749" s="1">
        <v>44646</v>
      </c>
      <c r="N1749" s="207">
        <f t="shared" si="30"/>
        <v>0.84999999966321205</v>
      </c>
      <c r="O1749" s="203" t="s">
        <v>4327</v>
      </c>
      <c r="P1749" s="208" t="s">
        <v>4328</v>
      </c>
      <c r="Q1749" s="208" t="s">
        <v>4329</v>
      </c>
      <c r="R1749" s="203" t="s">
        <v>4330</v>
      </c>
      <c r="S1749" s="202">
        <v>115</v>
      </c>
      <c r="T1749" s="211">
        <v>5047688.21</v>
      </c>
      <c r="U1749" s="211">
        <v>771999.36</v>
      </c>
      <c r="V1749" s="211">
        <v>118769.15</v>
      </c>
      <c r="W1749" s="211">
        <v>0</v>
      </c>
      <c r="X1749" s="211">
        <v>0</v>
      </c>
      <c r="Y1749" s="211">
        <v>5938456.7199999997</v>
      </c>
      <c r="Z1749" s="212" t="s">
        <v>34</v>
      </c>
      <c r="AA1749" s="212"/>
      <c r="AB1749" s="211">
        <v>2218879.5099999998</v>
      </c>
      <c r="AC1749" s="213">
        <v>295553.93000000005</v>
      </c>
    </row>
    <row r="1750" spans="1:29" s="113" customFormat="1" ht="15.75" x14ac:dyDescent="0.25">
      <c r="A1750" s="57">
        <v>1737</v>
      </c>
      <c r="B1750" s="57">
        <v>108182</v>
      </c>
      <c r="C1750" s="201" t="s">
        <v>7161</v>
      </c>
      <c r="D1750" s="202">
        <v>179</v>
      </c>
      <c r="E1750" s="202" t="s">
        <v>854</v>
      </c>
      <c r="F1750" s="203" t="s">
        <v>10554</v>
      </c>
      <c r="G1750" s="204">
        <v>73</v>
      </c>
      <c r="H1750" s="205">
        <v>108182</v>
      </c>
      <c r="I1750" s="203" t="s">
        <v>4331</v>
      </c>
      <c r="J1750" s="203" t="s">
        <v>11816</v>
      </c>
      <c r="K1750" s="203" t="s">
        <v>4332</v>
      </c>
      <c r="L1750" s="1">
        <v>43214</v>
      </c>
      <c r="M1750" s="1">
        <v>44035</v>
      </c>
      <c r="N1750" s="207">
        <f t="shared" si="30"/>
        <v>0.85000000210649773</v>
      </c>
      <c r="O1750" s="203" t="s">
        <v>4333</v>
      </c>
      <c r="P1750" s="208" t="s">
        <v>4334</v>
      </c>
      <c r="Q1750" s="208" t="s">
        <v>4335</v>
      </c>
      <c r="R1750" s="203" t="s">
        <v>3753</v>
      </c>
      <c r="S1750" s="202">
        <v>115</v>
      </c>
      <c r="T1750" s="211">
        <v>5649187.1900000004</v>
      </c>
      <c r="U1750" s="211">
        <v>646493.93999999994</v>
      </c>
      <c r="V1750" s="211">
        <v>350421.43</v>
      </c>
      <c r="W1750" s="211">
        <v>0</v>
      </c>
      <c r="X1750" s="211">
        <v>0</v>
      </c>
      <c r="Y1750" s="211">
        <v>6646102.5599999996</v>
      </c>
      <c r="Z1750" s="212" t="s">
        <v>34</v>
      </c>
      <c r="AA1750" s="212" t="s">
        <v>4336</v>
      </c>
      <c r="AB1750" s="211">
        <v>4526832.370000001</v>
      </c>
      <c r="AC1750" s="213">
        <v>580880.10000000009</v>
      </c>
    </row>
    <row r="1751" spans="1:29" s="113" customFormat="1" ht="15.75" x14ac:dyDescent="0.25">
      <c r="A1751" s="57">
        <v>1738</v>
      </c>
      <c r="B1751" s="57">
        <v>108205</v>
      </c>
      <c r="C1751" s="201" t="s">
        <v>7161</v>
      </c>
      <c r="D1751" s="202">
        <v>180</v>
      </c>
      <c r="E1751" s="202" t="s">
        <v>854</v>
      </c>
      <c r="F1751" s="203" t="s">
        <v>10553</v>
      </c>
      <c r="G1751" s="204">
        <v>74</v>
      </c>
      <c r="H1751" s="205">
        <v>108205</v>
      </c>
      <c r="I1751" s="203" t="s">
        <v>4337</v>
      </c>
      <c r="J1751" s="203" t="s">
        <v>11817</v>
      </c>
      <c r="K1751" s="203" t="s">
        <v>4338</v>
      </c>
      <c r="L1751" s="1">
        <v>43216</v>
      </c>
      <c r="M1751" s="1">
        <v>44642</v>
      </c>
      <c r="N1751" s="207">
        <f t="shared" si="30"/>
        <v>0.85000002039034706</v>
      </c>
      <c r="O1751" s="203" t="s">
        <v>3702</v>
      </c>
      <c r="P1751" s="208" t="s">
        <v>4339</v>
      </c>
      <c r="Q1751" s="208" t="s">
        <v>4340</v>
      </c>
      <c r="R1751" s="203" t="s">
        <v>4341</v>
      </c>
      <c r="S1751" s="202">
        <v>115</v>
      </c>
      <c r="T1751" s="211">
        <v>1917574.07</v>
      </c>
      <c r="U1751" s="211">
        <v>328344.19</v>
      </c>
      <c r="V1751" s="211">
        <v>10051.18</v>
      </c>
      <c r="W1751" s="211">
        <v>0</v>
      </c>
      <c r="X1751" s="211">
        <v>0</v>
      </c>
      <c r="Y1751" s="211">
        <v>2255969.44</v>
      </c>
      <c r="Z1751" s="212" t="s">
        <v>34</v>
      </c>
      <c r="AA1751" s="212" t="s">
        <v>8929</v>
      </c>
      <c r="AB1751" s="211">
        <v>832324.71999999986</v>
      </c>
      <c r="AC1751" s="213">
        <v>143875</v>
      </c>
    </row>
    <row r="1752" spans="1:29" s="113" customFormat="1" ht="15.75" x14ac:dyDescent="0.25">
      <c r="A1752" s="57">
        <v>1739</v>
      </c>
      <c r="B1752" s="57">
        <v>108220</v>
      </c>
      <c r="C1752" s="201" t="s">
        <v>7161</v>
      </c>
      <c r="D1752" s="202">
        <v>181</v>
      </c>
      <c r="E1752" s="202" t="s">
        <v>854</v>
      </c>
      <c r="F1752" s="203" t="s">
        <v>10553</v>
      </c>
      <c r="G1752" s="204">
        <v>74</v>
      </c>
      <c r="H1752" s="205">
        <v>108220</v>
      </c>
      <c r="I1752" s="203" t="s">
        <v>8631</v>
      </c>
      <c r="J1752" s="203" t="s">
        <v>11818</v>
      </c>
      <c r="K1752" s="203" t="s">
        <v>4342</v>
      </c>
      <c r="L1752" s="1">
        <v>43209</v>
      </c>
      <c r="M1752" s="1">
        <v>45020</v>
      </c>
      <c r="N1752" s="207">
        <f t="shared" si="30"/>
        <v>0.85000001540856507</v>
      </c>
      <c r="O1752" s="203" t="s">
        <v>3594</v>
      </c>
      <c r="P1752" s="208" t="s">
        <v>3684</v>
      </c>
      <c r="Q1752" s="208" t="s">
        <v>4343</v>
      </c>
      <c r="R1752" s="203" t="s">
        <v>3831</v>
      </c>
      <c r="S1752" s="202">
        <v>115</v>
      </c>
      <c r="T1752" s="211">
        <v>2978862.76</v>
      </c>
      <c r="U1752" s="211">
        <v>455590.56</v>
      </c>
      <c r="V1752" s="211">
        <v>70091.039999999994</v>
      </c>
      <c r="W1752" s="211">
        <v>0</v>
      </c>
      <c r="X1752" s="211">
        <v>0</v>
      </c>
      <c r="Y1752" s="211">
        <v>3504544.36</v>
      </c>
      <c r="Z1752" s="212" t="s">
        <v>44</v>
      </c>
      <c r="AA1752" s="212" t="s">
        <v>15056</v>
      </c>
      <c r="AB1752" s="211">
        <v>961599.00000000012</v>
      </c>
      <c r="AC1752" s="213">
        <v>141656.72</v>
      </c>
    </row>
    <row r="1753" spans="1:29" s="113" customFormat="1" ht="16.5" customHeight="1" x14ac:dyDescent="0.25">
      <c r="A1753" s="57">
        <v>1740</v>
      </c>
      <c r="B1753" s="57">
        <v>108221</v>
      </c>
      <c r="C1753" s="201" t="s">
        <v>7161</v>
      </c>
      <c r="D1753" s="202">
        <v>182</v>
      </c>
      <c r="E1753" s="202" t="s">
        <v>854</v>
      </c>
      <c r="F1753" s="203" t="s">
        <v>10553</v>
      </c>
      <c r="G1753" s="204">
        <v>74</v>
      </c>
      <c r="H1753" s="205">
        <v>108221</v>
      </c>
      <c r="I1753" s="203" t="s">
        <v>8632</v>
      </c>
      <c r="J1753" s="203" t="s">
        <v>11819</v>
      </c>
      <c r="K1753" s="203" t="s">
        <v>4344</v>
      </c>
      <c r="L1753" s="1">
        <v>43228</v>
      </c>
      <c r="M1753" s="1">
        <v>44933</v>
      </c>
      <c r="N1753" s="207">
        <f t="shared" si="30"/>
        <v>0.85000000369377526</v>
      </c>
      <c r="O1753" s="203" t="s">
        <v>3594</v>
      </c>
      <c r="P1753" s="208" t="s">
        <v>3643</v>
      </c>
      <c r="Q1753" s="208" t="s">
        <v>4345</v>
      </c>
      <c r="R1753" s="203" t="s">
        <v>3831</v>
      </c>
      <c r="S1753" s="202">
        <v>115</v>
      </c>
      <c r="T1753" s="211">
        <v>4257162.1100000003</v>
      </c>
      <c r="U1753" s="211">
        <v>651095.30000000005</v>
      </c>
      <c r="V1753" s="211">
        <v>100168.58</v>
      </c>
      <c r="W1753" s="211">
        <v>0</v>
      </c>
      <c r="X1753" s="211">
        <v>0</v>
      </c>
      <c r="Y1753" s="211">
        <v>5008425.99</v>
      </c>
      <c r="Z1753" s="212" t="s">
        <v>34</v>
      </c>
      <c r="AA1753" s="212" t="s">
        <v>9553</v>
      </c>
      <c r="AB1753" s="211">
        <v>2967682.7699999996</v>
      </c>
      <c r="AC1753" s="213">
        <v>453880.87000000005</v>
      </c>
    </row>
    <row r="1754" spans="1:29" s="113" customFormat="1" ht="15.75" x14ac:dyDescent="0.25">
      <c r="A1754" s="57">
        <v>1741</v>
      </c>
      <c r="B1754" s="57">
        <v>108236</v>
      </c>
      <c r="C1754" s="201" t="s">
        <v>7161</v>
      </c>
      <c r="D1754" s="202">
        <v>183</v>
      </c>
      <c r="E1754" s="202" t="s">
        <v>854</v>
      </c>
      <c r="F1754" s="203" t="s">
        <v>10553</v>
      </c>
      <c r="G1754" s="204">
        <v>74</v>
      </c>
      <c r="H1754" s="205">
        <v>108236</v>
      </c>
      <c r="I1754" s="203" t="s">
        <v>8633</v>
      </c>
      <c r="J1754" s="203" t="s">
        <v>11820</v>
      </c>
      <c r="K1754" s="203" t="s">
        <v>4346</v>
      </c>
      <c r="L1754" s="1">
        <v>43228</v>
      </c>
      <c r="M1754" s="1">
        <v>44507</v>
      </c>
      <c r="N1754" s="207">
        <f t="shared" si="30"/>
        <v>0.84992519644633924</v>
      </c>
      <c r="O1754" s="203" t="s">
        <v>1693</v>
      </c>
      <c r="P1754" s="208" t="s">
        <v>4347</v>
      </c>
      <c r="Q1754" s="208" t="s">
        <v>4348</v>
      </c>
      <c r="R1754" s="203" t="s">
        <v>4349</v>
      </c>
      <c r="S1754" s="202">
        <v>115</v>
      </c>
      <c r="T1754" s="211">
        <v>5476201.0199999996</v>
      </c>
      <c r="U1754" s="211">
        <v>948898.62</v>
      </c>
      <c r="V1754" s="211">
        <v>18056.82</v>
      </c>
      <c r="W1754" s="211">
        <v>0</v>
      </c>
      <c r="X1754" s="211">
        <v>0</v>
      </c>
      <c r="Y1754" s="211">
        <v>6443156.46</v>
      </c>
      <c r="Z1754" s="212" t="s">
        <v>34</v>
      </c>
      <c r="AA1754" s="212" t="s">
        <v>8926</v>
      </c>
      <c r="AB1754" s="211">
        <v>3779004.5999999996</v>
      </c>
      <c r="AC1754" s="213">
        <v>668778.93999999994</v>
      </c>
    </row>
    <row r="1755" spans="1:29" s="113" customFormat="1" ht="15.75" x14ac:dyDescent="0.25">
      <c r="A1755" s="57">
        <v>1742</v>
      </c>
      <c r="B1755" s="57">
        <v>108244</v>
      </c>
      <c r="C1755" s="201" t="s">
        <v>7161</v>
      </c>
      <c r="D1755" s="202">
        <v>184</v>
      </c>
      <c r="E1755" s="202" t="s">
        <v>854</v>
      </c>
      <c r="F1755" s="203" t="s">
        <v>10553</v>
      </c>
      <c r="G1755" s="204">
        <v>74</v>
      </c>
      <c r="H1755" s="205">
        <v>108244</v>
      </c>
      <c r="I1755" s="203" t="s">
        <v>8634</v>
      </c>
      <c r="J1755" s="203" t="s">
        <v>11821</v>
      </c>
      <c r="K1755" s="203" t="s">
        <v>4350</v>
      </c>
      <c r="L1755" s="1">
        <v>43213</v>
      </c>
      <c r="M1755" s="1">
        <v>44871</v>
      </c>
      <c r="N1755" s="207">
        <f t="shared" si="30"/>
        <v>0.8500000130125126</v>
      </c>
      <c r="O1755" s="203" t="s">
        <v>2031</v>
      </c>
      <c r="P1755" s="208" t="s">
        <v>4351</v>
      </c>
      <c r="Q1755" s="208" t="s">
        <v>4352</v>
      </c>
      <c r="R1755" s="203" t="s">
        <v>3831</v>
      </c>
      <c r="S1755" s="202">
        <v>115</v>
      </c>
      <c r="T1755" s="211">
        <v>3560035.02</v>
      </c>
      <c r="U1755" s="211">
        <v>544475.64</v>
      </c>
      <c r="V1755" s="211">
        <v>83765.77</v>
      </c>
      <c r="W1755" s="211">
        <v>0</v>
      </c>
      <c r="X1755" s="211">
        <v>0</v>
      </c>
      <c r="Y1755" s="211">
        <v>4188276.43</v>
      </c>
      <c r="Z1755" s="212" t="s">
        <v>34</v>
      </c>
      <c r="AA1755" s="212" t="s">
        <v>10157</v>
      </c>
      <c r="AB1755" s="211">
        <v>1597795.07</v>
      </c>
      <c r="AC1755" s="213">
        <v>186253.13</v>
      </c>
    </row>
    <row r="1756" spans="1:29" s="113" customFormat="1" ht="15.75" x14ac:dyDescent="0.25">
      <c r="A1756" s="57">
        <v>1743</v>
      </c>
      <c r="B1756" s="57">
        <v>108247</v>
      </c>
      <c r="C1756" s="201" t="s">
        <v>7161</v>
      </c>
      <c r="D1756" s="202">
        <v>185</v>
      </c>
      <c r="E1756" s="202" t="s">
        <v>854</v>
      </c>
      <c r="F1756" s="203" t="s">
        <v>10555</v>
      </c>
      <c r="G1756" s="204">
        <v>90</v>
      </c>
      <c r="H1756" s="205">
        <v>108247</v>
      </c>
      <c r="I1756" s="203" t="s">
        <v>4353</v>
      </c>
      <c r="J1756" s="203" t="s">
        <v>11822</v>
      </c>
      <c r="K1756" s="203" t="s">
        <v>4354</v>
      </c>
      <c r="L1756" s="1">
        <v>43314</v>
      </c>
      <c r="M1756" s="1">
        <v>44074</v>
      </c>
      <c r="N1756" s="207">
        <f t="shared" si="30"/>
        <v>0.80749999004771222</v>
      </c>
      <c r="O1756" s="203" t="s">
        <v>4355</v>
      </c>
      <c r="P1756" s="208" t="s">
        <v>4356</v>
      </c>
      <c r="Q1756" s="208" t="s">
        <v>4357</v>
      </c>
      <c r="R1756" s="203" t="s">
        <v>4358</v>
      </c>
      <c r="S1756" s="202">
        <v>115</v>
      </c>
      <c r="T1756" s="211">
        <v>1795158.84</v>
      </c>
      <c r="U1756" s="211">
        <v>316792.74</v>
      </c>
      <c r="V1756" s="211">
        <v>111155.37</v>
      </c>
      <c r="W1756" s="211">
        <v>0</v>
      </c>
      <c r="X1756" s="211">
        <v>0</v>
      </c>
      <c r="Y1756" s="211">
        <v>2223106.9500000002</v>
      </c>
      <c r="Z1756" s="212" t="s">
        <v>34</v>
      </c>
      <c r="AA1756" s="212"/>
      <c r="AB1756" s="211">
        <v>1599403.78</v>
      </c>
      <c r="AC1756" s="213">
        <v>282247.73</v>
      </c>
    </row>
    <row r="1757" spans="1:29" s="113" customFormat="1" ht="15.75" x14ac:dyDescent="0.25">
      <c r="A1757" s="57">
        <v>1744</v>
      </c>
      <c r="B1757" s="57">
        <v>108262</v>
      </c>
      <c r="C1757" s="201" t="s">
        <v>7161</v>
      </c>
      <c r="D1757" s="202">
        <v>186</v>
      </c>
      <c r="E1757" s="202" t="s">
        <v>854</v>
      </c>
      <c r="F1757" s="203" t="s">
        <v>10555</v>
      </c>
      <c r="G1757" s="204">
        <v>90</v>
      </c>
      <c r="H1757" s="205">
        <v>108262</v>
      </c>
      <c r="I1757" s="203" t="s">
        <v>4359</v>
      </c>
      <c r="J1757" s="203" t="s">
        <v>11823</v>
      </c>
      <c r="K1757" s="203" t="s">
        <v>4360</v>
      </c>
      <c r="L1757" s="1">
        <v>43283</v>
      </c>
      <c r="M1757" s="1">
        <v>44058</v>
      </c>
      <c r="N1757" s="207">
        <f t="shared" si="30"/>
        <v>0.80750000430184576</v>
      </c>
      <c r="O1757" s="203" t="s">
        <v>1693</v>
      </c>
      <c r="P1757" s="208" t="s">
        <v>2016</v>
      </c>
      <c r="Q1757" s="208" t="s">
        <v>4361</v>
      </c>
      <c r="R1757" s="203" t="s">
        <v>4362</v>
      </c>
      <c r="S1757" s="202">
        <v>115</v>
      </c>
      <c r="T1757" s="211">
        <v>1398440.41</v>
      </c>
      <c r="U1757" s="211">
        <v>246783.58</v>
      </c>
      <c r="V1757" s="211">
        <v>86590.75</v>
      </c>
      <c r="W1757" s="211">
        <v>0</v>
      </c>
      <c r="X1757" s="211">
        <v>0</v>
      </c>
      <c r="Y1757" s="211">
        <v>1731814.74</v>
      </c>
      <c r="Z1757" s="212" t="s">
        <v>34</v>
      </c>
      <c r="AA1757" s="212" t="s">
        <v>4363</v>
      </c>
      <c r="AB1757" s="211">
        <v>1009507.39</v>
      </c>
      <c r="AC1757" s="213">
        <v>178195.86000000002</v>
      </c>
    </row>
    <row r="1758" spans="1:29" s="113" customFormat="1" ht="15.75" x14ac:dyDescent="0.25">
      <c r="A1758" s="57">
        <v>1745</v>
      </c>
      <c r="B1758" s="57">
        <v>108284</v>
      </c>
      <c r="C1758" s="201" t="s">
        <v>7161</v>
      </c>
      <c r="D1758" s="202">
        <v>187</v>
      </c>
      <c r="E1758" s="202" t="s">
        <v>854</v>
      </c>
      <c r="F1758" s="203" t="s">
        <v>10553</v>
      </c>
      <c r="G1758" s="204">
        <v>74</v>
      </c>
      <c r="H1758" s="205">
        <v>108284</v>
      </c>
      <c r="I1758" s="203" t="s">
        <v>8635</v>
      </c>
      <c r="J1758" s="203" t="s">
        <v>11824</v>
      </c>
      <c r="K1758" s="203" t="s">
        <v>4364</v>
      </c>
      <c r="L1758" s="1">
        <v>43201</v>
      </c>
      <c r="M1758" s="1">
        <v>45012</v>
      </c>
      <c r="N1758" s="207">
        <f t="shared" si="30"/>
        <v>0.79999999963735635</v>
      </c>
      <c r="O1758" s="203" t="s">
        <v>3655</v>
      </c>
      <c r="P1758" s="208" t="s">
        <v>32</v>
      </c>
      <c r="Q1758" s="208" t="s">
        <v>32</v>
      </c>
      <c r="R1758" s="203" t="s">
        <v>4027</v>
      </c>
      <c r="S1758" s="202">
        <v>115</v>
      </c>
      <c r="T1758" s="211">
        <v>4412043.75</v>
      </c>
      <c r="U1758" s="211">
        <v>992709.67</v>
      </c>
      <c r="V1758" s="211">
        <v>110301.27</v>
      </c>
      <c r="W1758" s="211">
        <v>0</v>
      </c>
      <c r="X1758" s="211">
        <v>0</v>
      </c>
      <c r="Y1758" s="211">
        <v>5515054.6900000004</v>
      </c>
      <c r="Z1758" s="212" t="s">
        <v>34</v>
      </c>
      <c r="AA1758" s="212" t="s">
        <v>4365</v>
      </c>
      <c r="AB1758" s="211">
        <v>2090335.1599999992</v>
      </c>
      <c r="AC1758" s="213">
        <v>440262.73</v>
      </c>
    </row>
    <row r="1759" spans="1:29" s="113" customFormat="1" ht="15.75" x14ac:dyDescent="0.25">
      <c r="A1759" s="57">
        <v>1746</v>
      </c>
      <c r="B1759" s="57">
        <v>108319</v>
      </c>
      <c r="C1759" s="201" t="s">
        <v>7161</v>
      </c>
      <c r="D1759" s="202">
        <v>188</v>
      </c>
      <c r="E1759" s="202" t="s">
        <v>854</v>
      </c>
      <c r="F1759" s="203" t="s">
        <v>10553</v>
      </c>
      <c r="G1759" s="204">
        <v>74</v>
      </c>
      <c r="H1759" s="205">
        <v>108319</v>
      </c>
      <c r="I1759" s="203" t="s">
        <v>4366</v>
      </c>
      <c r="J1759" s="203" t="s">
        <v>11825</v>
      </c>
      <c r="K1759" s="203" t="s">
        <v>4367</v>
      </c>
      <c r="L1759" s="1">
        <v>43201</v>
      </c>
      <c r="M1759" s="1">
        <v>45148</v>
      </c>
      <c r="N1759" s="207">
        <f t="shared" si="30"/>
        <v>0.85000000590847979</v>
      </c>
      <c r="O1759" s="203" t="s">
        <v>68</v>
      </c>
      <c r="P1759" s="208" t="s">
        <v>2178</v>
      </c>
      <c r="Q1759" s="208" t="s">
        <v>4368</v>
      </c>
      <c r="R1759" s="203" t="s">
        <v>3951</v>
      </c>
      <c r="S1759" s="202">
        <v>115</v>
      </c>
      <c r="T1759" s="211">
        <v>1726332.4</v>
      </c>
      <c r="U1759" s="211">
        <v>264027.19</v>
      </c>
      <c r="V1759" s="211">
        <v>40619.69</v>
      </c>
      <c r="W1759" s="211">
        <v>0</v>
      </c>
      <c r="X1759" s="211">
        <v>6146.9</v>
      </c>
      <c r="Y1759" s="211">
        <v>2037126.18</v>
      </c>
      <c r="Z1759" s="212" t="s">
        <v>44</v>
      </c>
      <c r="AA1759" s="212" t="s">
        <v>14825</v>
      </c>
      <c r="AB1759" s="211">
        <v>266731.19</v>
      </c>
      <c r="AC1759" s="213">
        <v>113043.39</v>
      </c>
    </row>
    <row r="1760" spans="1:29" s="113" customFormat="1" ht="15.75" x14ac:dyDescent="0.25">
      <c r="A1760" s="57">
        <v>1747</v>
      </c>
      <c r="B1760" s="57">
        <v>108325</v>
      </c>
      <c r="C1760" s="201" t="s">
        <v>7161</v>
      </c>
      <c r="D1760" s="202">
        <v>189</v>
      </c>
      <c r="E1760" s="202" t="s">
        <v>854</v>
      </c>
      <c r="F1760" s="203" t="s">
        <v>10553</v>
      </c>
      <c r="G1760" s="204">
        <v>74</v>
      </c>
      <c r="H1760" s="205">
        <v>108325</v>
      </c>
      <c r="I1760" s="203" t="s">
        <v>4369</v>
      </c>
      <c r="J1760" s="203" t="s">
        <v>11826</v>
      </c>
      <c r="K1760" s="203" t="s">
        <v>4370</v>
      </c>
      <c r="L1760" s="1">
        <v>43228</v>
      </c>
      <c r="M1760" s="1">
        <v>44421</v>
      </c>
      <c r="N1760" s="207">
        <f t="shared" si="30"/>
        <v>0.8500000012025003</v>
      </c>
      <c r="O1760" s="203" t="s">
        <v>38</v>
      </c>
      <c r="P1760" s="208" t="s">
        <v>1638</v>
      </c>
      <c r="Q1760" s="208" t="s">
        <v>4371</v>
      </c>
      <c r="R1760" s="203" t="s">
        <v>4372</v>
      </c>
      <c r="S1760" s="202">
        <v>115</v>
      </c>
      <c r="T1760" s="211">
        <v>2474011.9500000002</v>
      </c>
      <c r="U1760" s="211">
        <v>413636.34</v>
      </c>
      <c r="V1760" s="211">
        <v>22954</v>
      </c>
      <c r="W1760" s="211">
        <v>0</v>
      </c>
      <c r="X1760" s="211">
        <v>0</v>
      </c>
      <c r="Y1760" s="211">
        <v>2910602.29</v>
      </c>
      <c r="Z1760" s="212" t="s">
        <v>34</v>
      </c>
      <c r="AA1760" s="212" t="s">
        <v>4373</v>
      </c>
      <c r="AB1760" s="211">
        <v>2262347.2099999995</v>
      </c>
      <c r="AC1760" s="213">
        <v>378426.08000000007</v>
      </c>
    </row>
    <row r="1761" spans="1:29" s="113" customFormat="1" ht="15.75" x14ac:dyDescent="0.25">
      <c r="A1761" s="57">
        <v>1748</v>
      </c>
      <c r="B1761" s="57">
        <v>108327</v>
      </c>
      <c r="C1761" s="201" t="s">
        <v>7161</v>
      </c>
      <c r="D1761" s="202">
        <v>190</v>
      </c>
      <c r="E1761" s="202" t="s">
        <v>854</v>
      </c>
      <c r="F1761" s="203" t="s">
        <v>10553</v>
      </c>
      <c r="G1761" s="204">
        <v>74</v>
      </c>
      <c r="H1761" s="205">
        <v>108327</v>
      </c>
      <c r="I1761" s="203" t="s">
        <v>4374</v>
      </c>
      <c r="J1761" s="203" t="s">
        <v>11827</v>
      </c>
      <c r="K1761" s="203" t="s">
        <v>4375</v>
      </c>
      <c r="L1761" s="1">
        <v>43234</v>
      </c>
      <c r="M1761" s="1">
        <v>44390</v>
      </c>
      <c r="N1761" s="207">
        <f t="shared" si="30"/>
        <v>0.85000002131823627</v>
      </c>
      <c r="O1761" s="203" t="s">
        <v>4376</v>
      </c>
      <c r="P1761" s="208" t="s">
        <v>4377</v>
      </c>
      <c r="Q1761" s="208" t="s">
        <v>4378</v>
      </c>
      <c r="R1761" s="203" t="s">
        <v>4379</v>
      </c>
      <c r="S1761" s="202">
        <v>115</v>
      </c>
      <c r="T1761" s="211">
        <v>5163419.76</v>
      </c>
      <c r="U1761" s="211">
        <v>824460.16</v>
      </c>
      <c r="V1761" s="211">
        <v>86731.41</v>
      </c>
      <c r="W1761" s="211">
        <v>0</v>
      </c>
      <c r="X1761" s="211">
        <v>0</v>
      </c>
      <c r="Y1761" s="211">
        <v>6074611.3300000001</v>
      </c>
      <c r="Z1761" s="212" t="s">
        <v>34</v>
      </c>
      <c r="AA1761" s="212" t="s">
        <v>7212</v>
      </c>
      <c r="AB1761" s="211">
        <v>3772288.3800000008</v>
      </c>
      <c r="AC1761" s="213">
        <v>606592.60000000009</v>
      </c>
    </row>
    <row r="1762" spans="1:29" s="113" customFormat="1" ht="15.75" x14ac:dyDescent="0.25">
      <c r="A1762" s="57">
        <v>1749</v>
      </c>
      <c r="B1762" s="57">
        <v>108329</v>
      </c>
      <c r="C1762" s="201" t="s">
        <v>7161</v>
      </c>
      <c r="D1762" s="202">
        <v>191</v>
      </c>
      <c r="E1762" s="202" t="s">
        <v>854</v>
      </c>
      <c r="F1762" s="203" t="s">
        <v>10553</v>
      </c>
      <c r="G1762" s="204">
        <v>74</v>
      </c>
      <c r="H1762" s="205">
        <v>108329</v>
      </c>
      <c r="I1762" s="203" t="s">
        <v>4380</v>
      </c>
      <c r="J1762" s="203" t="s">
        <v>11828</v>
      </c>
      <c r="K1762" s="203" t="s">
        <v>4381</v>
      </c>
      <c r="L1762" s="1">
        <v>43201</v>
      </c>
      <c r="M1762" s="1">
        <v>44515</v>
      </c>
      <c r="N1762" s="207">
        <f t="shared" si="30"/>
        <v>0.84999999871617138</v>
      </c>
      <c r="O1762" s="203" t="s">
        <v>50</v>
      </c>
      <c r="P1762" s="208" t="s">
        <v>4034</v>
      </c>
      <c r="Q1762" s="208" t="s">
        <v>4382</v>
      </c>
      <c r="R1762" s="203" t="s">
        <v>4383</v>
      </c>
      <c r="S1762" s="202">
        <v>115</v>
      </c>
      <c r="T1762" s="211">
        <v>2648328.54</v>
      </c>
      <c r="U1762" s="211">
        <v>423105.62</v>
      </c>
      <c r="V1762" s="211">
        <v>44246.48</v>
      </c>
      <c r="W1762" s="211">
        <v>0</v>
      </c>
      <c r="X1762" s="211">
        <v>0</v>
      </c>
      <c r="Y1762" s="211">
        <v>3115680.64</v>
      </c>
      <c r="Z1762" s="212" t="s">
        <v>34</v>
      </c>
      <c r="AA1762" s="212"/>
      <c r="AB1762" s="211">
        <v>1860309.8899999997</v>
      </c>
      <c r="AC1762" s="213">
        <v>267398.94999999995</v>
      </c>
    </row>
    <row r="1763" spans="1:29" s="113" customFormat="1" ht="16.5" customHeight="1" x14ac:dyDescent="0.25">
      <c r="A1763" s="57">
        <v>1750</v>
      </c>
      <c r="B1763" s="57">
        <v>108337</v>
      </c>
      <c r="C1763" s="201" t="s">
        <v>7161</v>
      </c>
      <c r="D1763" s="202">
        <v>192</v>
      </c>
      <c r="E1763" s="202" t="s">
        <v>854</v>
      </c>
      <c r="F1763" s="203" t="s">
        <v>10553</v>
      </c>
      <c r="G1763" s="204">
        <v>74</v>
      </c>
      <c r="H1763" s="205">
        <v>108337</v>
      </c>
      <c r="I1763" s="203" t="s">
        <v>4384</v>
      </c>
      <c r="J1763" s="203" t="s">
        <v>11829</v>
      </c>
      <c r="K1763" s="203" t="s">
        <v>4385</v>
      </c>
      <c r="L1763" s="1">
        <v>43405</v>
      </c>
      <c r="M1763" s="1">
        <v>44768</v>
      </c>
      <c r="N1763" s="207">
        <f t="shared" si="30"/>
        <v>0.83910919065397549</v>
      </c>
      <c r="O1763" s="203" t="s">
        <v>4386</v>
      </c>
      <c r="P1763" s="208" t="s">
        <v>2178</v>
      </c>
      <c r="Q1763" s="208" t="s">
        <v>4387</v>
      </c>
      <c r="R1763" s="203" t="s">
        <v>4388</v>
      </c>
      <c r="S1763" s="202">
        <v>115</v>
      </c>
      <c r="T1763" s="211">
        <v>2412998.7599999998</v>
      </c>
      <c r="U1763" s="211">
        <v>399958.55</v>
      </c>
      <c r="V1763" s="211">
        <v>62709.87</v>
      </c>
      <c r="W1763" s="211">
        <v>0</v>
      </c>
      <c r="X1763" s="211">
        <v>0</v>
      </c>
      <c r="Y1763" s="211">
        <v>2875667.18</v>
      </c>
      <c r="Z1763" s="212" t="s">
        <v>34</v>
      </c>
      <c r="AA1763" s="212" t="s">
        <v>9875</v>
      </c>
      <c r="AB1763" s="211">
        <v>1619237.9999999995</v>
      </c>
      <c r="AC1763" s="213">
        <v>239443.43000000002</v>
      </c>
    </row>
    <row r="1764" spans="1:29" s="113" customFormat="1" ht="15.75" x14ac:dyDescent="0.25">
      <c r="A1764" s="57">
        <v>1751</v>
      </c>
      <c r="B1764" s="57">
        <v>108350</v>
      </c>
      <c r="C1764" s="201" t="s">
        <v>7161</v>
      </c>
      <c r="D1764" s="202">
        <v>193</v>
      </c>
      <c r="E1764" s="202" t="s">
        <v>854</v>
      </c>
      <c r="F1764" s="203" t="s">
        <v>10553</v>
      </c>
      <c r="G1764" s="204">
        <v>74</v>
      </c>
      <c r="H1764" s="205">
        <v>108350</v>
      </c>
      <c r="I1764" s="203" t="s">
        <v>4389</v>
      </c>
      <c r="J1764" s="203" t="s">
        <v>11830</v>
      </c>
      <c r="K1764" s="203" t="s">
        <v>3874</v>
      </c>
      <c r="L1764" s="1">
        <v>43375</v>
      </c>
      <c r="M1764" s="1">
        <v>45174</v>
      </c>
      <c r="N1764" s="207">
        <f t="shared" ref="N1764:N1827" si="31">T1764/(T1764+U1764+V1764)</f>
        <v>0.84999999989745967</v>
      </c>
      <c r="O1764" s="203" t="s">
        <v>3745</v>
      </c>
      <c r="P1764" s="208" t="s">
        <v>48</v>
      </c>
      <c r="Q1764" s="208" t="s">
        <v>4390</v>
      </c>
      <c r="R1764" s="203" t="s">
        <v>4391</v>
      </c>
      <c r="S1764" s="202">
        <v>115</v>
      </c>
      <c r="T1764" s="211">
        <v>4144708.91</v>
      </c>
      <c r="U1764" s="211">
        <v>675369.09</v>
      </c>
      <c r="V1764" s="211">
        <v>56050.13</v>
      </c>
      <c r="W1764" s="211">
        <v>0</v>
      </c>
      <c r="X1764" s="211">
        <v>0</v>
      </c>
      <c r="Y1764" s="211">
        <v>4876128.13</v>
      </c>
      <c r="Z1764" s="212" t="s">
        <v>44</v>
      </c>
      <c r="AA1764" s="212"/>
      <c r="AB1764" s="211">
        <v>1081570.83</v>
      </c>
      <c r="AC1764" s="213">
        <v>139034.64000000001</v>
      </c>
    </row>
    <row r="1765" spans="1:29" s="113" customFormat="1" ht="15.75" x14ac:dyDescent="0.25">
      <c r="A1765" s="57">
        <v>1752</v>
      </c>
      <c r="B1765" s="57">
        <v>108351</v>
      </c>
      <c r="C1765" s="201" t="s">
        <v>7161</v>
      </c>
      <c r="D1765" s="202">
        <v>194</v>
      </c>
      <c r="E1765" s="202" t="s">
        <v>854</v>
      </c>
      <c r="F1765" s="203" t="s">
        <v>10553</v>
      </c>
      <c r="G1765" s="204">
        <v>74</v>
      </c>
      <c r="H1765" s="205">
        <v>108351</v>
      </c>
      <c r="I1765" s="203" t="s">
        <v>4392</v>
      </c>
      <c r="J1765" s="203" t="s">
        <v>11831</v>
      </c>
      <c r="K1765" s="203" t="s">
        <v>4393</v>
      </c>
      <c r="L1765" s="1">
        <v>43242</v>
      </c>
      <c r="M1765" s="1">
        <v>44460</v>
      </c>
      <c r="N1765" s="207">
        <f t="shared" si="31"/>
        <v>0.8499999989018705</v>
      </c>
      <c r="O1765" s="203" t="s">
        <v>38</v>
      </c>
      <c r="P1765" s="208" t="s">
        <v>4394</v>
      </c>
      <c r="Q1765" s="208" t="s">
        <v>4395</v>
      </c>
      <c r="R1765" s="203" t="s">
        <v>3919</v>
      </c>
      <c r="S1765" s="202">
        <v>115</v>
      </c>
      <c r="T1765" s="211">
        <v>7740434.8899999997</v>
      </c>
      <c r="U1765" s="211">
        <v>1365959.11</v>
      </c>
      <c r="V1765" s="211">
        <v>0</v>
      </c>
      <c r="W1765" s="211">
        <v>0</v>
      </c>
      <c r="X1765" s="211">
        <v>0</v>
      </c>
      <c r="Y1765" s="211">
        <v>9106394</v>
      </c>
      <c r="Z1765" s="212" t="s">
        <v>34</v>
      </c>
      <c r="AA1765" s="212" t="s">
        <v>7211</v>
      </c>
      <c r="AB1765" s="211">
        <v>6968396.5000000028</v>
      </c>
      <c r="AC1765" s="213">
        <v>1145210.0399999998</v>
      </c>
    </row>
    <row r="1766" spans="1:29" s="113" customFormat="1" ht="15.75" x14ac:dyDescent="0.25">
      <c r="A1766" s="57">
        <v>1753</v>
      </c>
      <c r="B1766" s="57">
        <v>108360</v>
      </c>
      <c r="C1766" s="201" t="s">
        <v>7161</v>
      </c>
      <c r="D1766" s="202">
        <v>195</v>
      </c>
      <c r="E1766" s="202" t="s">
        <v>854</v>
      </c>
      <c r="F1766" s="203" t="s">
        <v>10555</v>
      </c>
      <c r="G1766" s="204">
        <v>90</v>
      </c>
      <c r="H1766" s="205">
        <v>108360</v>
      </c>
      <c r="I1766" s="203" t="s">
        <v>4396</v>
      </c>
      <c r="J1766" s="203" t="s">
        <v>11832</v>
      </c>
      <c r="K1766" s="203" t="s">
        <v>4397</v>
      </c>
      <c r="L1766" s="1">
        <v>43369</v>
      </c>
      <c r="M1766" s="1">
        <v>44099</v>
      </c>
      <c r="N1766" s="207">
        <f t="shared" si="31"/>
        <v>0.83688966649527108</v>
      </c>
      <c r="O1766" s="203" t="s">
        <v>4398</v>
      </c>
      <c r="P1766" s="208" t="s">
        <v>4399</v>
      </c>
      <c r="Q1766" s="208" t="s">
        <v>4400</v>
      </c>
      <c r="R1766" s="203" t="s">
        <v>4401</v>
      </c>
      <c r="S1766" s="202">
        <v>115</v>
      </c>
      <c r="T1766" s="211">
        <v>967624.21</v>
      </c>
      <c r="U1766" s="211">
        <v>162063.39000000001</v>
      </c>
      <c r="V1766" s="211">
        <v>26527.19</v>
      </c>
      <c r="W1766" s="211">
        <v>0</v>
      </c>
      <c r="X1766" s="211">
        <v>0</v>
      </c>
      <c r="Y1766" s="211">
        <v>1156214.79</v>
      </c>
      <c r="Z1766" s="212" t="s">
        <v>34</v>
      </c>
      <c r="AA1766" s="212" t="s">
        <v>4402</v>
      </c>
      <c r="AB1766" s="211">
        <v>894039.89999999991</v>
      </c>
      <c r="AC1766" s="213">
        <v>149810.29</v>
      </c>
    </row>
    <row r="1767" spans="1:29" s="113" customFormat="1" ht="15.75" x14ac:dyDescent="0.25">
      <c r="A1767" s="57">
        <v>1754</v>
      </c>
      <c r="B1767" s="57">
        <v>108391</v>
      </c>
      <c r="C1767" s="201" t="s">
        <v>7161</v>
      </c>
      <c r="D1767" s="202">
        <v>196</v>
      </c>
      <c r="E1767" s="202" t="s">
        <v>854</v>
      </c>
      <c r="F1767" s="203" t="s">
        <v>10553</v>
      </c>
      <c r="G1767" s="204">
        <v>74</v>
      </c>
      <c r="H1767" s="205">
        <v>108391</v>
      </c>
      <c r="I1767" s="203" t="s">
        <v>8636</v>
      </c>
      <c r="J1767" s="203" t="s">
        <v>11833</v>
      </c>
      <c r="K1767" s="203" t="s">
        <v>4403</v>
      </c>
      <c r="L1767" s="1">
        <v>43201</v>
      </c>
      <c r="M1767" s="1">
        <v>44502</v>
      </c>
      <c r="N1767" s="207">
        <f t="shared" si="31"/>
        <v>0.85000003974812355</v>
      </c>
      <c r="O1767" s="293" t="s">
        <v>3760</v>
      </c>
      <c r="P1767" s="294" t="s">
        <v>326</v>
      </c>
      <c r="Q1767" s="294" t="s">
        <v>4404</v>
      </c>
      <c r="R1767" s="293" t="s">
        <v>3951</v>
      </c>
      <c r="S1767" s="204">
        <v>115</v>
      </c>
      <c r="T1767" s="211">
        <v>4501470.5599999996</v>
      </c>
      <c r="U1767" s="211">
        <v>688459.96</v>
      </c>
      <c r="V1767" s="211">
        <v>105916.95</v>
      </c>
      <c r="W1767" s="211">
        <v>0</v>
      </c>
      <c r="X1767" s="211">
        <v>0</v>
      </c>
      <c r="Y1767" s="211">
        <v>5295847.47</v>
      </c>
      <c r="Z1767" s="212" t="s">
        <v>34</v>
      </c>
      <c r="AA1767" s="212" t="s">
        <v>3605</v>
      </c>
      <c r="AB1767" s="211">
        <v>3811554.61</v>
      </c>
      <c r="AC1767" s="213">
        <v>582943.65</v>
      </c>
    </row>
    <row r="1768" spans="1:29" s="113" customFormat="1" ht="15.75" x14ac:dyDescent="0.25">
      <c r="A1768" s="57">
        <v>1755</v>
      </c>
      <c r="B1768" s="57">
        <v>108465</v>
      </c>
      <c r="C1768" s="201" t="s">
        <v>7161</v>
      </c>
      <c r="D1768" s="202">
        <v>197</v>
      </c>
      <c r="E1768" s="202" t="s">
        <v>854</v>
      </c>
      <c r="F1768" s="203" t="s">
        <v>10555</v>
      </c>
      <c r="G1768" s="204">
        <v>90</v>
      </c>
      <c r="H1768" s="205">
        <v>108465</v>
      </c>
      <c r="I1768" s="203" t="s">
        <v>8637</v>
      </c>
      <c r="J1768" s="203" t="s">
        <v>11378</v>
      </c>
      <c r="K1768" s="203" t="s">
        <v>4405</v>
      </c>
      <c r="L1768" s="1">
        <v>43294</v>
      </c>
      <c r="M1768" s="1">
        <v>44055</v>
      </c>
      <c r="N1768" s="207">
        <f t="shared" si="31"/>
        <v>0.81527739774518904</v>
      </c>
      <c r="O1768" s="203" t="s">
        <v>4150</v>
      </c>
      <c r="P1768" s="208" t="s">
        <v>4406</v>
      </c>
      <c r="Q1768" s="208" t="s">
        <v>4407</v>
      </c>
      <c r="R1768" s="203" t="s">
        <v>4408</v>
      </c>
      <c r="S1768" s="202">
        <v>115</v>
      </c>
      <c r="T1768" s="211">
        <v>1751236.11</v>
      </c>
      <c r="U1768" s="211">
        <v>309041.67</v>
      </c>
      <c r="V1768" s="211">
        <v>87747.07</v>
      </c>
      <c r="W1768" s="211">
        <v>0</v>
      </c>
      <c r="X1768" s="211">
        <v>0</v>
      </c>
      <c r="Y1768" s="211">
        <v>2148024.85</v>
      </c>
      <c r="Z1768" s="212" t="s">
        <v>34</v>
      </c>
      <c r="AA1768" s="212" t="s">
        <v>4409</v>
      </c>
      <c r="AB1768" s="211">
        <v>1202117.0599999998</v>
      </c>
      <c r="AC1768" s="213">
        <v>212105.89</v>
      </c>
    </row>
    <row r="1769" spans="1:29" s="113" customFormat="1" ht="15.75" x14ac:dyDescent="0.25">
      <c r="A1769" s="57">
        <v>1756</v>
      </c>
      <c r="B1769" s="57">
        <v>108469</v>
      </c>
      <c r="C1769" s="201" t="s">
        <v>7161</v>
      </c>
      <c r="D1769" s="202">
        <v>198</v>
      </c>
      <c r="E1769" s="202" t="s">
        <v>854</v>
      </c>
      <c r="F1769" s="203" t="s">
        <v>10555</v>
      </c>
      <c r="G1769" s="204">
        <v>90</v>
      </c>
      <c r="H1769" s="205">
        <v>108469</v>
      </c>
      <c r="I1769" s="203" t="s">
        <v>4410</v>
      </c>
      <c r="J1769" s="203" t="s">
        <v>11834</v>
      </c>
      <c r="K1769" s="203" t="s">
        <v>4411</v>
      </c>
      <c r="L1769" s="1">
        <v>43369</v>
      </c>
      <c r="M1769" s="1">
        <v>44782</v>
      </c>
      <c r="N1769" s="207">
        <f t="shared" si="31"/>
        <v>0.82897393812368203</v>
      </c>
      <c r="O1769" s="203" t="s">
        <v>68</v>
      </c>
      <c r="P1769" s="208" t="s">
        <v>69</v>
      </c>
      <c r="Q1769" s="208" t="s">
        <v>70</v>
      </c>
      <c r="R1769" s="203" t="s">
        <v>4412</v>
      </c>
      <c r="S1769" s="202">
        <v>115</v>
      </c>
      <c r="T1769" s="211">
        <v>1823313.96</v>
      </c>
      <c r="U1769" s="211">
        <v>321761.24</v>
      </c>
      <c r="V1769" s="211">
        <v>54407.65</v>
      </c>
      <c r="W1769" s="211">
        <v>0</v>
      </c>
      <c r="X1769" s="211">
        <v>18677.16</v>
      </c>
      <c r="Y1769" s="211">
        <v>2218160.0100000002</v>
      </c>
      <c r="Z1769" s="212" t="s">
        <v>34</v>
      </c>
      <c r="AA1769" s="212" t="s">
        <v>12559</v>
      </c>
      <c r="AB1769" s="211">
        <v>1594788.4499999997</v>
      </c>
      <c r="AC1769" s="213">
        <v>280144.76</v>
      </c>
    </row>
    <row r="1770" spans="1:29" s="113" customFormat="1" ht="15.75" x14ac:dyDescent="0.25">
      <c r="A1770" s="57">
        <v>1757</v>
      </c>
      <c r="B1770" s="57">
        <v>108612</v>
      </c>
      <c r="C1770" s="201" t="s">
        <v>7161</v>
      </c>
      <c r="D1770" s="202">
        <v>199</v>
      </c>
      <c r="E1770" s="202" t="s">
        <v>854</v>
      </c>
      <c r="F1770" s="203" t="s">
        <v>10555</v>
      </c>
      <c r="G1770" s="204">
        <v>90</v>
      </c>
      <c r="H1770" s="205">
        <v>108612</v>
      </c>
      <c r="I1770" s="203" t="s">
        <v>8638</v>
      </c>
      <c r="J1770" s="203" t="s">
        <v>11835</v>
      </c>
      <c r="K1770" s="203" t="s">
        <v>4413</v>
      </c>
      <c r="L1770" s="1">
        <v>43287</v>
      </c>
      <c r="M1770" s="1">
        <v>44093</v>
      </c>
      <c r="N1770" s="207">
        <f t="shared" si="31"/>
        <v>0.83276000342014878</v>
      </c>
      <c r="O1770" s="203" t="s">
        <v>4150</v>
      </c>
      <c r="P1770" s="208" t="s">
        <v>2326</v>
      </c>
      <c r="Q1770" s="208" t="s">
        <v>2326</v>
      </c>
      <c r="R1770" s="203" t="s">
        <v>4414</v>
      </c>
      <c r="S1770" s="202">
        <v>115</v>
      </c>
      <c r="T1770" s="211">
        <v>517360.08</v>
      </c>
      <c r="U1770" s="211">
        <v>83913.9</v>
      </c>
      <c r="V1770" s="211">
        <v>19985.54</v>
      </c>
      <c r="W1770" s="211">
        <v>0</v>
      </c>
      <c r="X1770" s="211">
        <v>0</v>
      </c>
      <c r="Y1770" s="211">
        <v>621259.52000000002</v>
      </c>
      <c r="Z1770" s="212" t="s">
        <v>34</v>
      </c>
      <c r="AA1770" s="212" t="s">
        <v>4415</v>
      </c>
      <c r="AB1770" s="211">
        <v>349695.44000000006</v>
      </c>
      <c r="AC1770" s="213">
        <v>56140.179999999993</v>
      </c>
    </row>
    <row r="1771" spans="1:29" s="113" customFormat="1" ht="15.75" x14ac:dyDescent="0.25">
      <c r="A1771" s="57">
        <v>1758</v>
      </c>
      <c r="B1771" s="57">
        <v>108677</v>
      </c>
      <c r="C1771" s="201" t="s">
        <v>7161</v>
      </c>
      <c r="D1771" s="202">
        <v>200</v>
      </c>
      <c r="E1771" s="202" t="s">
        <v>854</v>
      </c>
      <c r="F1771" s="203" t="s">
        <v>10555</v>
      </c>
      <c r="G1771" s="204">
        <v>90</v>
      </c>
      <c r="H1771" s="205">
        <v>108677</v>
      </c>
      <c r="I1771" s="203" t="s">
        <v>4416</v>
      </c>
      <c r="J1771" s="203" t="s">
        <v>11836</v>
      </c>
      <c r="K1771" s="203" t="s">
        <v>4417</v>
      </c>
      <c r="L1771" s="1">
        <v>43287</v>
      </c>
      <c r="M1771" s="1">
        <v>44094</v>
      </c>
      <c r="N1771" s="207">
        <f t="shared" si="31"/>
        <v>0.82251620008950765</v>
      </c>
      <c r="O1771" s="203" t="s">
        <v>4418</v>
      </c>
      <c r="P1771" s="294" t="s">
        <v>4419</v>
      </c>
      <c r="Q1771" s="295" t="s">
        <v>4420</v>
      </c>
      <c r="R1771" s="203" t="s">
        <v>4421</v>
      </c>
      <c r="S1771" s="202">
        <v>115</v>
      </c>
      <c r="T1771" s="211">
        <v>1433923.41</v>
      </c>
      <c r="U1771" s="211">
        <v>240512.15</v>
      </c>
      <c r="V1771" s="211">
        <v>68902.03</v>
      </c>
      <c r="W1771" s="211">
        <v>0</v>
      </c>
      <c r="X1771" s="211">
        <v>0</v>
      </c>
      <c r="Y1771" s="211">
        <v>1743337.5899999999</v>
      </c>
      <c r="Z1771" s="212" t="s">
        <v>34</v>
      </c>
      <c r="AA1771" s="212" t="s">
        <v>4422</v>
      </c>
      <c r="AB1771" s="211">
        <v>1100737.6499999999</v>
      </c>
      <c r="AC1771" s="213">
        <v>183255.5</v>
      </c>
    </row>
    <row r="1772" spans="1:29" s="113" customFormat="1" ht="15.75" x14ac:dyDescent="0.25">
      <c r="A1772" s="57">
        <v>1759</v>
      </c>
      <c r="B1772" s="57">
        <v>108786</v>
      </c>
      <c r="C1772" s="201" t="s">
        <v>7161</v>
      </c>
      <c r="D1772" s="202">
        <v>201</v>
      </c>
      <c r="E1772" s="202" t="s">
        <v>854</v>
      </c>
      <c r="F1772" s="203" t="s">
        <v>10555</v>
      </c>
      <c r="G1772" s="204">
        <v>90</v>
      </c>
      <c r="H1772" s="205">
        <v>108786</v>
      </c>
      <c r="I1772" s="203" t="s">
        <v>4423</v>
      </c>
      <c r="J1772" s="203" t="s">
        <v>11837</v>
      </c>
      <c r="K1772" s="203" t="s">
        <v>4424</v>
      </c>
      <c r="L1772" s="1">
        <v>43284</v>
      </c>
      <c r="M1772" s="1">
        <v>44106</v>
      </c>
      <c r="N1772" s="207">
        <f t="shared" si="31"/>
        <v>0.8354137439156285</v>
      </c>
      <c r="O1772" s="203" t="s">
        <v>4047</v>
      </c>
      <c r="P1772" s="208" t="s">
        <v>51</v>
      </c>
      <c r="Q1772" s="208" t="s">
        <v>4034</v>
      </c>
      <c r="R1772" s="203" t="s">
        <v>4425</v>
      </c>
      <c r="S1772" s="202">
        <v>115</v>
      </c>
      <c r="T1772" s="211">
        <v>1242133.53</v>
      </c>
      <c r="U1772" s="211">
        <v>219200.03</v>
      </c>
      <c r="V1772" s="211">
        <v>25514.77</v>
      </c>
      <c r="W1772" s="211">
        <v>0</v>
      </c>
      <c r="X1772" s="211">
        <v>0</v>
      </c>
      <c r="Y1772" s="211">
        <v>1486848.33</v>
      </c>
      <c r="Z1772" s="212" t="s">
        <v>34</v>
      </c>
      <c r="AA1772" s="212" t="s">
        <v>4426</v>
      </c>
      <c r="AB1772" s="211">
        <v>1060912.6800000002</v>
      </c>
      <c r="AC1772" s="213">
        <v>187219.88999999998</v>
      </c>
    </row>
    <row r="1773" spans="1:29" s="113" customFormat="1" ht="15.75" x14ac:dyDescent="0.25">
      <c r="A1773" s="57">
        <v>1760</v>
      </c>
      <c r="B1773" s="57">
        <v>108804</v>
      </c>
      <c r="C1773" s="201" t="s">
        <v>7161</v>
      </c>
      <c r="D1773" s="202">
        <v>202</v>
      </c>
      <c r="E1773" s="202" t="s">
        <v>854</v>
      </c>
      <c r="F1773" s="203" t="s">
        <v>10555</v>
      </c>
      <c r="G1773" s="204">
        <v>90</v>
      </c>
      <c r="H1773" s="205">
        <v>108804</v>
      </c>
      <c r="I1773" s="203" t="s">
        <v>8639</v>
      </c>
      <c r="J1773" s="203" t="s">
        <v>11838</v>
      </c>
      <c r="K1773" s="203" t="s">
        <v>4427</v>
      </c>
      <c r="L1773" s="1">
        <v>43276</v>
      </c>
      <c r="M1773" s="1">
        <v>45030</v>
      </c>
      <c r="N1773" s="207">
        <f t="shared" si="31"/>
        <v>0.80750000529126176</v>
      </c>
      <c r="O1773" s="296" t="s">
        <v>38</v>
      </c>
      <c r="P1773" s="208" t="s">
        <v>39</v>
      </c>
      <c r="Q1773" s="208" t="s">
        <v>40</v>
      </c>
      <c r="R1773" s="296" t="s">
        <v>4428</v>
      </c>
      <c r="S1773" s="202">
        <v>115</v>
      </c>
      <c r="T1773" s="211">
        <v>1774092.41</v>
      </c>
      <c r="U1773" s="211">
        <v>313075.13</v>
      </c>
      <c r="V1773" s="211">
        <v>109850.91</v>
      </c>
      <c r="W1773" s="211">
        <v>0</v>
      </c>
      <c r="X1773" s="211">
        <v>0</v>
      </c>
      <c r="Y1773" s="211">
        <v>2197018.4500000002</v>
      </c>
      <c r="Z1773" s="212" t="s">
        <v>44</v>
      </c>
      <c r="AA1773" s="212" t="s">
        <v>12759</v>
      </c>
      <c r="AB1773" s="211">
        <v>450386.58999999997</v>
      </c>
      <c r="AC1773" s="213">
        <v>60053.37999999999</v>
      </c>
    </row>
    <row r="1774" spans="1:29" s="113" customFormat="1" ht="15.75" x14ac:dyDescent="0.25">
      <c r="A1774" s="57">
        <v>1761</v>
      </c>
      <c r="B1774" s="57">
        <v>108846</v>
      </c>
      <c r="C1774" s="201" t="s">
        <v>7161</v>
      </c>
      <c r="D1774" s="202">
        <v>203</v>
      </c>
      <c r="E1774" s="202" t="s">
        <v>854</v>
      </c>
      <c r="F1774" s="203" t="s">
        <v>10555</v>
      </c>
      <c r="G1774" s="204">
        <v>90</v>
      </c>
      <c r="H1774" s="205">
        <v>108846</v>
      </c>
      <c r="I1774" s="203" t="s">
        <v>8640</v>
      </c>
      <c r="J1774" s="203" t="s">
        <v>11839</v>
      </c>
      <c r="K1774" s="203" t="s">
        <v>4429</v>
      </c>
      <c r="L1774" s="1">
        <v>43255</v>
      </c>
      <c r="M1774" s="1">
        <v>44278</v>
      </c>
      <c r="N1774" s="207">
        <f t="shared" si="31"/>
        <v>0.84166086019982367</v>
      </c>
      <c r="O1774" s="203" t="s">
        <v>1693</v>
      </c>
      <c r="P1774" s="208" t="s">
        <v>2016</v>
      </c>
      <c r="Q1774" s="208" t="s">
        <v>4430</v>
      </c>
      <c r="R1774" s="203" t="s">
        <v>4431</v>
      </c>
      <c r="S1774" s="202">
        <v>115</v>
      </c>
      <c r="T1774" s="211">
        <v>1823681.42</v>
      </c>
      <c r="U1774" s="211">
        <v>149075.51999999999</v>
      </c>
      <c r="V1774" s="211">
        <v>194008.21</v>
      </c>
      <c r="W1774" s="211">
        <v>0</v>
      </c>
      <c r="X1774" s="211">
        <v>0</v>
      </c>
      <c r="Y1774" s="211">
        <v>2166765.15</v>
      </c>
      <c r="Z1774" s="212" t="s">
        <v>34</v>
      </c>
      <c r="AA1774" s="212" t="s">
        <v>4432</v>
      </c>
      <c r="AB1774" s="211">
        <v>1460606.9900000002</v>
      </c>
      <c r="AC1774" s="213">
        <v>144504.58000000002</v>
      </c>
    </row>
    <row r="1775" spans="1:29" s="113" customFormat="1" ht="15.75" x14ac:dyDescent="0.25">
      <c r="A1775" s="57">
        <v>1762</v>
      </c>
      <c r="B1775" s="57">
        <v>108847</v>
      </c>
      <c r="C1775" s="201" t="s">
        <v>7161</v>
      </c>
      <c r="D1775" s="202">
        <v>204</v>
      </c>
      <c r="E1775" s="202" t="s">
        <v>854</v>
      </c>
      <c r="F1775" s="203" t="s">
        <v>10555</v>
      </c>
      <c r="G1775" s="204">
        <v>90</v>
      </c>
      <c r="H1775" s="205">
        <v>108847</v>
      </c>
      <c r="I1775" s="203" t="s">
        <v>8641</v>
      </c>
      <c r="J1775" s="203" t="s">
        <v>11839</v>
      </c>
      <c r="K1775" s="203" t="s">
        <v>4433</v>
      </c>
      <c r="L1775" s="1">
        <v>43255</v>
      </c>
      <c r="M1775" s="1">
        <v>44277</v>
      </c>
      <c r="N1775" s="207">
        <f t="shared" si="31"/>
        <v>0.84188288931916899</v>
      </c>
      <c r="O1775" s="203" t="s">
        <v>1693</v>
      </c>
      <c r="P1775" s="208" t="s">
        <v>2016</v>
      </c>
      <c r="Q1775" s="208" t="s">
        <v>4434</v>
      </c>
      <c r="R1775" s="203" t="s">
        <v>4435</v>
      </c>
      <c r="S1775" s="202">
        <v>115</v>
      </c>
      <c r="T1775" s="211">
        <v>1874059.38</v>
      </c>
      <c r="U1775" s="211">
        <v>149075.51999999999</v>
      </c>
      <c r="V1775" s="211">
        <v>202898.44</v>
      </c>
      <c r="W1775" s="211">
        <v>0</v>
      </c>
      <c r="X1775" s="211">
        <v>0</v>
      </c>
      <c r="Y1775" s="211">
        <v>2226033.34</v>
      </c>
      <c r="Z1775" s="212" t="s">
        <v>34</v>
      </c>
      <c r="AA1775" s="212" t="s">
        <v>4436</v>
      </c>
      <c r="AB1775" s="211">
        <v>1567637.3199999994</v>
      </c>
      <c r="AC1775" s="213">
        <v>118558.10999999999</v>
      </c>
    </row>
    <row r="1776" spans="1:29" s="113" customFormat="1" ht="16.5" customHeight="1" x14ac:dyDescent="0.25">
      <c r="A1776" s="57">
        <v>1763</v>
      </c>
      <c r="B1776" s="57">
        <v>108850</v>
      </c>
      <c r="C1776" s="201" t="s">
        <v>7161</v>
      </c>
      <c r="D1776" s="202">
        <v>205</v>
      </c>
      <c r="E1776" s="202" t="s">
        <v>854</v>
      </c>
      <c r="F1776" s="203" t="s">
        <v>10555</v>
      </c>
      <c r="G1776" s="204">
        <v>90</v>
      </c>
      <c r="H1776" s="205">
        <v>108850</v>
      </c>
      <c r="I1776" s="203" t="s">
        <v>8642</v>
      </c>
      <c r="J1776" s="203" t="s">
        <v>11840</v>
      </c>
      <c r="K1776" s="203" t="s">
        <v>4437</v>
      </c>
      <c r="L1776" s="1">
        <v>43375</v>
      </c>
      <c r="M1776" s="1">
        <v>44632</v>
      </c>
      <c r="N1776" s="207">
        <f t="shared" si="31"/>
        <v>0.83602100682653901</v>
      </c>
      <c r="O1776" s="203" t="s">
        <v>4438</v>
      </c>
      <c r="P1776" s="208" t="s">
        <v>4439</v>
      </c>
      <c r="Q1776" s="208" t="s">
        <v>4440</v>
      </c>
      <c r="R1776" s="203" t="s">
        <v>4412</v>
      </c>
      <c r="S1776" s="202">
        <v>115</v>
      </c>
      <c r="T1776" s="211">
        <v>1841576.03</v>
      </c>
      <c r="U1776" s="211">
        <v>324983.94</v>
      </c>
      <c r="V1776" s="211">
        <v>36226.82</v>
      </c>
      <c r="W1776" s="211">
        <v>0</v>
      </c>
      <c r="X1776" s="211">
        <v>0</v>
      </c>
      <c r="Y1776" s="211">
        <v>2202786.79</v>
      </c>
      <c r="Z1776" s="212" t="s">
        <v>34</v>
      </c>
      <c r="AA1776" s="212" t="s">
        <v>3674</v>
      </c>
      <c r="AB1776" s="211">
        <v>1549126.9999999998</v>
      </c>
      <c r="AC1776" s="213">
        <v>273375.32</v>
      </c>
    </row>
    <row r="1777" spans="1:29" s="113" customFormat="1" ht="15.75" x14ac:dyDescent="0.25">
      <c r="A1777" s="57">
        <v>1764</v>
      </c>
      <c r="B1777" s="57">
        <v>108860</v>
      </c>
      <c r="C1777" s="201" t="s">
        <v>7161</v>
      </c>
      <c r="D1777" s="202">
        <v>206</v>
      </c>
      <c r="E1777" s="202" t="s">
        <v>854</v>
      </c>
      <c r="F1777" s="203" t="s">
        <v>10555</v>
      </c>
      <c r="G1777" s="204">
        <v>90</v>
      </c>
      <c r="H1777" s="205">
        <v>108860</v>
      </c>
      <c r="I1777" s="203" t="s">
        <v>8643</v>
      </c>
      <c r="J1777" s="203" t="s">
        <v>11841</v>
      </c>
      <c r="K1777" s="203" t="s">
        <v>4441</v>
      </c>
      <c r="L1777" s="1">
        <v>43314</v>
      </c>
      <c r="M1777" s="1">
        <v>44061</v>
      </c>
      <c r="N1777" s="207">
        <f t="shared" si="31"/>
        <v>0.81164370690080812</v>
      </c>
      <c r="O1777" s="203" t="s">
        <v>4180</v>
      </c>
      <c r="P1777" s="208" t="s">
        <v>2639</v>
      </c>
      <c r="Q1777" s="208" t="s">
        <v>2639</v>
      </c>
      <c r="R1777" s="203" t="s">
        <v>4442</v>
      </c>
      <c r="S1777" s="202">
        <v>115</v>
      </c>
      <c r="T1777" s="211">
        <v>1652226.14</v>
      </c>
      <c r="U1777" s="211">
        <v>287599.81</v>
      </c>
      <c r="V1777" s="211">
        <v>95828.52</v>
      </c>
      <c r="W1777" s="211">
        <v>0</v>
      </c>
      <c r="X1777" s="211">
        <v>0</v>
      </c>
      <c r="Y1777" s="211">
        <v>2035654.47</v>
      </c>
      <c r="Z1777" s="212" t="s">
        <v>34</v>
      </c>
      <c r="AA1777" s="212"/>
      <c r="AB1777" s="211">
        <v>1093815.97</v>
      </c>
      <c r="AC1777" s="213">
        <v>190013.31000000006</v>
      </c>
    </row>
    <row r="1778" spans="1:29" s="113" customFormat="1" ht="15.75" x14ac:dyDescent="0.25">
      <c r="A1778" s="57">
        <v>1765</v>
      </c>
      <c r="B1778" s="57">
        <v>108886</v>
      </c>
      <c r="C1778" s="201" t="s">
        <v>7161</v>
      </c>
      <c r="D1778" s="202">
        <v>207</v>
      </c>
      <c r="E1778" s="202" t="s">
        <v>854</v>
      </c>
      <c r="F1778" s="203" t="s">
        <v>10555</v>
      </c>
      <c r="G1778" s="204">
        <v>90</v>
      </c>
      <c r="H1778" s="205">
        <v>108886</v>
      </c>
      <c r="I1778" s="203" t="s">
        <v>8644</v>
      </c>
      <c r="J1778" s="203" t="s">
        <v>11842</v>
      </c>
      <c r="K1778" s="203" t="s">
        <v>4443</v>
      </c>
      <c r="L1778" s="1">
        <v>43355</v>
      </c>
      <c r="M1778" s="1">
        <v>44146</v>
      </c>
      <c r="N1778" s="207">
        <f t="shared" si="31"/>
        <v>0.85000000230422734</v>
      </c>
      <c r="O1778" s="203" t="s">
        <v>4150</v>
      </c>
      <c r="P1778" s="208" t="s">
        <v>4444</v>
      </c>
      <c r="Q1778" s="208" t="s">
        <v>4445</v>
      </c>
      <c r="R1778" s="203" t="s">
        <v>4304</v>
      </c>
      <c r="S1778" s="202">
        <v>115</v>
      </c>
      <c r="T1778" s="211">
        <v>1659992.4</v>
      </c>
      <c r="U1778" s="211">
        <v>258123.85</v>
      </c>
      <c r="V1778" s="211">
        <v>34815.980000000003</v>
      </c>
      <c r="W1778" s="211">
        <v>0</v>
      </c>
      <c r="X1778" s="211">
        <v>0</v>
      </c>
      <c r="Y1778" s="211">
        <v>1952932.23</v>
      </c>
      <c r="Z1778" s="212" t="s">
        <v>34</v>
      </c>
      <c r="AA1778" s="212" t="s">
        <v>4446</v>
      </c>
      <c r="AB1778" s="211">
        <v>1222951.8299999996</v>
      </c>
      <c r="AC1778" s="213">
        <v>191112.47000000003</v>
      </c>
    </row>
    <row r="1779" spans="1:29" s="113" customFormat="1" ht="15.75" x14ac:dyDescent="0.25">
      <c r="A1779" s="57">
        <v>1766</v>
      </c>
      <c r="B1779" s="57">
        <v>108902</v>
      </c>
      <c r="C1779" s="201" t="s">
        <v>7161</v>
      </c>
      <c r="D1779" s="202">
        <v>208</v>
      </c>
      <c r="E1779" s="202" t="s">
        <v>854</v>
      </c>
      <c r="F1779" s="203" t="s">
        <v>10555</v>
      </c>
      <c r="G1779" s="204">
        <v>90</v>
      </c>
      <c r="H1779" s="205">
        <v>108902</v>
      </c>
      <c r="I1779" s="203" t="s">
        <v>4447</v>
      </c>
      <c r="J1779" s="203" t="s">
        <v>11843</v>
      </c>
      <c r="K1779" s="203" t="s">
        <v>4448</v>
      </c>
      <c r="L1779" s="1">
        <v>43283</v>
      </c>
      <c r="M1779" s="1">
        <v>43647</v>
      </c>
      <c r="N1779" s="207">
        <f t="shared" si="31"/>
        <v>0.8401934645632968</v>
      </c>
      <c r="O1779" s="203" t="s">
        <v>4449</v>
      </c>
      <c r="P1779" s="208" t="s">
        <v>4450</v>
      </c>
      <c r="Q1779" s="208" t="s">
        <v>4450</v>
      </c>
      <c r="R1779" s="203" t="s">
        <v>4451</v>
      </c>
      <c r="S1779" s="202">
        <v>115</v>
      </c>
      <c r="T1779" s="211">
        <v>1243992.04</v>
      </c>
      <c r="U1779" s="211">
        <v>219528.01</v>
      </c>
      <c r="V1779" s="211">
        <v>17081.849999999999</v>
      </c>
      <c r="W1779" s="211">
        <v>0</v>
      </c>
      <c r="X1779" s="211">
        <v>0</v>
      </c>
      <c r="Y1779" s="211">
        <v>1480601.9</v>
      </c>
      <c r="Z1779" s="212" t="s">
        <v>34</v>
      </c>
      <c r="AA1779" s="212" t="s">
        <v>4245</v>
      </c>
      <c r="AB1779" s="211">
        <v>1158896.71</v>
      </c>
      <c r="AC1779" s="213">
        <v>204511.66999999998</v>
      </c>
    </row>
    <row r="1780" spans="1:29" s="113" customFormat="1" ht="15.75" x14ac:dyDescent="0.25">
      <c r="A1780" s="57">
        <v>1767</v>
      </c>
      <c r="B1780" s="57">
        <v>108923</v>
      </c>
      <c r="C1780" s="201" t="s">
        <v>7161</v>
      </c>
      <c r="D1780" s="202">
        <v>209</v>
      </c>
      <c r="E1780" s="202" t="s">
        <v>854</v>
      </c>
      <c r="F1780" s="203" t="s">
        <v>10555</v>
      </c>
      <c r="G1780" s="204">
        <v>90</v>
      </c>
      <c r="H1780" s="205">
        <v>108923</v>
      </c>
      <c r="I1780" s="203" t="s">
        <v>8645</v>
      </c>
      <c r="J1780" s="203" t="s">
        <v>11844</v>
      </c>
      <c r="K1780" s="203" t="s">
        <v>4452</v>
      </c>
      <c r="L1780" s="1">
        <v>43306</v>
      </c>
      <c r="M1780" s="1">
        <v>44036</v>
      </c>
      <c r="N1780" s="207">
        <f t="shared" si="31"/>
        <v>0.84159013415630535</v>
      </c>
      <c r="O1780" s="203" t="s">
        <v>4047</v>
      </c>
      <c r="P1780" s="208" t="s">
        <v>4453</v>
      </c>
      <c r="Q1780" s="208" t="s">
        <v>4454</v>
      </c>
      <c r="R1780" s="203" t="s">
        <v>4455</v>
      </c>
      <c r="S1780" s="202">
        <v>115</v>
      </c>
      <c r="T1780" s="211">
        <v>837825.55</v>
      </c>
      <c r="U1780" s="211">
        <v>147851.51999999999</v>
      </c>
      <c r="V1780" s="211">
        <v>9849.75</v>
      </c>
      <c r="W1780" s="211">
        <v>0</v>
      </c>
      <c r="X1780" s="211">
        <v>0</v>
      </c>
      <c r="Y1780" s="211">
        <v>995526.82</v>
      </c>
      <c r="Z1780" s="212" t="s">
        <v>34</v>
      </c>
      <c r="AA1780" s="212" t="s">
        <v>3665</v>
      </c>
      <c r="AB1780" s="211">
        <v>778846.74</v>
      </c>
      <c r="AC1780" s="213">
        <v>132879.88</v>
      </c>
    </row>
    <row r="1781" spans="1:29" s="113" customFormat="1" ht="15.75" x14ac:dyDescent="0.25">
      <c r="A1781" s="57">
        <v>1768</v>
      </c>
      <c r="B1781" s="57">
        <v>108943</v>
      </c>
      <c r="C1781" s="201" t="s">
        <v>7161</v>
      </c>
      <c r="D1781" s="202">
        <v>210</v>
      </c>
      <c r="E1781" s="202" t="s">
        <v>854</v>
      </c>
      <c r="F1781" s="203" t="s">
        <v>10555</v>
      </c>
      <c r="G1781" s="204">
        <v>90</v>
      </c>
      <c r="H1781" s="205">
        <v>108943</v>
      </c>
      <c r="I1781" s="203" t="s">
        <v>4456</v>
      </c>
      <c r="J1781" s="203" t="s">
        <v>11845</v>
      </c>
      <c r="K1781" s="203" t="s">
        <v>4457</v>
      </c>
      <c r="L1781" s="1">
        <v>43258</v>
      </c>
      <c r="M1781" s="1">
        <v>44034</v>
      </c>
      <c r="N1781" s="207">
        <f t="shared" si="31"/>
        <v>0.83250686306355004</v>
      </c>
      <c r="O1781" s="203" t="s">
        <v>1693</v>
      </c>
      <c r="P1781" s="208" t="s">
        <v>2016</v>
      </c>
      <c r="Q1781" s="208" t="s">
        <v>2016</v>
      </c>
      <c r="R1781" s="203" t="s">
        <v>4458</v>
      </c>
      <c r="S1781" s="202">
        <v>115</v>
      </c>
      <c r="T1781" s="211">
        <v>1629844.84</v>
      </c>
      <c r="U1781" s="211">
        <v>264580.96000000002</v>
      </c>
      <c r="V1781" s="211">
        <v>63329.64</v>
      </c>
      <c r="W1781" s="211">
        <v>0</v>
      </c>
      <c r="X1781" s="211">
        <v>0</v>
      </c>
      <c r="Y1781" s="211">
        <v>1957755.44</v>
      </c>
      <c r="Z1781" s="212" t="s">
        <v>34</v>
      </c>
      <c r="AA1781" s="212" t="s">
        <v>4459</v>
      </c>
      <c r="AB1781" s="211">
        <v>1546754.9500000002</v>
      </c>
      <c r="AC1781" s="213">
        <v>251718.34</v>
      </c>
    </row>
    <row r="1782" spans="1:29" s="113" customFormat="1" ht="15.75" x14ac:dyDescent="0.25">
      <c r="A1782" s="57">
        <v>1769</v>
      </c>
      <c r="B1782" s="57">
        <v>108959</v>
      </c>
      <c r="C1782" s="201" t="s">
        <v>7161</v>
      </c>
      <c r="D1782" s="202">
        <v>211</v>
      </c>
      <c r="E1782" s="202" t="s">
        <v>854</v>
      </c>
      <c r="F1782" s="203" t="s">
        <v>10555</v>
      </c>
      <c r="G1782" s="204">
        <v>90</v>
      </c>
      <c r="H1782" s="205">
        <v>108959</v>
      </c>
      <c r="I1782" s="203" t="s">
        <v>4460</v>
      </c>
      <c r="J1782" s="203" t="s">
        <v>11846</v>
      </c>
      <c r="K1782" s="203" t="s">
        <v>4461</v>
      </c>
      <c r="L1782" s="1">
        <v>43335</v>
      </c>
      <c r="M1782" s="1">
        <v>44764</v>
      </c>
      <c r="N1782" s="207">
        <f t="shared" si="31"/>
        <v>0.80749982855939573</v>
      </c>
      <c r="O1782" s="203" t="s">
        <v>4386</v>
      </c>
      <c r="P1782" s="208" t="s">
        <v>69</v>
      </c>
      <c r="Q1782" s="208" t="s">
        <v>4462</v>
      </c>
      <c r="R1782" s="203" t="s">
        <v>4463</v>
      </c>
      <c r="S1782" s="202">
        <v>115</v>
      </c>
      <c r="T1782" s="211">
        <v>743133.67</v>
      </c>
      <c r="U1782" s="211">
        <v>131141.24</v>
      </c>
      <c r="V1782" s="211">
        <v>46014.66</v>
      </c>
      <c r="W1782" s="211">
        <v>0</v>
      </c>
      <c r="X1782" s="211">
        <v>0</v>
      </c>
      <c r="Y1782" s="211">
        <v>920289.57</v>
      </c>
      <c r="Z1782" s="212" t="s">
        <v>34</v>
      </c>
      <c r="AA1782" s="212" t="s">
        <v>4464</v>
      </c>
      <c r="AB1782" s="211">
        <v>413051.06999999989</v>
      </c>
      <c r="AC1782" s="213">
        <v>72891.360000000001</v>
      </c>
    </row>
    <row r="1783" spans="1:29" s="113" customFormat="1" ht="15.75" x14ac:dyDescent="0.25">
      <c r="A1783" s="57">
        <v>1770</v>
      </c>
      <c r="B1783" s="57">
        <v>108971</v>
      </c>
      <c r="C1783" s="201" t="s">
        <v>7161</v>
      </c>
      <c r="D1783" s="202">
        <v>212</v>
      </c>
      <c r="E1783" s="202" t="s">
        <v>854</v>
      </c>
      <c r="F1783" s="203" t="s">
        <v>10555</v>
      </c>
      <c r="G1783" s="204">
        <v>90</v>
      </c>
      <c r="H1783" s="205">
        <v>108971</v>
      </c>
      <c r="I1783" s="203" t="s">
        <v>4465</v>
      </c>
      <c r="J1783" s="203" t="s">
        <v>11847</v>
      </c>
      <c r="K1783" s="203" t="s">
        <v>4466</v>
      </c>
      <c r="L1783" s="1">
        <v>43286</v>
      </c>
      <c r="M1783" s="1">
        <v>44351</v>
      </c>
      <c r="N1783" s="207">
        <f t="shared" si="31"/>
        <v>0.85000001223818389</v>
      </c>
      <c r="O1783" s="203" t="s">
        <v>4218</v>
      </c>
      <c r="P1783" s="208" t="s">
        <v>4467</v>
      </c>
      <c r="Q1783" s="208" t="s">
        <v>4467</v>
      </c>
      <c r="R1783" s="203" t="s">
        <v>4468</v>
      </c>
      <c r="S1783" s="202">
        <v>115</v>
      </c>
      <c r="T1783" s="211">
        <v>1493277.14</v>
      </c>
      <c r="U1783" s="211">
        <v>263519.46999999997</v>
      </c>
      <c r="V1783" s="211">
        <v>0</v>
      </c>
      <c r="W1783" s="211">
        <v>0</v>
      </c>
      <c r="X1783" s="211">
        <v>0</v>
      </c>
      <c r="Y1783" s="211">
        <v>1756796.6099999999</v>
      </c>
      <c r="Z1783" s="212" t="s">
        <v>34</v>
      </c>
      <c r="AA1783" s="212" t="s">
        <v>4469</v>
      </c>
      <c r="AB1783" s="211">
        <v>885040.21999999986</v>
      </c>
      <c r="AC1783" s="213">
        <v>153266.62000000002</v>
      </c>
    </row>
    <row r="1784" spans="1:29" s="113" customFormat="1" ht="15.75" x14ac:dyDescent="0.25">
      <c r="A1784" s="57">
        <v>1771</v>
      </c>
      <c r="B1784" s="57">
        <v>108985</v>
      </c>
      <c r="C1784" s="201" t="s">
        <v>7161</v>
      </c>
      <c r="D1784" s="202">
        <v>213</v>
      </c>
      <c r="E1784" s="202" t="s">
        <v>854</v>
      </c>
      <c r="F1784" s="203" t="s">
        <v>10555</v>
      </c>
      <c r="G1784" s="204">
        <v>90</v>
      </c>
      <c r="H1784" s="205">
        <v>108985</v>
      </c>
      <c r="I1784" s="203" t="s">
        <v>8646</v>
      </c>
      <c r="J1784" s="203" t="s">
        <v>11848</v>
      </c>
      <c r="K1784" s="203" t="s">
        <v>4470</v>
      </c>
      <c r="L1784" s="1">
        <v>43299</v>
      </c>
      <c r="M1784" s="1">
        <v>44310</v>
      </c>
      <c r="N1784" s="207">
        <f t="shared" si="31"/>
        <v>0.83338591577244625</v>
      </c>
      <c r="O1784" s="203" t="s">
        <v>4047</v>
      </c>
      <c r="P1784" s="208" t="s">
        <v>2301</v>
      </c>
      <c r="Q1784" s="208" t="s">
        <v>4471</v>
      </c>
      <c r="R1784" s="203" t="s">
        <v>4472</v>
      </c>
      <c r="S1784" s="202">
        <v>115</v>
      </c>
      <c r="T1784" s="211">
        <v>1837812.29</v>
      </c>
      <c r="U1784" s="211">
        <v>324319.78999999998</v>
      </c>
      <c r="V1784" s="211">
        <v>43103.519999999997</v>
      </c>
      <c r="W1784" s="211">
        <v>0</v>
      </c>
      <c r="X1784" s="211">
        <v>0</v>
      </c>
      <c r="Y1784" s="211">
        <v>2205235.6</v>
      </c>
      <c r="Z1784" s="212" t="s">
        <v>34</v>
      </c>
      <c r="AA1784" s="212" t="s">
        <v>4473</v>
      </c>
      <c r="AB1784" s="211">
        <v>1595467.5699999996</v>
      </c>
      <c r="AC1784" s="213">
        <v>281553.86</v>
      </c>
    </row>
    <row r="1785" spans="1:29" s="113" customFormat="1" ht="15.75" x14ac:dyDescent="0.25">
      <c r="A1785" s="57">
        <v>1772</v>
      </c>
      <c r="B1785" s="57">
        <v>108987</v>
      </c>
      <c r="C1785" s="201" t="s">
        <v>7161</v>
      </c>
      <c r="D1785" s="202">
        <v>214</v>
      </c>
      <c r="E1785" s="202" t="s">
        <v>854</v>
      </c>
      <c r="F1785" s="203" t="s">
        <v>10555</v>
      </c>
      <c r="G1785" s="204">
        <v>90</v>
      </c>
      <c r="H1785" s="205">
        <v>108987</v>
      </c>
      <c r="I1785" s="203" t="s">
        <v>8647</v>
      </c>
      <c r="J1785" s="203" t="s">
        <v>11849</v>
      </c>
      <c r="K1785" s="203" t="s">
        <v>4474</v>
      </c>
      <c r="L1785" s="1">
        <v>43299</v>
      </c>
      <c r="M1785" s="1">
        <v>44254</v>
      </c>
      <c r="N1785" s="207">
        <f t="shared" si="31"/>
        <v>0.80749990742232358</v>
      </c>
      <c r="O1785" s="203" t="s">
        <v>68</v>
      </c>
      <c r="P1785" s="208" t="s">
        <v>1855</v>
      </c>
      <c r="Q1785" s="208" t="s">
        <v>4475</v>
      </c>
      <c r="R1785" s="203" t="s">
        <v>4428</v>
      </c>
      <c r="S1785" s="202">
        <v>115</v>
      </c>
      <c r="T1785" s="211">
        <v>1754511.59</v>
      </c>
      <c r="U1785" s="211">
        <v>309619.71000000002</v>
      </c>
      <c r="V1785" s="211">
        <v>108638.72</v>
      </c>
      <c r="W1785" s="211">
        <v>0</v>
      </c>
      <c r="X1785" s="211">
        <v>0</v>
      </c>
      <c r="Y1785" s="211">
        <v>2172770.02</v>
      </c>
      <c r="Z1785" s="212" t="s">
        <v>34</v>
      </c>
      <c r="AA1785" s="212" t="s">
        <v>15057</v>
      </c>
      <c r="AB1785" s="211">
        <v>1451494.27</v>
      </c>
      <c r="AC1785" s="213">
        <v>256145.96999999997</v>
      </c>
    </row>
    <row r="1786" spans="1:29" s="113" customFormat="1" ht="15.75" x14ac:dyDescent="0.25">
      <c r="A1786" s="57">
        <v>1773</v>
      </c>
      <c r="B1786" s="57">
        <v>109008</v>
      </c>
      <c r="C1786" s="201" t="s">
        <v>7161</v>
      </c>
      <c r="D1786" s="202">
        <v>215</v>
      </c>
      <c r="E1786" s="202" t="s">
        <v>854</v>
      </c>
      <c r="F1786" s="203" t="s">
        <v>10555</v>
      </c>
      <c r="G1786" s="204">
        <v>90</v>
      </c>
      <c r="H1786" s="205">
        <v>109008</v>
      </c>
      <c r="I1786" s="203" t="s">
        <v>4476</v>
      </c>
      <c r="J1786" s="203" t="s">
        <v>11850</v>
      </c>
      <c r="K1786" s="203" t="s">
        <v>4477</v>
      </c>
      <c r="L1786" s="1">
        <v>43294</v>
      </c>
      <c r="M1786" s="1">
        <v>44208</v>
      </c>
      <c r="N1786" s="207">
        <f t="shared" si="31"/>
        <v>0.82295330142041356</v>
      </c>
      <c r="O1786" s="203" t="s">
        <v>3745</v>
      </c>
      <c r="P1786" s="208" t="s">
        <v>4478</v>
      </c>
      <c r="Q1786" s="208" t="s">
        <v>4479</v>
      </c>
      <c r="R1786" s="203" t="s">
        <v>4480</v>
      </c>
      <c r="S1786" s="202">
        <v>115</v>
      </c>
      <c r="T1786" s="211">
        <v>1792467.78</v>
      </c>
      <c r="U1786" s="211">
        <v>300478.46999999997</v>
      </c>
      <c r="V1786" s="211">
        <v>85145.48</v>
      </c>
      <c r="W1786" s="211">
        <v>0</v>
      </c>
      <c r="X1786" s="211">
        <v>0</v>
      </c>
      <c r="Y1786" s="211">
        <v>2178091.73</v>
      </c>
      <c r="Z1786" s="212" t="s">
        <v>34</v>
      </c>
      <c r="AA1786" s="212" t="s">
        <v>15058</v>
      </c>
      <c r="AB1786" s="211">
        <v>1403165.2</v>
      </c>
      <c r="AC1786" s="213">
        <v>231359.57</v>
      </c>
    </row>
    <row r="1787" spans="1:29" s="113" customFormat="1" ht="15.75" x14ac:dyDescent="0.25">
      <c r="A1787" s="57">
        <v>1774</v>
      </c>
      <c r="B1787" s="57">
        <v>109010</v>
      </c>
      <c r="C1787" s="201" t="s">
        <v>7161</v>
      </c>
      <c r="D1787" s="202">
        <v>216</v>
      </c>
      <c r="E1787" s="202" t="s">
        <v>854</v>
      </c>
      <c r="F1787" s="203" t="s">
        <v>10555</v>
      </c>
      <c r="G1787" s="204">
        <v>90</v>
      </c>
      <c r="H1787" s="205">
        <v>109010</v>
      </c>
      <c r="I1787" s="203" t="s">
        <v>4481</v>
      </c>
      <c r="J1787" s="203" t="s">
        <v>11851</v>
      </c>
      <c r="K1787" s="203" t="s">
        <v>4482</v>
      </c>
      <c r="L1787" s="1">
        <v>43294</v>
      </c>
      <c r="M1787" s="1">
        <v>44392</v>
      </c>
      <c r="N1787" s="207">
        <f t="shared" si="31"/>
        <v>0.83578583850572452</v>
      </c>
      <c r="O1787" s="203" t="s">
        <v>4483</v>
      </c>
      <c r="P1787" s="208" t="s">
        <v>4484</v>
      </c>
      <c r="Q1787" s="208" t="s">
        <v>4485</v>
      </c>
      <c r="R1787" s="203" t="s">
        <v>4137</v>
      </c>
      <c r="S1787" s="202">
        <v>115</v>
      </c>
      <c r="T1787" s="211">
        <v>1856647.04</v>
      </c>
      <c r="U1787" s="211">
        <v>327643.59000000003</v>
      </c>
      <c r="V1787" s="211">
        <v>37148.11</v>
      </c>
      <c r="W1787" s="211">
        <v>0</v>
      </c>
      <c r="X1787" s="211">
        <v>0</v>
      </c>
      <c r="Y1787" s="211">
        <v>2221438.7400000002</v>
      </c>
      <c r="Z1787" s="212" t="s">
        <v>34</v>
      </c>
      <c r="AA1787" s="212" t="s">
        <v>15059</v>
      </c>
      <c r="AB1787" s="211">
        <v>1799164.07</v>
      </c>
      <c r="AC1787" s="213">
        <v>317499.5</v>
      </c>
    </row>
    <row r="1788" spans="1:29" s="113" customFormat="1" ht="15.75" x14ac:dyDescent="0.25">
      <c r="A1788" s="57">
        <v>1775</v>
      </c>
      <c r="B1788" s="57">
        <v>109018</v>
      </c>
      <c r="C1788" s="201" t="s">
        <v>7161</v>
      </c>
      <c r="D1788" s="202">
        <v>217</v>
      </c>
      <c r="E1788" s="202" t="s">
        <v>854</v>
      </c>
      <c r="F1788" s="203" t="s">
        <v>10555</v>
      </c>
      <c r="G1788" s="204">
        <v>90</v>
      </c>
      <c r="H1788" s="205">
        <v>109018</v>
      </c>
      <c r="I1788" s="203" t="s">
        <v>4486</v>
      </c>
      <c r="J1788" s="203" t="s">
        <v>11852</v>
      </c>
      <c r="K1788" s="203" t="s">
        <v>4487</v>
      </c>
      <c r="L1788" s="1">
        <v>43276</v>
      </c>
      <c r="M1788" s="1">
        <v>44058</v>
      </c>
      <c r="N1788" s="207">
        <f t="shared" si="31"/>
        <v>0.85000000346183502</v>
      </c>
      <c r="O1788" s="203" t="s">
        <v>4047</v>
      </c>
      <c r="P1788" s="208" t="s">
        <v>4034</v>
      </c>
      <c r="Q1788" s="208" t="s">
        <v>4034</v>
      </c>
      <c r="R1788" s="203" t="s">
        <v>4177</v>
      </c>
      <c r="S1788" s="202">
        <v>115</v>
      </c>
      <c r="T1788" s="211">
        <v>1841508.9</v>
      </c>
      <c r="U1788" s="211">
        <v>308095.07</v>
      </c>
      <c r="V1788" s="211">
        <v>16877.080000000002</v>
      </c>
      <c r="W1788" s="211">
        <v>0</v>
      </c>
      <c r="X1788" s="211">
        <v>0</v>
      </c>
      <c r="Y1788" s="211">
        <v>2166481.0499999998</v>
      </c>
      <c r="Z1788" s="212" t="s">
        <v>34</v>
      </c>
      <c r="AA1788" s="212" t="s">
        <v>15060</v>
      </c>
      <c r="AB1788" s="211">
        <v>1594381.0100000002</v>
      </c>
      <c r="AC1788" s="213">
        <v>265170.48</v>
      </c>
    </row>
    <row r="1789" spans="1:29" s="113" customFormat="1" ht="15.75" x14ac:dyDescent="0.25">
      <c r="A1789" s="57">
        <v>1776</v>
      </c>
      <c r="B1789" s="57">
        <v>109021</v>
      </c>
      <c r="C1789" s="201" t="s">
        <v>7161</v>
      </c>
      <c r="D1789" s="202">
        <v>218</v>
      </c>
      <c r="E1789" s="202" t="s">
        <v>854</v>
      </c>
      <c r="F1789" s="203" t="s">
        <v>10555</v>
      </c>
      <c r="G1789" s="204">
        <v>90</v>
      </c>
      <c r="H1789" s="205">
        <v>109021</v>
      </c>
      <c r="I1789" s="203" t="s">
        <v>4488</v>
      </c>
      <c r="J1789" s="203" t="s">
        <v>11841</v>
      </c>
      <c r="K1789" s="203" t="s">
        <v>4441</v>
      </c>
      <c r="L1789" s="1">
        <v>43306</v>
      </c>
      <c r="M1789" s="1">
        <v>44062</v>
      </c>
      <c r="N1789" s="207">
        <f t="shared" si="31"/>
        <v>0.80999314619919871</v>
      </c>
      <c r="O1789" s="203" t="s">
        <v>4180</v>
      </c>
      <c r="P1789" s="208" t="s">
        <v>4489</v>
      </c>
      <c r="Q1789" s="208" t="s">
        <v>4490</v>
      </c>
      <c r="R1789" s="203" t="s">
        <v>4491</v>
      </c>
      <c r="S1789" s="202">
        <v>115</v>
      </c>
      <c r="T1789" s="211">
        <v>1644284.24</v>
      </c>
      <c r="U1789" s="211">
        <v>290167.8</v>
      </c>
      <c r="V1789" s="211">
        <v>95545.68</v>
      </c>
      <c r="W1789" s="211">
        <v>0</v>
      </c>
      <c r="X1789" s="211">
        <v>0</v>
      </c>
      <c r="Y1789" s="211">
        <v>2029997.72</v>
      </c>
      <c r="Z1789" s="212" t="s">
        <v>34</v>
      </c>
      <c r="AA1789" s="212"/>
      <c r="AB1789" s="211">
        <v>1191398.3699999999</v>
      </c>
      <c r="AC1789" s="213">
        <v>204829.10000000003</v>
      </c>
    </row>
    <row r="1790" spans="1:29" s="113" customFormat="1" ht="15.75" x14ac:dyDescent="0.25">
      <c r="A1790" s="57">
        <v>1777</v>
      </c>
      <c r="B1790" s="57">
        <v>109041</v>
      </c>
      <c r="C1790" s="201" t="s">
        <v>7161</v>
      </c>
      <c r="D1790" s="202">
        <v>219</v>
      </c>
      <c r="E1790" s="202" t="s">
        <v>854</v>
      </c>
      <c r="F1790" s="203" t="s">
        <v>10555</v>
      </c>
      <c r="G1790" s="204">
        <v>90</v>
      </c>
      <c r="H1790" s="205">
        <v>109041</v>
      </c>
      <c r="I1790" s="203" t="s">
        <v>4492</v>
      </c>
      <c r="J1790" s="203" t="s">
        <v>11853</v>
      </c>
      <c r="K1790" s="203" t="s">
        <v>4493</v>
      </c>
      <c r="L1790" s="1">
        <v>43255</v>
      </c>
      <c r="M1790" s="1">
        <v>44200</v>
      </c>
      <c r="N1790" s="207">
        <f t="shared" si="31"/>
        <v>0.81109644795596547</v>
      </c>
      <c r="O1790" s="203" t="s">
        <v>68</v>
      </c>
      <c r="P1790" s="208" t="s">
        <v>69</v>
      </c>
      <c r="Q1790" s="208" t="s">
        <v>4494</v>
      </c>
      <c r="R1790" s="203" t="s">
        <v>4495</v>
      </c>
      <c r="S1790" s="202">
        <v>115</v>
      </c>
      <c r="T1790" s="211">
        <v>1798594.58</v>
      </c>
      <c r="U1790" s="211">
        <v>317399.01</v>
      </c>
      <c r="V1790" s="211">
        <v>101491.87</v>
      </c>
      <c r="W1790" s="211">
        <v>0</v>
      </c>
      <c r="X1790" s="211">
        <v>0</v>
      </c>
      <c r="Y1790" s="211">
        <v>2217485.46</v>
      </c>
      <c r="Z1790" s="212" t="s">
        <v>34</v>
      </c>
      <c r="AA1790" s="212" t="s">
        <v>15061</v>
      </c>
      <c r="AB1790" s="211">
        <v>1534547.7200000002</v>
      </c>
      <c r="AC1790" s="213">
        <v>270802.53999999998</v>
      </c>
    </row>
    <row r="1791" spans="1:29" s="113" customFormat="1" ht="15.75" x14ac:dyDescent="0.25">
      <c r="A1791" s="57">
        <v>1778</v>
      </c>
      <c r="B1791" s="57">
        <v>109061</v>
      </c>
      <c r="C1791" s="201" t="s">
        <v>7161</v>
      </c>
      <c r="D1791" s="202">
        <v>220</v>
      </c>
      <c r="E1791" s="202" t="s">
        <v>854</v>
      </c>
      <c r="F1791" s="203" t="s">
        <v>10555</v>
      </c>
      <c r="G1791" s="204">
        <v>90</v>
      </c>
      <c r="H1791" s="205">
        <v>109061</v>
      </c>
      <c r="I1791" s="203" t="s">
        <v>4496</v>
      </c>
      <c r="J1791" s="203" t="s">
        <v>11854</v>
      </c>
      <c r="K1791" s="203" t="s">
        <v>4497</v>
      </c>
      <c r="L1791" s="1">
        <v>43249</v>
      </c>
      <c r="M1791" s="1">
        <v>44650</v>
      </c>
      <c r="N1791" s="207">
        <f t="shared" si="31"/>
        <v>0.83629274907521467</v>
      </c>
      <c r="O1791" s="203" t="s">
        <v>950</v>
      </c>
      <c r="P1791" s="208" t="s">
        <v>4498</v>
      </c>
      <c r="Q1791" s="208" t="s">
        <v>4499</v>
      </c>
      <c r="R1791" s="203" t="s">
        <v>4500</v>
      </c>
      <c r="S1791" s="202">
        <v>115</v>
      </c>
      <c r="T1791" s="211">
        <v>1854292.36</v>
      </c>
      <c r="U1791" s="211">
        <v>327228.06</v>
      </c>
      <c r="V1791" s="211">
        <v>35756.199999999997</v>
      </c>
      <c r="W1791" s="211">
        <v>0</v>
      </c>
      <c r="X1791" s="211">
        <v>0</v>
      </c>
      <c r="Y1791" s="211">
        <v>2217276.62</v>
      </c>
      <c r="Z1791" s="212" t="s">
        <v>34</v>
      </c>
      <c r="AA1791" s="212" t="s">
        <v>15062</v>
      </c>
      <c r="AB1791" s="211">
        <v>945841.15</v>
      </c>
      <c r="AC1791" s="213">
        <v>174705.95</v>
      </c>
    </row>
    <row r="1792" spans="1:29" s="113" customFormat="1" ht="15.75" x14ac:dyDescent="0.25">
      <c r="A1792" s="57">
        <v>1779</v>
      </c>
      <c r="B1792" s="57">
        <v>109084</v>
      </c>
      <c r="C1792" s="201" t="s">
        <v>7161</v>
      </c>
      <c r="D1792" s="202">
        <v>221</v>
      </c>
      <c r="E1792" s="202" t="s">
        <v>854</v>
      </c>
      <c r="F1792" s="203" t="s">
        <v>10555</v>
      </c>
      <c r="G1792" s="204">
        <v>90</v>
      </c>
      <c r="H1792" s="205">
        <v>109084</v>
      </c>
      <c r="I1792" s="203" t="s">
        <v>4501</v>
      </c>
      <c r="J1792" s="203" t="s">
        <v>11855</v>
      </c>
      <c r="K1792" s="203" t="s">
        <v>4502</v>
      </c>
      <c r="L1792" s="1">
        <v>43356</v>
      </c>
      <c r="M1792" s="1">
        <v>44412</v>
      </c>
      <c r="N1792" s="207">
        <f t="shared" si="31"/>
        <v>0.85000000000000009</v>
      </c>
      <c r="O1792" s="203" t="s">
        <v>4218</v>
      </c>
      <c r="P1792" s="208" t="s">
        <v>4503</v>
      </c>
      <c r="Q1792" s="208" t="s">
        <v>4504</v>
      </c>
      <c r="R1792" s="203" t="s">
        <v>4505</v>
      </c>
      <c r="S1792" s="202">
        <v>115</v>
      </c>
      <c r="T1792" s="211">
        <v>1628442.07</v>
      </c>
      <c r="U1792" s="211">
        <v>274521.75</v>
      </c>
      <c r="V1792" s="211">
        <v>12850.38</v>
      </c>
      <c r="W1792" s="211">
        <v>0</v>
      </c>
      <c r="X1792" s="211">
        <v>0</v>
      </c>
      <c r="Y1792" s="211">
        <v>1915814.2</v>
      </c>
      <c r="Z1792" s="212" t="s">
        <v>34</v>
      </c>
      <c r="AA1792" s="212" t="s">
        <v>5446</v>
      </c>
      <c r="AB1792" s="211">
        <v>1302859.7799999998</v>
      </c>
      <c r="AC1792" s="213">
        <v>211494.97</v>
      </c>
    </row>
    <row r="1793" spans="1:29" s="113" customFormat="1" ht="15.75" x14ac:dyDescent="0.25">
      <c r="A1793" s="57">
        <v>1780</v>
      </c>
      <c r="B1793" s="57">
        <v>109104</v>
      </c>
      <c r="C1793" s="201" t="s">
        <v>7161</v>
      </c>
      <c r="D1793" s="202">
        <v>222</v>
      </c>
      <c r="E1793" s="202" t="s">
        <v>854</v>
      </c>
      <c r="F1793" s="203" t="s">
        <v>10555</v>
      </c>
      <c r="G1793" s="204">
        <v>90</v>
      </c>
      <c r="H1793" s="205">
        <v>109104</v>
      </c>
      <c r="I1793" s="203" t="s">
        <v>8648</v>
      </c>
      <c r="J1793" s="203" t="s">
        <v>11856</v>
      </c>
      <c r="K1793" s="203" t="s">
        <v>4506</v>
      </c>
      <c r="L1793" s="1">
        <v>43447</v>
      </c>
      <c r="M1793" s="1">
        <v>44239</v>
      </c>
      <c r="N1793" s="207">
        <f t="shared" si="31"/>
        <v>0.85000000539413423</v>
      </c>
      <c r="O1793" s="203" t="s">
        <v>68</v>
      </c>
      <c r="P1793" s="208" t="s">
        <v>69</v>
      </c>
      <c r="Q1793" s="208" t="s">
        <v>1930</v>
      </c>
      <c r="R1793" s="203" t="s">
        <v>4507</v>
      </c>
      <c r="S1793" s="202">
        <v>115</v>
      </c>
      <c r="T1793" s="211">
        <v>1339417.93</v>
      </c>
      <c r="U1793" s="211">
        <v>204852.15</v>
      </c>
      <c r="V1793" s="211">
        <v>31515.71</v>
      </c>
      <c r="W1793" s="211">
        <v>0</v>
      </c>
      <c r="X1793" s="211">
        <v>0</v>
      </c>
      <c r="Y1793" s="211">
        <v>1575785.79</v>
      </c>
      <c r="Z1793" s="212" t="s">
        <v>34</v>
      </c>
      <c r="AA1793" s="212" t="s">
        <v>14988</v>
      </c>
      <c r="AB1793" s="211">
        <v>1119803.48</v>
      </c>
      <c r="AC1793" s="213">
        <v>171264.03</v>
      </c>
    </row>
    <row r="1794" spans="1:29" s="113" customFormat="1" ht="15.75" x14ac:dyDescent="0.25">
      <c r="A1794" s="57">
        <v>1781</v>
      </c>
      <c r="B1794" s="57">
        <v>109119</v>
      </c>
      <c r="C1794" s="201" t="s">
        <v>7161</v>
      </c>
      <c r="D1794" s="202">
        <v>223</v>
      </c>
      <c r="E1794" s="202" t="s">
        <v>854</v>
      </c>
      <c r="F1794" s="203" t="s">
        <v>10555</v>
      </c>
      <c r="G1794" s="204">
        <v>90</v>
      </c>
      <c r="H1794" s="205">
        <v>109119</v>
      </c>
      <c r="I1794" s="203" t="s">
        <v>8649</v>
      </c>
      <c r="J1794" s="203" t="s">
        <v>11857</v>
      </c>
      <c r="K1794" s="203" t="s">
        <v>4508</v>
      </c>
      <c r="L1794" s="1">
        <v>43258</v>
      </c>
      <c r="M1794" s="1">
        <v>44049</v>
      </c>
      <c r="N1794" s="207">
        <f t="shared" si="31"/>
        <v>0.84999999922179814</v>
      </c>
      <c r="O1794" s="203" t="s">
        <v>55</v>
      </c>
      <c r="P1794" s="208" t="s">
        <v>314</v>
      </c>
      <c r="Q1794" s="208" t="s">
        <v>314</v>
      </c>
      <c r="R1794" s="203" t="s">
        <v>4509</v>
      </c>
      <c r="S1794" s="202">
        <v>115</v>
      </c>
      <c r="T1794" s="211">
        <v>1638392.33</v>
      </c>
      <c r="U1794" s="211">
        <v>289128.06</v>
      </c>
      <c r="V1794" s="211">
        <v>0</v>
      </c>
      <c r="W1794" s="211">
        <v>0</v>
      </c>
      <c r="X1794" s="211">
        <v>0</v>
      </c>
      <c r="Y1794" s="211">
        <v>1927520.39</v>
      </c>
      <c r="Z1794" s="212" t="s">
        <v>34</v>
      </c>
      <c r="AA1794" s="212"/>
      <c r="AB1794" s="211">
        <v>1313534.6300000004</v>
      </c>
      <c r="AC1794" s="213">
        <v>231800.23</v>
      </c>
    </row>
    <row r="1795" spans="1:29" s="113" customFormat="1" ht="15.75" x14ac:dyDescent="0.25">
      <c r="A1795" s="57">
        <v>1782</v>
      </c>
      <c r="B1795" s="57">
        <v>109139</v>
      </c>
      <c r="C1795" s="201" t="s">
        <v>7161</v>
      </c>
      <c r="D1795" s="202">
        <v>224</v>
      </c>
      <c r="E1795" s="202" t="s">
        <v>854</v>
      </c>
      <c r="F1795" s="203" t="s">
        <v>10555</v>
      </c>
      <c r="G1795" s="204">
        <v>90</v>
      </c>
      <c r="H1795" s="205">
        <v>109139</v>
      </c>
      <c r="I1795" s="203" t="s">
        <v>4510</v>
      </c>
      <c r="J1795" s="203" t="s">
        <v>11858</v>
      </c>
      <c r="K1795" s="203" t="s">
        <v>4511</v>
      </c>
      <c r="L1795" s="1">
        <v>43367</v>
      </c>
      <c r="M1795" s="1">
        <v>44219</v>
      </c>
      <c r="N1795" s="207">
        <f t="shared" si="31"/>
        <v>0.85000000706363321</v>
      </c>
      <c r="O1795" s="203" t="s">
        <v>4386</v>
      </c>
      <c r="P1795" s="208" t="s">
        <v>69</v>
      </c>
      <c r="Q1795" s="208" t="s">
        <v>4512</v>
      </c>
      <c r="R1795" s="203" t="s">
        <v>4513</v>
      </c>
      <c r="S1795" s="202">
        <v>115</v>
      </c>
      <c r="T1795" s="211">
        <v>1865187.46</v>
      </c>
      <c r="U1795" s="211">
        <v>289231.32</v>
      </c>
      <c r="V1795" s="211">
        <v>39919.39</v>
      </c>
      <c r="W1795" s="211">
        <v>0</v>
      </c>
      <c r="X1795" s="211">
        <v>0</v>
      </c>
      <c r="Y1795" s="211">
        <v>2194338.17</v>
      </c>
      <c r="Z1795" s="212" t="s">
        <v>34</v>
      </c>
      <c r="AA1795" s="212" t="s">
        <v>15063</v>
      </c>
      <c r="AB1795" s="211">
        <v>1644085.99</v>
      </c>
      <c r="AC1795" s="213">
        <v>254169.65000000002</v>
      </c>
    </row>
    <row r="1796" spans="1:29" s="113" customFormat="1" ht="15.75" x14ac:dyDescent="0.25">
      <c r="A1796" s="57">
        <v>1783</v>
      </c>
      <c r="B1796" s="57">
        <v>109157</v>
      </c>
      <c r="C1796" s="201" t="s">
        <v>7161</v>
      </c>
      <c r="D1796" s="202">
        <v>225</v>
      </c>
      <c r="E1796" s="202" t="s">
        <v>854</v>
      </c>
      <c r="F1796" s="203" t="s">
        <v>10555</v>
      </c>
      <c r="G1796" s="204">
        <v>90</v>
      </c>
      <c r="H1796" s="205">
        <v>109157</v>
      </c>
      <c r="I1796" s="203" t="s">
        <v>4514</v>
      </c>
      <c r="J1796" s="203" t="s">
        <v>11859</v>
      </c>
      <c r="K1796" s="203" t="s">
        <v>4515</v>
      </c>
      <c r="L1796" s="1">
        <v>43314</v>
      </c>
      <c r="M1796" s="1">
        <v>43922</v>
      </c>
      <c r="N1796" s="207">
        <f t="shared" si="31"/>
        <v>0.84226704970723387</v>
      </c>
      <c r="O1796" s="203" t="s">
        <v>4047</v>
      </c>
      <c r="P1796" s="208" t="s">
        <v>4034</v>
      </c>
      <c r="Q1796" s="208" t="s">
        <v>4516</v>
      </c>
      <c r="R1796" s="203" t="s">
        <v>4517</v>
      </c>
      <c r="S1796" s="202">
        <v>115</v>
      </c>
      <c r="T1796" s="211">
        <v>804160.37</v>
      </c>
      <c r="U1796" s="211">
        <v>126289.61</v>
      </c>
      <c r="V1796" s="211">
        <v>24307.03</v>
      </c>
      <c r="W1796" s="211">
        <v>0</v>
      </c>
      <c r="X1796" s="211">
        <v>0</v>
      </c>
      <c r="Y1796" s="211">
        <v>954757.01</v>
      </c>
      <c r="Z1796" s="212" t="s">
        <v>34</v>
      </c>
      <c r="AA1796" s="212" t="s">
        <v>15064</v>
      </c>
      <c r="AB1796" s="211">
        <v>735462.53999999992</v>
      </c>
      <c r="AC1796" s="213">
        <v>115441.47</v>
      </c>
    </row>
    <row r="1797" spans="1:29" s="113" customFormat="1" ht="15.75" x14ac:dyDescent="0.25">
      <c r="A1797" s="57">
        <v>1784</v>
      </c>
      <c r="B1797" s="57">
        <v>109166</v>
      </c>
      <c r="C1797" s="201" t="s">
        <v>7161</v>
      </c>
      <c r="D1797" s="202">
        <v>226</v>
      </c>
      <c r="E1797" s="202" t="s">
        <v>854</v>
      </c>
      <c r="F1797" s="203" t="s">
        <v>10555</v>
      </c>
      <c r="G1797" s="204">
        <v>90</v>
      </c>
      <c r="H1797" s="205">
        <v>109166</v>
      </c>
      <c r="I1797" s="203" t="s">
        <v>4518</v>
      </c>
      <c r="J1797" s="203" t="s">
        <v>11860</v>
      </c>
      <c r="K1797" s="203" t="s">
        <v>4519</v>
      </c>
      <c r="L1797" s="1">
        <v>43258</v>
      </c>
      <c r="M1797" s="1">
        <v>45230</v>
      </c>
      <c r="N1797" s="207">
        <f t="shared" si="31"/>
        <v>0.81456837159426188</v>
      </c>
      <c r="O1797" s="203" t="s">
        <v>4520</v>
      </c>
      <c r="P1797" s="208" t="s">
        <v>4521</v>
      </c>
      <c r="Q1797" s="208" t="s">
        <v>4522</v>
      </c>
      <c r="R1797" s="203" t="s">
        <v>4523</v>
      </c>
      <c r="S1797" s="202">
        <v>115</v>
      </c>
      <c r="T1797" s="211">
        <v>1737280.73</v>
      </c>
      <c r="U1797" s="211">
        <v>306578.96000000002</v>
      </c>
      <c r="V1797" s="211">
        <v>88902.63</v>
      </c>
      <c r="W1797" s="211">
        <v>0</v>
      </c>
      <c r="X1797" s="211">
        <v>0</v>
      </c>
      <c r="Y1797" s="211">
        <v>2132762.3199999998</v>
      </c>
      <c r="Z1797" s="212" t="s">
        <v>44</v>
      </c>
      <c r="AA1797" s="212" t="s">
        <v>15065</v>
      </c>
      <c r="AB1797" s="211">
        <v>1611976.25</v>
      </c>
      <c r="AC1797" s="213">
        <v>284466.09000000003</v>
      </c>
    </row>
    <row r="1798" spans="1:29" s="113" customFormat="1" ht="15.75" x14ac:dyDescent="0.25">
      <c r="A1798" s="57">
        <v>1785</v>
      </c>
      <c r="B1798" s="57">
        <v>109170</v>
      </c>
      <c r="C1798" s="201" t="s">
        <v>7161</v>
      </c>
      <c r="D1798" s="202">
        <v>227</v>
      </c>
      <c r="E1798" s="202" t="s">
        <v>854</v>
      </c>
      <c r="F1798" s="203" t="s">
        <v>10555</v>
      </c>
      <c r="G1798" s="204">
        <v>90</v>
      </c>
      <c r="H1798" s="205">
        <v>109170</v>
      </c>
      <c r="I1798" s="203" t="s">
        <v>8650</v>
      </c>
      <c r="J1798" s="203" t="s">
        <v>11861</v>
      </c>
      <c r="K1798" s="203" t="s">
        <v>4524</v>
      </c>
      <c r="L1798" s="1">
        <v>43299</v>
      </c>
      <c r="M1798" s="1">
        <v>44073</v>
      </c>
      <c r="N1798" s="207">
        <f t="shared" si="31"/>
        <v>0.84204337781836402</v>
      </c>
      <c r="O1798" s="203" t="s">
        <v>4180</v>
      </c>
      <c r="P1798" s="208" t="s">
        <v>75</v>
      </c>
      <c r="Q1798" s="208" t="s">
        <v>4525</v>
      </c>
      <c r="R1798" s="203" t="s">
        <v>4526</v>
      </c>
      <c r="S1798" s="202">
        <v>115</v>
      </c>
      <c r="T1798" s="211">
        <v>1342711.71</v>
      </c>
      <c r="U1798" s="211">
        <v>211027.75</v>
      </c>
      <c r="V1798" s="211">
        <v>40847.879999999997</v>
      </c>
      <c r="W1798" s="211">
        <v>0</v>
      </c>
      <c r="X1798" s="211">
        <v>0</v>
      </c>
      <c r="Y1798" s="211">
        <v>1594587.34</v>
      </c>
      <c r="Z1798" s="212" t="s">
        <v>34</v>
      </c>
      <c r="AA1798" s="212"/>
      <c r="AB1798" s="211">
        <v>1179627.98</v>
      </c>
      <c r="AC1798" s="213">
        <v>184241.73000000004</v>
      </c>
    </row>
    <row r="1799" spans="1:29" s="113" customFormat="1" ht="15.75" x14ac:dyDescent="0.25">
      <c r="A1799" s="57">
        <v>1786</v>
      </c>
      <c r="B1799" s="57">
        <v>109172</v>
      </c>
      <c r="C1799" s="201" t="s">
        <v>7161</v>
      </c>
      <c r="D1799" s="202">
        <v>228</v>
      </c>
      <c r="E1799" s="202" t="s">
        <v>854</v>
      </c>
      <c r="F1799" s="203" t="s">
        <v>10555</v>
      </c>
      <c r="G1799" s="204">
        <v>90</v>
      </c>
      <c r="H1799" s="205">
        <v>109172</v>
      </c>
      <c r="I1799" s="203" t="s">
        <v>4527</v>
      </c>
      <c r="J1799" s="203" t="s">
        <v>11862</v>
      </c>
      <c r="K1799" s="203" t="s">
        <v>4528</v>
      </c>
      <c r="L1799" s="1">
        <v>43299</v>
      </c>
      <c r="M1799" s="1">
        <v>44062</v>
      </c>
      <c r="N1799" s="207">
        <f t="shared" si="31"/>
        <v>0.84999999931931403</v>
      </c>
      <c r="O1799" s="203" t="s">
        <v>68</v>
      </c>
      <c r="P1799" s="208" t="s">
        <v>69</v>
      </c>
      <c r="Q1799" s="208" t="s">
        <v>70</v>
      </c>
      <c r="R1799" s="203" t="s">
        <v>4529</v>
      </c>
      <c r="S1799" s="202">
        <v>115</v>
      </c>
      <c r="T1799" s="211">
        <v>1873109.97</v>
      </c>
      <c r="U1799" s="211">
        <v>298854.28999999998</v>
      </c>
      <c r="V1799" s="211">
        <v>31694.53</v>
      </c>
      <c r="W1799" s="211">
        <v>0</v>
      </c>
      <c r="X1799" s="211">
        <v>0</v>
      </c>
      <c r="Y1799" s="211">
        <v>2203658.79</v>
      </c>
      <c r="Z1799" s="212" t="s">
        <v>34</v>
      </c>
      <c r="AA1799" s="212" t="s">
        <v>15066</v>
      </c>
      <c r="AB1799" s="211">
        <v>1712527.76</v>
      </c>
      <c r="AC1799" s="213">
        <v>273523.86000000004</v>
      </c>
    </row>
    <row r="1800" spans="1:29" s="113" customFormat="1" ht="15.75" x14ac:dyDescent="0.25">
      <c r="A1800" s="57">
        <v>1787</v>
      </c>
      <c r="B1800" s="57">
        <v>109175</v>
      </c>
      <c r="C1800" s="201" t="s">
        <v>7161</v>
      </c>
      <c r="D1800" s="202">
        <v>229</v>
      </c>
      <c r="E1800" s="202" t="s">
        <v>854</v>
      </c>
      <c r="F1800" s="203" t="s">
        <v>10555</v>
      </c>
      <c r="G1800" s="204">
        <v>90</v>
      </c>
      <c r="H1800" s="205">
        <v>109175</v>
      </c>
      <c r="I1800" s="203" t="s">
        <v>8651</v>
      </c>
      <c r="J1800" s="203" t="s">
        <v>11863</v>
      </c>
      <c r="K1800" s="203" t="s">
        <v>4530</v>
      </c>
      <c r="L1800" s="1">
        <v>43367</v>
      </c>
      <c r="M1800" s="1">
        <v>44510</v>
      </c>
      <c r="N1800" s="207">
        <f t="shared" si="31"/>
        <v>0.84629260432198905</v>
      </c>
      <c r="O1800" s="203" t="s">
        <v>4386</v>
      </c>
      <c r="P1800" s="208" t="s">
        <v>69</v>
      </c>
      <c r="Q1800" s="208" t="s">
        <v>70</v>
      </c>
      <c r="R1800" s="203" t="s">
        <v>4531</v>
      </c>
      <c r="S1800" s="202">
        <v>115</v>
      </c>
      <c r="T1800" s="211">
        <v>1854344.9</v>
      </c>
      <c r="U1800" s="211">
        <v>287237.31</v>
      </c>
      <c r="V1800" s="211">
        <v>49556.99</v>
      </c>
      <c r="W1800" s="211">
        <v>0</v>
      </c>
      <c r="X1800" s="211">
        <v>0</v>
      </c>
      <c r="Y1800" s="211">
        <v>2191139.2000000002</v>
      </c>
      <c r="Z1800" s="212" t="s">
        <v>34</v>
      </c>
      <c r="AA1800" s="212" t="s">
        <v>15067</v>
      </c>
      <c r="AB1800" s="211">
        <v>1602755.7999999996</v>
      </c>
      <c r="AC1800" s="213">
        <v>247749.93000000005</v>
      </c>
    </row>
    <row r="1801" spans="1:29" s="113" customFormat="1" ht="15.75" x14ac:dyDescent="0.25">
      <c r="A1801" s="57">
        <v>1788</v>
      </c>
      <c r="B1801" s="57">
        <v>109233</v>
      </c>
      <c r="C1801" s="201" t="s">
        <v>7161</v>
      </c>
      <c r="D1801" s="202">
        <v>230</v>
      </c>
      <c r="E1801" s="202" t="s">
        <v>854</v>
      </c>
      <c r="F1801" s="203" t="s">
        <v>10555</v>
      </c>
      <c r="G1801" s="204">
        <v>90</v>
      </c>
      <c r="H1801" s="205">
        <v>109233</v>
      </c>
      <c r="I1801" s="203" t="s">
        <v>4532</v>
      </c>
      <c r="J1801" s="203" t="s">
        <v>11864</v>
      </c>
      <c r="K1801" s="203" t="s">
        <v>4533</v>
      </c>
      <c r="L1801" s="1">
        <v>43294</v>
      </c>
      <c r="M1801" s="1">
        <v>44034</v>
      </c>
      <c r="N1801" s="207">
        <f t="shared" si="31"/>
        <v>0.85</v>
      </c>
      <c r="O1801" s="203" t="s">
        <v>3745</v>
      </c>
      <c r="P1801" s="208" t="s">
        <v>3643</v>
      </c>
      <c r="Q1801" s="208" t="s">
        <v>3746</v>
      </c>
      <c r="R1801" s="203" t="s">
        <v>3919</v>
      </c>
      <c r="S1801" s="202">
        <v>115</v>
      </c>
      <c r="T1801" s="211">
        <v>402900</v>
      </c>
      <c r="U1801" s="211">
        <v>71100</v>
      </c>
      <c r="V1801" s="211">
        <v>0</v>
      </c>
      <c r="W1801" s="211">
        <v>0</v>
      </c>
      <c r="X1801" s="211">
        <v>0</v>
      </c>
      <c r="Y1801" s="211">
        <v>474000</v>
      </c>
      <c r="Z1801" s="212" t="s">
        <v>34</v>
      </c>
      <c r="AA1801" s="212" t="s">
        <v>15068</v>
      </c>
      <c r="AB1801" s="211">
        <v>318122.82</v>
      </c>
      <c r="AC1801" s="213">
        <v>56139.29</v>
      </c>
    </row>
    <row r="1802" spans="1:29" s="113" customFormat="1" ht="15.75" x14ac:dyDescent="0.25">
      <c r="A1802" s="57">
        <v>1789</v>
      </c>
      <c r="B1802" s="57">
        <v>109234</v>
      </c>
      <c r="C1802" s="201" t="s">
        <v>7161</v>
      </c>
      <c r="D1802" s="202">
        <v>231</v>
      </c>
      <c r="E1802" s="202" t="s">
        <v>854</v>
      </c>
      <c r="F1802" s="203" t="s">
        <v>10555</v>
      </c>
      <c r="G1802" s="204">
        <v>90</v>
      </c>
      <c r="H1802" s="205">
        <v>109234</v>
      </c>
      <c r="I1802" s="203" t="s">
        <v>4534</v>
      </c>
      <c r="J1802" s="203" t="s">
        <v>11847</v>
      </c>
      <c r="K1802" s="203" t="s">
        <v>4535</v>
      </c>
      <c r="L1802" s="1">
        <v>43286</v>
      </c>
      <c r="M1802" s="1">
        <v>44290</v>
      </c>
      <c r="N1802" s="207">
        <f t="shared" si="31"/>
        <v>0.85000002253252183</v>
      </c>
      <c r="O1802" s="203" t="s">
        <v>4218</v>
      </c>
      <c r="P1802" s="208" t="s">
        <v>4503</v>
      </c>
      <c r="Q1802" s="208" t="s">
        <v>4503</v>
      </c>
      <c r="R1802" s="203" t="s">
        <v>4536</v>
      </c>
      <c r="S1802" s="202">
        <v>115</v>
      </c>
      <c r="T1802" s="211">
        <v>867634.82</v>
      </c>
      <c r="U1802" s="211">
        <v>153112</v>
      </c>
      <c r="V1802" s="211">
        <v>0</v>
      </c>
      <c r="W1802" s="211">
        <v>0</v>
      </c>
      <c r="X1802" s="211">
        <v>0</v>
      </c>
      <c r="Y1802" s="211">
        <v>1020746.82</v>
      </c>
      <c r="Z1802" s="212" t="s">
        <v>34</v>
      </c>
      <c r="AA1802" s="212" t="s">
        <v>15069</v>
      </c>
      <c r="AB1802" s="211">
        <v>513929.33000000007</v>
      </c>
      <c r="AC1802" s="213">
        <v>89137.84</v>
      </c>
    </row>
    <row r="1803" spans="1:29" s="113" customFormat="1" ht="15.75" x14ac:dyDescent="0.25">
      <c r="A1803" s="57">
        <v>1790</v>
      </c>
      <c r="B1803" s="57">
        <v>109269</v>
      </c>
      <c r="C1803" s="201" t="s">
        <v>7161</v>
      </c>
      <c r="D1803" s="202">
        <v>232</v>
      </c>
      <c r="E1803" s="202" t="s">
        <v>854</v>
      </c>
      <c r="F1803" s="203" t="s">
        <v>10555</v>
      </c>
      <c r="G1803" s="204">
        <v>90</v>
      </c>
      <c r="H1803" s="205">
        <v>109269</v>
      </c>
      <c r="I1803" s="203" t="s">
        <v>4537</v>
      </c>
      <c r="J1803" s="203" t="s">
        <v>11865</v>
      </c>
      <c r="K1803" s="203" t="s">
        <v>4538</v>
      </c>
      <c r="L1803" s="1">
        <v>43266</v>
      </c>
      <c r="M1803" s="1">
        <v>45053</v>
      </c>
      <c r="N1803" s="207">
        <f t="shared" si="31"/>
        <v>0.82604642828025554</v>
      </c>
      <c r="O1803" s="203" t="s">
        <v>38</v>
      </c>
      <c r="P1803" s="208" t="s">
        <v>4097</v>
      </c>
      <c r="Q1803" s="208" t="s">
        <v>4539</v>
      </c>
      <c r="R1803" s="203" t="s">
        <v>4540</v>
      </c>
      <c r="S1803" s="202">
        <v>115</v>
      </c>
      <c r="T1803" s="211">
        <v>1770770.03</v>
      </c>
      <c r="U1803" s="211">
        <v>293779.49</v>
      </c>
      <c r="V1803" s="211">
        <v>79119.37</v>
      </c>
      <c r="W1803" s="211">
        <v>0</v>
      </c>
      <c r="X1803" s="211">
        <v>0</v>
      </c>
      <c r="Y1803" s="211">
        <v>2143668.89</v>
      </c>
      <c r="Z1803" s="212" t="s">
        <v>44</v>
      </c>
      <c r="AA1803" s="212" t="s">
        <v>15070</v>
      </c>
      <c r="AB1803" s="211">
        <v>723119.06</v>
      </c>
      <c r="AC1803" s="213">
        <v>122743.63999999998</v>
      </c>
    </row>
    <row r="1804" spans="1:29" s="113" customFormat="1" ht="15.75" x14ac:dyDescent="0.25">
      <c r="A1804" s="57">
        <v>1791</v>
      </c>
      <c r="B1804" s="57">
        <v>109271</v>
      </c>
      <c r="C1804" s="201" t="s">
        <v>7161</v>
      </c>
      <c r="D1804" s="202">
        <v>233</v>
      </c>
      <c r="E1804" s="202" t="s">
        <v>854</v>
      </c>
      <c r="F1804" s="203" t="s">
        <v>10555</v>
      </c>
      <c r="G1804" s="204">
        <v>90</v>
      </c>
      <c r="H1804" s="205">
        <v>109271</v>
      </c>
      <c r="I1804" s="203" t="s">
        <v>4541</v>
      </c>
      <c r="J1804" s="203" t="s">
        <v>11866</v>
      </c>
      <c r="K1804" s="203" t="s">
        <v>4542</v>
      </c>
      <c r="L1804" s="1">
        <v>43258</v>
      </c>
      <c r="M1804" s="1">
        <v>44171</v>
      </c>
      <c r="N1804" s="207">
        <f t="shared" si="31"/>
        <v>0.82887583744341453</v>
      </c>
      <c r="O1804" s="203" t="s">
        <v>55</v>
      </c>
      <c r="P1804" s="208" t="s">
        <v>4543</v>
      </c>
      <c r="Q1804" s="208" t="s">
        <v>4543</v>
      </c>
      <c r="R1804" s="203" t="s">
        <v>4458</v>
      </c>
      <c r="S1804" s="202">
        <v>115</v>
      </c>
      <c r="T1804" s="211">
        <v>1845479.42</v>
      </c>
      <c r="U1804" s="211">
        <v>303276.14</v>
      </c>
      <c r="V1804" s="211">
        <v>77729.2</v>
      </c>
      <c r="W1804" s="211">
        <v>0</v>
      </c>
      <c r="X1804" s="211">
        <v>0</v>
      </c>
      <c r="Y1804" s="211">
        <v>2226484.7599999998</v>
      </c>
      <c r="Z1804" s="212" t="s">
        <v>34</v>
      </c>
      <c r="AA1804" s="212"/>
      <c r="AB1804" s="211">
        <v>1009491.6999999998</v>
      </c>
      <c r="AC1804" s="213">
        <v>163314.31999999998</v>
      </c>
    </row>
    <row r="1805" spans="1:29" s="113" customFormat="1" ht="15.75" x14ac:dyDescent="0.25">
      <c r="A1805" s="57">
        <v>1792</v>
      </c>
      <c r="B1805" s="57">
        <v>109272</v>
      </c>
      <c r="C1805" s="201" t="s">
        <v>7161</v>
      </c>
      <c r="D1805" s="202">
        <v>234</v>
      </c>
      <c r="E1805" s="202" t="s">
        <v>854</v>
      </c>
      <c r="F1805" s="203" t="s">
        <v>10555</v>
      </c>
      <c r="G1805" s="204">
        <v>90</v>
      </c>
      <c r="H1805" s="205">
        <v>109272</v>
      </c>
      <c r="I1805" s="203" t="s">
        <v>4544</v>
      </c>
      <c r="J1805" s="203" t="s">
        <v>11867</v>
      </c>
      <c r="K1805" s="203" t="s">
        <v>4545</v>
      </c>
      <c r="L1805" s="1">
        <v>43255</v>
      </c>
      <c r="M1805" s="1">
        <v>44063</v>
      </c>
      <c r="N1805" s="207">
        <f t="shared" si="31"/>
        <v>0.83143511812527016</v>
      </c>
      <c r="O1805" s="203" t="s">
        <v>38</v>
      </c>
      <c r="P1805" s="208" t="s">
        <v>4546</v>
      </c>
      <c r="Q1805" s="208" t="s">
        <v>4547</v>
      </c>
      <c r="R1805" s="203" t="s">
        <v>4548</v>
      </c>
      <c r="S1805" s="202">
        <v>115</v>
      </c>
      <c r="T1805" s="211">
        <v>1108777.8700000001</v>
      </c>
      <c r="U1805" s="211">
        <v>195666.68</v>
      </c>
      <c r="V1805" s="211">
        <v>29126.58</v>
      </c>
      <c r="W1805" s="211">
        <v>0</v>
      </c>
      <c r="X1805" s="211">
        <v>0</v>
      </c>
      <c r="Y1805" s="211">
        <v>1333571.1299999999</v>
      </c>
      <c r="Z1805" s="212" t="s">
        <v>34</v>
      </c>
      <c r="AA1805" s="212" t="s">
        <v>15071</v>
      </c>
      <c r="AB1805" s="211">
        <v>1022994.2599999998</v>
      </c>
      <c r="AC1805" s="213">
        <v>160916.04999999999</v>
      </c>
    </row>
    <row r="1806" spans="1:29" s="113" customFormat="1" ht="15.75" x14ac:dyDescent="0.25">
      <c r="A1806" s="57">
        <v>1793</v>
      </c>
      <c r="B1806" s="57">
        <v>109308</v>
      </c>
      <c r="C1806" s="201" t="s">
        <v>7161</v>
      </c>
      <c r="D1806" s="202">
        <v>235</v>
      </c>
      <c r="E1806" s="202" t="s">
        <v>854</v>
      </c>
      <c r="F1806" s="203" t="s">
        <v>10555</v>
      </c>
      <c r="G1806" s="204">
        <v>90</v>
      </c>
      <c r="H1806" s="205">
        <v>109308</v>
      </c>
      <c r="I1806" s="203" t="s">
        <v>4549</v>
      </c>
      <c r="J1806" s="203" t="s">
        <v>11868</v>
      </c>
      <c r="K1806" s="203" t="s">
        <v>4550</v>
      </c>
      <c r="L1806" s="1">
        <v>43266</v>
      </c>
      <c r="M1806" s="1">
        <v>44403</v>
      </c>
      <c r="N1806" s="207">
        <f t="shared" si="31"/>
        <v>0.83992115487414798</v>
      </c>
      <c r="O1806" s="293" t="s">
        <v>194</v>
      </c>
      <c r="P1806" s="294" t="s">
        <v>32</v>
      </c>
      <c r="Q1806" s="294" t="s">
        <v>32</v>
      </c>
      <c r="R1806" s="293" t="s">
        <v>4551</v>
      </c>
      <c r="S1806" s="204">
        <v>115</v>
      </c>
      <c r="T1806" s="211">
        <v>1861299.38</v>
      </c>
      <c r="U1806" s="211">
        <v>294654.43</v>
      </c>
      <c r="V1806" s="211">
        <v>60086.79</v>
      </c>
      <c r="W1806" s="211">
        <v>0</v>
      </c>
      <c r="X1806" s="211">
        <v>0</v>
      </c>
      <c r="Y1806" s="211">
        <v>2216040.6</v>
      </c>
      <c r="Z1806" s="212" t="s">
        <v>34</v>
      </c>
      <c r="AA1806" s="212" t="s">
        <v>15072</v>
      </c>
      <c r="AB1806" s="211">
        <v>975925.86999999976</v>
      </c>
      <c r="AC1806" s="213">
        <v>149896.21999999997</v>
      </c>
    </row>
    <row r="1807" spans="1:29" s="113" customFormat="1" ht="15.75" x14ac:dyDescent="0.25">
      <c r="A1807" s="57">
        <v>1794</v>
      </c>
      <c r="B1807" s="57">
        <v>109350</v>
      </c>
      <c r="C1807" s="201" t="s">
        <v>7161</v>
      </c>
      <c r="D1807" s="202">
        <v>236</v>
      </c>
      <c r="E1807" s="202" t="s">
        <v>854</v>
      </c>
      <c r="F1807" s="203" t="s">
        <v>10555</v>
      </c>
      <c r="G1807" s="204">
        <v>90</v>
      </c>
      <c r="H1807" s="205">
        <v>109350</v>
      </c>
      <c r="I1807" s="203" t="s">
        <v>8652</v>
      </c>
      <c r="J1807" s="203" t="s">
        <v>11869</v>
      </c>
      <c r="K1807" s="203" t="s">
        <v>4552</v>
      </c>
      <c r="L1807" s="1">
        <v>43378</v>
      </c>
      <c r="M1807" s="1">
        <v>44206</v>
      </c>
      <c r="N1807" s="207">
        <f t="shared" si="31"/>
        <v>0.85000000092995143</v>
      </c>
      <c r="O1807" s="293" t="s">
        <v>4386</v>
      </c>
      <c r="P1807" s="294" t="s">
        <v>69</v>
      </c>
      <c r="Q1807" s="294" t="s">
        <v>70</v>
      </c>
      <c r="R1807" s="293" t="s">
        <v>4553</v>
      </c>
      <c r="S1807" s="204">
        <v>115</v>
      </c>
      <c r="T1807" s="211">
        <v>1828052.23</v>
      </c>
      <c r="U1807" s="211">
        <v>279584.48</v>
      </c>
      <c r="V1807" s="211">
        <v>43012.97</v>
      </c>
      <c r="W1807" s="211">
        <v>0</v>
      </c>
      <c r="X1807" s="211">
        <v>0</v>
      </c>
      <c r="Y1807" s="211">
        <v>2150649.6800000002</v>
      </c>
      <c r="Z1807" s="212" t="s">
        <v>34</v>
      </c>
      <c r="AA1807" s="212" t="s">
        <v>15073</v>
      </c>
      <c r="AB1807" s="211">
        <v>904794.67999999993</v>
      </c>
      <c r="AC1807" s="213">
        <v>138380.35999999999</v>
      </c>
    </row>
    <row r="1808" spans="1:29" s="113" customFormat="1" ht="15.75" x14ac:dyDescent="0.25">
      <c r="A1808" s="57">
        <v>1795</v>
      </c>
      <c r="B1808" s="57">
        <v>109352</v>
      </c>
      <c r="C1808" s="201" t="s">
        <v>7161</v>
      </c>
      <c r="D1808" s="202">
        <v>237</v>
      </c>
      <c r="E1808" s="202" t="s">
        <v>854</v>
      </c>
      <c r="F1808" s="203" t="s">
        <v>10555</v>
      </c>
      <c r="G1808" s="204">
        <v>90</v>
      </c>
      <c r="H1808" s="205">
        <v>109352</v>
      </c>
      <c r="I1808" s="203" t="s">
        <v>4554</v>
      </c>
      <c r="J1808" s="203" t="s">
        <v>11870</v>
      </c>
      <c r="K1808" s="203" t="s">
        <v>4474</v>
      </c>
      <c r="L1808" s="1">
        <v>43299</v>
      </c>
      <c r="M1808" s="1">
        <v>44116</v>
      </c>
      <c r="N1808" s="207">
        <f t="shared" si="31"/>
        <v>0.80750001755268097</v>
      </c>
      <c r="O1808" s="203" t="s">
        <v>50</v>
      </c>
      <c r="P1808" s="208" t="s">
        <v>2301</v>
      </c>
      <c r="Q1808" s="208" t="s">
        <v>4555</v>
      </c>
      <c r="R1808" s="203" t="s">
        <v>4556</v>
      </c>
      <c r="S1808" s="202">
        <v>115</v>
      </c>
      <c r="T1808" s="211">
        <v>1794170.4</v>
      </c>
      <c r="U1808" s="211">
        <v>316618.27</v>
      </c>
      <c r="V1808" s="211">
        <v>111094.13</v>
      </c>
      <c r="W1808" s="211">
        <v>0</v>
      </c>
      <c r="X1808" s="211">
        <v>0</v>
      </c>
      <c r="Y1808" s="211">
        <v>2221882.7999999998</v>
      </c>
      <c r="Z1808" s="212" t="s">
        <v>34</v>
      </c>
      <c r="AA1808" s="212" t="s">
        <v>15074</v>
      </c>
      <c r="AB1808" s="211">
        <v>1734135.6000000003</v>
      </c>
      <c r="AC1808" s="213">
        <v>306023.92000000004</v>
      </c>
    </row>
    <row r="1809" spans="1:29" s="113" customFormat="1" ht="15.75" x14ac:dyDescent="0.25">
      <c r="A1809" s="57">
        <v>1796</v>
      </c>
      <c r="B1809" s="57">
        <v>109355</v>
      </c>
      <c r="C1809" s="201" t="s">
        <v>7161</v>
      </c>
      <c r="D1809" s="202">
        <v>238</v>
      </c>
      <c r="E1809" s="202" t="s">
        <v>854</v>
      </c>
      <c r="F1809" s="203" t="s">
        <v>10555</v>
      </c>
      <c r="G1809" s="204">
        <v>90</v>
      </c>
      <c r="H1809" s="205">
        <v>109355</v>
      </c>
      <c r="I1809" s="203" t="s">
        <v>4557</v>
      </c>
      <c r="J1809" s="203" t="s">
        <v>11871</v>
      </c>
      <c r="K1809" s="203" t="s">
        <v>4487</v>
      </c>
      <c r="L1809" s="1">
        <v>43375</v>
      </c>
      <c r="M1809" s="1">
        <v>44338</v>
      </c>
      <c r="N1809" s="207">
        <f t="shared" si="31"/>
        <v>0.85000000232289208</v>
      </c>
      <c r="O1809" s="203" t="s">
        <v>4136</v>
      </c>
      <c r="P1809" s="208" t="s">
        <v>4097</v>
      </c>
      <c r="Q1809" s="208" t="s">
        <v>4558</v>
      </c>
      <c r="R1809" s="203" t="s">
        <v>4559</v>
      </c>
      <c r="S1809" s="202">
        <v>115</v>
      </c>
      <c r="T1809" s="211">
        <v>1829615.74</v>
      </c>
      <c r="U1809" s="211">
        <v>322873.36</v>
      </c>
      <c r="V1809" s="211">
        <v>0</v>
      </c>
      <c r="W1809" s="211">
        <v>0</v>
      </c>
      <c r="X1809" s="211">
        <v>0</v>
      </c>
      <c r="Y1809" s="211">
        <v>2152489.1</v>
      </c>
      <c r="Z1809" s="212" t="s">
        <v>34</v>
      </c>
      <c r="AA1809" s="212" t="s">
        <v>15075</v>
      </c>
      <c r="AB1809" s="211">
        <v>1304072.3500000003</v>
      </c>
      <c r="AC1809" s="213">
        <v>230130.41000000003</v>
      </c>
    </row>
    <row r="1810" spans="1:29" s="113" customFormat="1" ht="15.75" x14ac:dyDescent="0.25">
      <c r="A1810" s="57">
        <v>1797</v>
      </c>
      <c r="B1810" s="57">
        <v>109371</v>
      </c>
      <c r="C1810" s="201" t="s">
        <v>7161</v>
      </c>
      <c r="D1810" s="202">
        <v>239</v>
      </c>
      <c r="E1810" s="202" t="s">
        <v>854</v>
      </c>
      <c r="F1810" s="203" t="s">
        <v>10555</v>
      </c>
      <c r="G1810" s="204">
        <v>90</v>
      </c>
      <c r="H1810" s="205">
        <v>109371</v>
      </c>
      <c r="I1810" s="203" t="s">
        <v>8653</v>
      </c>
      <c r="J1810" s="203" t="s">
        <v>11872</v>
      </c>
      <c r="K1810" s="203" t="s">
        <v>4560</v>
      </c>
      <c r="L1810" s="1">
        <v>43283</v>
      </c>
      <c r="M1810" s="1">
        <v>44504</v>
      </c>
      <c r="N1810" s="207">
        <f t="shared" si="31"/>
        <v>0.85000000743354909</v>
      </c>
      <c r="O1810" s="203" t="s">
        <v>50</v>
      </c>
      <c r="P1810" s="208" t="s">
        <v>3932</v>
      </c>
      <c r="Q1810" s="208" t="s">
        <v>3932</v>
      </c>
      <c r="R1810" s="203" t="s">
        <v>3733</v>
      </c>
      <c r="S1810" s="202">
        <v>115</v>
      </c>
      <c r="T1810" s="211">
        <v>1886716.55</v>
      </c>
      <c r="U1810" s="211">
        <v>332949.96000000002</v>
      </c>
      <c r="V1810" s="211">
        <v>0</v>
      </c>
      <c r="W1810" s="211">
        <v>0</v>
      </c>
      <c r="X1810" s="211">
        <v>0</v>
      </c>
      <c r="Y1810" s="211">
        <v>2219666.5099999998</v>
      </c>
      <c r="Z1810" s="212" t="s">
        <v>34</v>
      </c>
      <c r="AA1810" s="212" t="s">
        <v>15076</v>
      </c>
      <c r="AB1810" s="211">
        <v>1600631.4199999997</v>
      </c>
      <c r="AC1810" s="213">
        <v>282464.36</v>
      </c>
    </row>
    <row r="1811" spans="1:29" s="113" customFormat="1" ht="15.75" x14ac:dyDescent="0.25">
      <c r="A1811" s="57">
        <v>1798</v>
      </c>
      <c r="B1811" s="57">
        <v>109384</v>
      </c>
      <c r="C1811" s="201" t="s">
        <v>7161</v>
      </c>
      <c r="D1811" s="202">
        <v>240</v>
      </c>
      <c r="E1811" s="202" t="s">
        <v>854</v>
      </c>
      <c r="F1811" s="203" t="s">
        <v>10555</v>
      </c>
      <c r="G1811" s="204">
        <v>90</v>
      </c>
      <c r="H1811" s="205">
        <v>109384</v>
      </c>
      <c r="I1811" s="203" t="s">
        <v>4561</v>
      </c>
      <c r="J1811" s="203" t="s">
        <v>11873</v>
      </c>
      <c r="K1811" s="203" t="s">
        <v>4562</v>
      </c>
      <c r="L1811" s="1">
        <v>43203</v>
      </c>
      <c r="M1811" s="1">
        <v>44369</v>
      </c>
      <c r="N1811" s="207">
        <f t="shared" si="31"/>
        <v>0.82437883675599577</v>
      </c>
      <c r="O1811" s="203" t="s">
        <v>38</v>
      </c>
      <c r="P1811" s="208" t="s">
        <v>39</v>
      </c>
      <c r="Q1811" s="208" t="s">
        <v>40</v>
      </c>
      <c r="R1811" s="203" t="s">
        <v>4563</v>
      </c>
      <c r="S1811" s="202">
        <v>115</v>
      </c>
      <c r="T1811" s="211">
        <v>1821271.69</v>
      </c>
      <c r="U1811" s="211">
        <v>189789.8</v>
      </c>
      <c r="V1811" s="211">
        <v>198203.97</v>
      </c>
      <c r="W1811" s="211">
        <v>0</v>
      </c>
      <c r="X1811" s="211">
        <v>0</v>
      </c>
      <c r="Y1811" s="211">
        <v>2209265.46</v>
      </c>
      <c r="Z1811" s="212" t="s">
        <v>34</v>
      </c>
      <c r="AA1811" s="212"/>
      <c r="AB1811" s="211">
        <v>1189678.1599999999</v>
      </c>
      <c r="AC1811" s="213">
        <v>122927.96</v>
      </c>
    </row>
    <row r="1812" spans="1:29" s="113" customFormat="1" ht="15.75" x14ac:dyDescent="0.25">
      <c r="A1812" s="57">
        <v>1799</v>
      </c>
      <c r="B1812" s="57">
        <v>109408</v>
      </c>
      <c r="C1812" s="201" t="s">
        <v>7161</v>
      </c>
      <c r="D1812" s="202">
        <v>241</v>
      </c>
      <c r="E1812" s="202" t="s">
        <v>854</v>
      </c>
      <c r="F1812" s="203" t="s">
        <v>10555</v>
      </c>
      <c r="G1812" s="204">
        <v>90</v>
      </c>
      <c r="H1812" s="205">
        <v>109408</v>
      </c>
      <c r="I1812" s="203" t="s">
        <v>8654</v>
      </c>
      <c r="J1812" s="203" t="s">
        <v>11874</v>
      </c>
      <c r="K1812" s="203" t="s">
        <v>4564</v>
      </c>
      <c r="L1812" s="1">
        <v>43335</v>
      </c>
      <c r="M1812" s="1">
        <v>43821</v>
      </c>
      <c r="N1812" s="207">
        <f t="shared" si="31"/>
        <v>0.82266275728684812</v>
      </c>
      <c r="O1812" s="203" t="s">
        <v>38</v>
      </c>
      <c r="P1812" s="208" t="s">
        <v>1478</v>
      </c>
      <c r="Q1812" s="208" t="s">
        <v>1478</v>
      </c>
      <c r="R1812" s="203" t="s">
        <v>4565</v>
      </c>
      <c r="S1812" s="202">
        <v>115</v>
      </c>
      <c r="T1812" s="211">
        <v>1441738.62</v>
      </c>
      <c r="U1812" s="211">
        <v>249010.93</v>
      </c>
      <c r="V1812" s="211">
        <v>61777.36</v>
      </c>
      <c r="W1812" s="211">
        <v>0</v>
      </c>
      <c r="X1812" s="211">
        <v>0</v>
      </c>
      <c r="Y1812" s="211">
        <v>1752526.91</v>
      </c>
      <c r="Z1812" s="212" t="s">
        <v>34</v>
      </c>
      <c r="AA1812" s="212" t="s">
        <v>15077</v>
      </c>
      <c r="AB1812" s="211">
        <v>895540.51</v>
      </c>
      <c r="AC1812" s="213">
        <v>155081.74</v>
      </c>
    </row>
    <row r="1813" spans="1:29" s="113" customFormat="1" ht="15.75" x14ac:dyDescent="0.25">
      <c r="A1813" s="57">
        <v>1800</v>
      </c>
      <c r="B1813" s="57">
        <v>109461</v>
      </c>
      <c r="C1813" s="201" t="s">
        <v>7161</v>
      </c>
      <c r="D1813" s="202">
        <v>242</v>
      </c>
      <c r="E1813" s="202" t="s">
        <v>854</v>
      </c>
      <c r="F1813" s="203" t="s">
        <v>10555</v>
      </c>
      <c r="G1813" s="204">
        <v>90</v>
      </c>
      <c r="H1813" s="205">
        <v>109461</v>
      </c>
      <c r="I1813" s="203" t="s">
        <v>4566</v>
      </c>
      <c r="J1813" s="203" t="s">
        <v>11875</v>
      </c>
      <c r="K1813" s="203" t="s">
        <v>4567</v>
      </c>
      <c r="L1813" s="1">
        <v>43276</v>
      </c>
      <c r="M1813" s="1">
        <v>44164</v>
      </c>
      <c r="N1813" s="207">
        <f t="shared" si="31"/>
        <v>0.83735175790497229</v>
      </c>
      <c r="O1813" s="293" t="s">
        <v>194</v>
      </c>
      <c r="P1813" s="294" t="s">
        <v>2026</v>
      </c>
      <c r="Q1813" s="294" t="s">
        <v>2026</v>
      </c>
      <c r="R1813" s="293" t="s">
        <v>4568</v>
      </c>
      <c r="S1813" s="204">
        <v>115</v>
      </c>
      <c r="T1813" s="211">
        <v>1842159.13</v>
      </c>
      <c r="U1813" s="211">
        <v>325086.90999999997</v>
      </c>
      <c r="V1813" s="211">
        <v>32736.36</v>
      </c>
      <c r="W1813" s="211">
        <v>0</v>
      </c>
      <c r="X1813" s="211">
        <v>0</v>
      </c>
      <c r="Y1813" s="211">
        <v>2199982.4</v>
      </c>
      <c r="Z1813" s="212" t="s">
        <v>34</v>
      </c>
      <c r="AA1813" s="212" t="s">
        <v>15078</v>
      </c>
      <c r="AB1813" s="211">
        <v>1412638.6100000003</v>
      </c>
      <c r="AC1813" s="213">
        <v>249171.56000000006</v>
      </c>
    </row>
    <row r="1814" spans="1:29" s="113" customFormat="1" ht="15.75" x14ac:dyDescent="0.25">
      <c r="A1814" s="57">
        <v>1801</v>
      </c>
      <c r="B1814" s="57">
        <v>109525</v>
      </c>
      <c r="C1814" s="201" t="s">
        <v>7161</v>
      </c>
      <c r="D1814" s="202">
        <v>243</v>
      </c>
      <c r="E1814" s="202" t="s">
        <v>854</v>
      </c>
      <c r="F1814" s="203" t="s">
        <v>10555</v>
      </c>
      <c r="G1814" s="204">
        <v>90</v>
      </c>
      <c r="H1814" s="205">
        <v>109525</v>
      </c>
      <c r="I1814" s="203" t="s">
        <v>8655</v>
      </c>
      <c r="J1814" s="203" t="s">
        <v>11876</v>
      </c>
      <c r="K1814" s="203" t="s">
        <v>4569</v>
      </c>
      <c r="L1814" s="1">
        <v>43299</v>
      </c>
      <c r="M1814" s="1">
        <v>44783</v>
      </c>
      <c r="N1814" s="207">
        <f t="shared" si="31"/>
        <v>0.80749982971676693</v>
      </c>
      <c r="O1814" s="203" t="s">
        <v>4570</v>
      </c>
      <c r="P1814" s="208" t="s">
        <v>4571</v>
      </c>
      <c r="Q1814" s="208" t="s">
        <v>4572</v>
      </c>
      <c r="R1814" s="203" t="s">
        <v>4573</v>
      </c>
      <c r="S1814" s="202">
        <v>115</v>
      </c>
      <c r="T1814" s="211">
        <v>1787415.4</v>
      </c>
      <c r="U1814" s="211">
        <v>315426.23</v>
      </c>
      <c r="V1814" s="211">
        <v>110676.36</v>
      </c>
      <c r="W1814" s="211">
        <v>0</v>
      </c>
      <c r="X1814" s="211">
        <v>0</v>
      </c>
      <c r="Y1814" s="211">
        <v>2213517.9900000002</v>
      </c>
      <c r="Z1814" s="212" t="s">
        <v>34</v>
      </c>
      <c r="AA1814" s="212" t="s">
        <v>15079</v>
      </c>
      <c r="AB1814" s="211">
        <v>751377.05</v>
      </c>
      <c r="AC1814" s="213">
        <v>129469.44</v>
      </c>
    </row>
    <row r="1815" spans="1:29" s="113" customFormat="1" ht="15.75" x14ac:dyDescent="0.25">
      <c r="A1815" s="57">
        <v>1802</v>
      </c>
      <c r="B1815" s="57">
        <v>109526</v>
      </c>
      <c r="C1815" s="201" t="s">
        <v>7161</v>
      </c>
      <c r="D1815" s="202">
        <v>244</v>
      </c>
      <c r="E1815" s="202" t="s">
        <v>854</v>
      </c>
      <c r="F1815" s="203" t="s">
        <v>10555</v>
      </c>
      <c r="G1815" s="204">
        <v>90</v>
      </c>
      <c r="H1815" s="205">
        <v>109526</v>
      </c>
      <c r="I1815" s="203" t="s">
        <v>4574</v>
      </c>
      <c r="J1815" s="203" t="s">
        <v>11877</v>
      </c>
      <c r="K1815" s="203" t="s">
        <v>4502</v>
      </c>
      <c r="L1815" s="1">
        <v>43382</v>
      </c>
      <c r="M1815" s="1">
        <v>44776</v>
      </c>
      <c r="N1815" s="207">
        <f t="shared" si="31"/>
        <v>0.85</v>
      </c>
      <c r="O1815" s="203" t="s">
        <v>4218</v>
      </c>
      <c r="P1815" s="208" t="s">
        <v>4575</v>
      </c>
      <c r="Q1815" s="208" t="s">
        <v>4576</v>
      </c>
      <c r="R1815" s="203" t="s">
        <v>4577</v>
      </c>
      <c r="S1815" s="202">
        <v>115</v>
      </c>
      <c r="T1815" s="211">
        <v>1654235.32</v>
      </c>
      <c r="U1815" s="211">
        <v>291923.88</v>
      </c>
      <c r="V1815" s="211">
        <v>0</v>
      </c>
      <c r="W1815" s="211">
        <v>0</v>
      </c>
      <c r="X1815" s="211">
        <v>0</v>
      </c>
      <c r="Y1815" s="211">
        <v>1946159.2</v>
      </c>
      <c r="Z1815" s="212" t="s">
        <v>34</v>
      </c>
      <c r="AA1815" s="212"/>
      <c r="AB1815" s="211">
        <v>1281536.5899999999</v>
      </c>
      <c r="AC1815" s="213">
        <v>225545.64999999997</v>
      </c>
    </row>
    <row r="1816" spans="1:29" s="113" customFormat="1" ht="16.5" customHeight="1" x14ac:dyDescent="0.25">
      <c r="A1816" s="57">
        <v>1803</v>
      </c>
      <c r="B1816" s="57">
        <v>118327</v>
      </c>
      <c r="C1816" s="201" t="s">
        <v>7161</v>
      </c>
      <c r="D1816" s="202">
        <v>245</v>
      </c>
      <c r="E1816" s="202" t="s">
        <v>854</v>
      </c>
      <c r="F1816" s="203" t="s">
        <v>10556</v>
      </c>
      <c r="G1816" s="204">
        <v>254</v>
      </c>
      <c r="H1816" s="205">
        <v>118327</v>
      </c>
      <c r="I1816" s="203" t="s">
        <v>8656</v>
      </c>
      <c r="J1816" s="203" t="s">
        <v>11878</v>
      </c>
      <c r="K1816" s="203" t="s">
        <v>4578</v>
      </c>
      <c r="L1816" s="1">
        <v>43054</v>
      </c>
      <c r="M1816" s="1">
        <v>45121</v>
      </c>
      <c r="N1816" s="207">
        <f t="shared" si="31"/>
        <v>0.8443533877686844</v>
      </c>
      <c r="O1816" s="203" t="s">
        <v>4579</v>
      </c>
      <c r="P1816" s="208" t="s">
        <v>4580</v>
      </c>
      <c r="Q1816" s="208" t="s">
        <v>4581</v>
      </c>
      <c r="R1816" s="203" t="s">
        <v>4582</v>
      </c>
      <c r="S1816" s="202">
        <v>115</v>
      </c>
      <c r="T1816" s="211">
        <v>162459914.08000001</v>
      </c>
      <c r="U1816" s="211">
        <v>0</v>
      </c>
      <c r="V1816" s="211">
        <v>29947573.629999999</v>
      </c>
      <c r="W1816" s="211">
        <v>0</v>
      </c>
      <c r="X1816" s="211">
        <v>0</v>
      </c>
      <c r="Y1816" s="211">
        <v>192407487.71000001</v>
      </c>
      <c r="Z1816" s="212" t="s">
        <v>44</v>
      </c>
      <c r="AA1816" s="212" t="s">
        <v>13297</v>
      </c>
      <c r="AB1816" s="211">
        <v>78244159.060000017</v>
      </c>
      <c r="AC1816" s="213">
        <v>0</v>
      </c>
    </row>
    <row r="1817" spans="1:29" s="113" customFormat="1" ht="15.75" x14ac:dyDescent="0.25">
      <c r="A1817" s="57">
        <v>1804</v>
      </c>
      <c r="B1817" s="57">
        <v>121030</v>
      </c>
      <c r="C1817" s="201" t="s">
        <v>7161</v>
      </c>
      <c r="D1817" s="202">
        <v>246</v>
      </c>
      <c r="E1817" s="202" t="s">
        <v>854</v>
      </c>
      <c r="F1817" s="203" t="s">
        <v>10557</v>
      </c>
      <c r="G1817" s="204">
        <v>320</v>
      </c>
      <c r="H1817" s="205">
        <v>121030</v>
      </c>
      <c r="I1817" s="203" t="s">
        <v>8657</v>
      </c>
      <c r="J1817" s="203" t="s">
        <v>11879</v>
      </c>
      <c r="K1817" s="203" t="s">
        <v>4583</v>
      </c>
      <c r="L1817" s="1">
        <v>43501</v>
      </c>
      <c r="M1817" s="1">
        <v>44412</v>
      </c>
      <c r="N1817" s="207">
        <f t="shared" si="31"/>
        <v>0.85000000232979678</v>
      </c>
      <c r="O1817" s="203" t="s">
        <v>4584</v>
      </c>
      <c r="P1817" s="208" t="s">
        <v>4585</v>
      </c>
      <c r="Q1817" s="208" t="s">
        <v>4586</v>
      </c>
      <c r="R1817" s="203" t="s">
        <v>4587</v>
      </c>
      <c r="S1817" s="202">
        <v>115</v>
      </c>
      <c r="T1817" s="211">
        <v>4925322.2</v>
      </c>
      <c r="U1817" s="211">
        <v>753276.51</v>
      </c>
      <c r="V1817" s="211">
        <v>115897.98</v>
      </c>
      <c r="W1817" s="211">
        <v>0</v>
      </c>
      <c r="X1817" s="211">
        <v>0</v>
      </c>
      <c r="Y1817" s="211">
        <v>5794496.6900000004</v>
      </c>
      <c r="Z1817" s="212" t="s">
        <v>34</v>
      </c>
      <c r="AA1817" s="212" t="s">
        <v>15080</v>
      </c>
      <c r="AB1817" s="211">
        <v>4059553.1900000004</v>
      </c>
      <c r="AC1817" s="213">
        <v>620872.84</v>
      </c>
    </row>
    <row r="1818" spans="1:29" s="113" customFormat="1" ht="15.75" x14ac:dyDescent="0.25">
      <c r="A1818" s="57">
        <v>1805</v>
      </c>
      <c r="B1818" s="57">
        <v>121103</v>
      </c>
      <c r="C1818" s="201" t="s">
        <v>7161</v>
      </c>
      <c r="D1818" s="202">
        <v>247</v>
      </c>
      <c r="E1818" s="202" t="s">
        <v>854</v>
      </c>
      <c r="F1818" s="203" t="s">
        <v>10557</v>
      </c>
      <c r="G1818" s="204">
        <v>320</v>
      </c>
      <c r="H1818" s="205">
        <v>121103</v>
      </c>
      <c r="I1818" s="203" t="s">
        <v>4588</v>
      </c>
      <c r="J1818" s="203" t="s">
        <v>11880</v>
      </c>
      <c r="K1818" s="203" t="s">
        <v>4589</v>
      </c>
      <c r="L1818" s="1">
        <v>43405</v>
      </c>
      <c r="M1818" s="1">
        <v>44134</v>
      </c>
      <c r="N1818" s="207">
        <f t="shared" si="31"/>
        <v>0.84999999950276106</v>
      </c>
      <c r="O1818" s="203" t="s">
        <v>4590</v>
      </c>
      <c r="P1818" s="208" t="s">
        <v>4591</v>
      </c>
      <c r="Q1818" s="208" t="s">
        <v>4592</v>
      </c>
      <c r="R1818" s="203" t="s">
        <v>4593</v>
      </c>
      <c r="S1818" s="202">
        <v>115</v>
      </c>
      <c r="T1818" s="211">
        <v>5128319.9400000004</v>
      </c>
      <c r="U1818" s="211">
        <v>784331.28</v>
      </c>
      <c r="V1818" s="211">
        <v>120666.36</v>
      </c>
      <c r="W1818" s="211">
        <v>0</v>
      </c>
      <c r="X1818" s="211">
        <v>0</v>
      </c>
      <c r="Y1818" s="211">
        <v>6033317.5800000001</v>
      </c>
      <c r="Z1818" s="212" t="s">
        <v>34</v>
      </c>
      <c r="AA1818" s="212"/>
      <c r="AB1818" s="211">
        <v>4661011.72</v>
      </c>
      <c r="AC1818" s="213">
        <v>712860.59000000008</v>
      </c>
    </row>
    <row r="1819" spans="1:29" s="113" customFormat="1" ht="15.75" x14ac:dyDescent="0.25">
      <c r="A1819" s="57">
        <v>1806</v>
      </c>
      <c r="B1819" s="57">
        <v>121221</v>
      </c>
      <c r="C1819" s="201" t="s">
        <v>7161</v>
      </c>
      <c r="D1819" s="202">
        <v>248</v>
      </c>
      <c r="E1819" s="202" t="s">
        <v>854</v>
      </c>
      <c r="F1819" s="203" t="s">
        <v>10557</v>
      </c>
      <c r="G1819" s="204">
        <v>320</v>
      </c>
      <c r="H1819" s="205">
        <v>121221</v>
      </c>
      <c r="I1819" s="203" t="s">
        <v>8658</v>
      </c>
      <c r="J1819" s="203" t="s">
        <v>11881</v>
      </c>
      <c r="K1819" s="203" t="s">
        <v>4594</v>
      </c>
      <c r="L1819" s="1">
        <v>43502</v>
      </c>
      <c r="M1819" s="1">
        <v>44413</v>
      </c>
      <c r="N1819" s="207">
        <f t="shared" si="31"/>
        <v>0.85000001885389875</v>
      </c>
      <c r="O1819" s="203" t="s">
        <v>4595</v>
      </c>
      <c r="P1819" s="208" t="s">
        <v>4596</v>
      </c>
      <c r="Q1819" s="208" t="s">
        <v>4597</v>
      </c>
      <c r="R1819" s="203" t="s">
        <v>4587</v>
      </c>
      <c r="S1819" s="202">
        <v>115</v>
      </c>
      <c r="T1819" s="211">
        <v>5026811.8899999997</v>
      </c>
      <c r="U1819" s="211">
        <v>768806.31</v>
      </c>
      <c r="V1819" s="211">
        <v>118278.01</v>
      </c>
      <c r="W1819" s="211">
        <v>0</v>
      </c>
      <c r="X1819" s="211">
        <v>0</v>
      </c>
      <c r="Y1819" s="211">
        <v>5913896.21</v>
      </c>
      <c r="Z1819" s="212" t="s">
        <v>34</v>
      </c>
      <c r="AA1819" s="212" t="s">
        <v>15081</v>
      </c>
      <c r="AB1819" s="211">
        <v>4741408.95</v>
      </c>
      <c r="AC1819" s="213">
        <v>728588.22999999975</v>
      </c>
    </row>
    <row r="1820" spans="1:29" s="113" customFormat="1" ht="15.75" x14ac:dyDescent="0.25">
      <c r="A1820" s="57">
        <v>1807</v>
      </c>
      <c r="B1820" s="57">
        <v>121643</v>
      </c>
      <c r="C1820" s="201" t="s">
        <v>7161</v>
      </c>
      <c r="D1820" s="202">
        <v>249</v>
      </c>
      <c r="E1820" s="202" t="s">
        <v>854</v>
      </c>
      <c r="F1820" s="203" t="s">
        <v>10557</v>
      </c>
      <c r="G1820" s="204">
        <v>320</v>
      </c>
      <c r="H1820" s="205">
        <v>121643</v>
      </c>
      <c r="I1820" s="203" t="s">
        <v>8659</v>
      </c>
      <c r="J1820" s="203" t="s">
        <v>11882</v>
      </c>
      <c r="K1820" s="203" t="s">
        <v>4598</v>
      </c>
      <c r="L1820" s="1">
        <v>43504</v>
      </c>
      <c r="M1820" s="1">
        <v>44415</v>
      </c>
      <c r="N1820" s="207">
        <f t="shared" si="31"/>
        <v>0.8500000001710778</v>
      </c>
      <c r="O1820" s="203" t="s">
        <v>4386</v>
      </c>
      <c r="P1820" s="208" t="s">
        <v>69</v>
      </c>
      <c r="Q1820" s="208" t="s">
        <v>4599</v>
      </c>
      <c r="R1820" s="203" t="s">
        <v>4244</v>
      </c>
      <c r="S1820" s="202">
        <v>115</v>
      </c>
      <c r="T1820" s="211">
        <v>4968500.3600000003</v>
      </c>
      <c r="U1820" s="211">
        <v>777706.85</v>
      </c>
      <c r="V1820" s="211">
        <v>99087.33</v>
      </c>
      <c r="W1820" s="211">
        <v>0</v>
      </c>
      <c r="X1820" s="211">
        <v>0</v>
      </c>
      <c r="Y1820" s="211">
        <v>5845294.54</v>
      </c>
      <c r="Z1820" s="212" t="s">
        <v>34</v>
      </c>
      <c r="AA1820" s="212" t="s">
        <v>12760</v>
      </c>
      <c r="AB1820" s="211">
        <v>3078423.1999999988</v>
      </c>
      <c r="AC1820" s="213">
        <v>484666.58000000007</v>
      </c>
    </row>
    <row r="1821" spans="1:29" s="113" customFormat="1" ht="15.75" x14ac:dyDescent="0.25">
      <c r="A1821" s="57">
        <v>1808</v>
      </c>
      <c r="B1821" s="57">
        <v>121659</v>
      </c>
      <c r="C1821" s="201" t="s">
        <v>7161</v>
      </c>
      <c r="D1821" s="202">
        <v>250</v>
      </c>
      <c r="E1821" s="202" t="s">
        <v>854</v>
      </c>
      <c r="F1821" s="203" t="s">
        <v>10557</v>
      </c>
      <c r="G1821" s="204">
        <v>320</v>
      </c>
      <c r="H1821" s="205">
        <v>121659</v>
      </c>
      <c r="I1821" s="203" t="s">
        <v>8660</v>
      </c>
      <c r="J1821" s="203" t="s">
        <v>11883</v>
      </c>
      <c r="K1821" s="203" t="s">
        <v>4600</v>
      </c>
      <c r="L1821" s="1">
        <v>43507</v>
      </c>
      <c r="M1821" s="1">
        <v>44418</v>
      </c>
      <c r="N1821" s="207">
        <f t="shared" si="31"/>
        <v>0.84397625037130364</v>
      </c>
      <c r="O1821" s="203" t="s">
        <v>4218</v>
      </c>
      <c r="P1821" s="208" t="s">
        <v>326</v>
      </c>
      <c r="Q1821" s="208" t="s">
        <v>326</v>
      </c>
      <c r="R1821" s="203" t="s">
        <v>4601</v>
      </c>
      <c r="S1821" s="202">
        <v>115</v>
      </c>
      <c r="T1821" s="211">
        <v>5040708.66</v>
      </c>
      <c r="U1821" s="211">
        <v>812411.57</v>
      </c>
      <c r="V1821" s="211">
        <v>119451.46</v>
      </c>
      <c r="W1821" s="211">
        <v>0</v>
      </c>
      <c r="X1821" s="211">
        <v>0</v>
      </c>
      <c r="Y1821" s="211">
        <v>5972571.6900000004</v>
      </c>
      <c r="Z1821" s="212" t="s">
        <v>34</v>
      </c>
      <c r="AA1821" s="212"/>
      <c r="AB1821" s="211">
        <v>3842643.7200000007</v>
      </c>
      <c r="AC1821" s="213">
        <v>567717.62000000011</v>
      </c>
    </row>
    <row r="1822" spans="1:29" s="113" customFormat="1" ht="15.75" x14ac:dyDescent="0.25">
      <c r="A1822" s="57">
        <v>1809</v>
      </c>
      <c r="B1822" s="57">
        <v>122333</v>
      </c>
      <c r="C1822" s="201" t="s">
        <v>7161</v>
      </c>
      <c r="D1822" s="202">
        <v>251</v>
      </c>
      <c r="E1822" s="202" t="s">
        <v>854</v>
      </c>
      <c r="F1822" s="203" t="s">
        <v>10557</v>
      </c>
      <c r="G1822" s="204">
        <v>320</v>
      </c>
      <c r="H1822" s="205">
        <v>122333</v>
      </c>
      <c r="I1822" s="203" t="s">
        <v>8661</v>
      </c>
      <c r="J1822" s="203" t="s">
        <v>11884</v>
      </c>
      <c r="K1822" s="203" t="s">
        <v>4602</v>
      </c>
      <c r="L1822" s="1">
        <v>43504</v>
      </c>
      <c r="M1822" s="1">
        <v>45053</v>
      </c>
      <c r="N1822" s="207">
        <f t="shared" si="31"/>
        <v>0.84792192635265951</v>
      </c>
      <c r="O1822" s="203" t="s">
        <v>4603</v>
      </c>
      <c r="P1822" s="208" t="s">
        <v>4604</v>
      </c>
      <c r="Q1822" s="208" t="s">
        <v>4605</v>
      </c>
      <c r="R1822" s="203" t="s">
        <v>4606</v>
      </c>
      <c r="S1822" s="202">
        <v>115</v>
      </c>
      <c r="T1822" s="211">
        <v>4880174.71</v>
      </c>
      <c r="U1822" s="211">
        <v>745758.09</v>
      </c>
      <c r="V1822" s="211">
        <v>129520.1</v>
      </c>
      <c r="W1822" s="211">
        <v>0</v>
      </c>
      <c r="X1822" s="211">
        <v>0.16</v>
      </c>
      <c r="Y1822" s="211">
        <v>5755453.0599999996</v>
      </c>
      <c r="Z1822" s="212" t="s">
        <v>44</v>
      </c>
      <c r="AA1822" s="212" t="s">
        <v>15082</v>
      </c>
      <c r="AB1822" s="211">
        <v>2196545.5600000005</v>
      </c>
      <c r="AC1822" s="213">
        <v>330293.66000000003</v>
      </c>
    </row>
    <row r="1823" spans="1:29" s="113" customFormat="1" ht="15.75" x14ac:dyDescent="0.25">
      <c r="A1823" s="57">
        <v>1810</v>
      </c>
      <c r="B1823" s="57">
        <v>122555</v>
      </c>
      <c r="C1823" s="201" t="s">
        <v>7161</v>
      </c>
      <c r="D1823" s="202">
        <v>252</v>
      </c>
      <c r="E1823" s="202" t="s">
        <v>854</v>
      </c>
      <c r="F1823" s="203" t="s">
        <v>10557</v>
      </c>
      <c r="G1823" s="204">
        <v>320</v>
      </c>
      <c r="H1823" s="205">
        <v>122555</v>
      </c>
      <c r="I1823" s="203" t="s">
        <v>8662</v>
      </c>
      <c r="J1823" s="203" t="s">
        <v>11885</v>
      </c>
      <c r="K1823" s="203" t="s">
        <v>4607</v>
      </c>
      <c r="L1823" s="1">
        <v>43501</v>
      </c>
      <c r="M1823" s="1">
        <v>44412</v>
      </c>
      <c r="N1823" s="207">
        <f t="shared" si="31"/>
        <v>0.83383883429704497</v>
      </c>
      <c r="O1823" s="203" t="s">
        <v>4608</v>
      </c>
      <c r="P1823" s="208" t="s">
        <v>4609</v>
      </c>
      <c r="Q1823" s="208" t="s">
        <v>4609</v>
      </c>
      <c r="R1823" s="203" t="s">
        <v>4610</v>
      </c>
      <c r="S1823" s="202">
        <v>115</v>
      </c>
      <c r="T1823" s="211">
        <v>4982989.93</v>
      </c>
      <c r="U1823" s="211">
        <v>827674.25</v>
      </c>
      <c r="V1823" s="211">
        <v>165298.71</v>
      </c>
      <c r="W1823" s="211">
        <v>0</v>
      </c>
      <c r="X1823" s="211">
        <v>0</v>
      </c>
      <c r="Y1823" s="211">
        <v>5975962.8899999997</v>
      </c>
      <c r="Z1823" s="212" t="s">
        <v>34</v>
      </c>
      <c r="AA1823" s="212"/>
      <c r="AB1823" s="211">
        <v>3897805.2000000007</v>
      </c>
      <c r="AC1823" s="213">
        <v>642319.24</v>
      </c>
    </row>
    <row r="1824" spans="1:29" s="113" customFormat="1" ht="15.75" x14ac:dyDescent="0.25">
      <c r="A1824" s="57">
        <v>1811</v>
      </c>
      <c r="B1824" s="57">
        <v>122596</v>
      </c>
      <c r="C1824" s="201" t="s">
        <v>7161</v>
      </c>
      <c r="D1824" s="202">
        <v>253</v>
      </c>
      <c r="E1824" s="202" t="s">
        <v>854</v>
      </c>
      <c r="F1824" s="203" t="s">
        <v>10557</v>
      </c>
      <c r="G1824" s="204">
        <v>320</v>
      </c>
      <c r="H1824" s="205">
        <v>122596</v>
      </c>
      <c r="I1824" s="203" t="s">
        <v>8663</v>
      </c>
      <c r="J1824" s="203" t="s">
        <v>11886</v>
      </c>
      <c r="K1824" s="203" t="s">
        <v>4611</v>
      </c>
      <c r="L1824" s="1">
        <v>43437</v>
      </c>
      <c r="M1824" s="1">
        <v>44410</v>
      </c>
      <c r="N1824" s="207">
        <f t="shared" si="31"/>
        <v>0.83388662452913576</v>
      </c>
      <c r="O1824" s="203" t="s">
        <v>194</v>
      </c>
      <c r="P1824" s="208" t="s">
        <v>32</v>
      </c>
      <c r="Q1824" s="208" t="s">
        <v>32</v>
      </c>
      <c r="R1824" s="203" t="s">
        <v>3719</v>
      </c>
      <c r="S1824" s="202">
        <v>115</v>
      </c>
      <c r="T1824" s="211">
        <v>3439921.21</v>
      </c>
      <c r="U1824" s="211">
        <v>555667.06999999995</v>
      </c>
      <c r="V1824" s="211">
        <v>129578.27</v>
      </c>
      <c r="W1824" s="211">
        <v>0</v>
      </c>
      <c r="X1824" s="211">
        <v>0</v>
      </c>
      <c r="Y1824" s="211">
        <v>4125166.55</v>
      </c>
      <c r="Z1824" s="212" t="s">
        <v>34</v>
      </c>
      <c r="AA1824" s="212" t="s">
        <v>15083</v>
      </c>
      <c r="AB1824" s="211">
        <v>2523398.71</v>
      </c>
      <c r="AC1824" s="213">
        <v>380137.52</v>
      </c>
    </row>
    <row r="1825" spans="1:29" s="113" customFormat="1" ht="15.75" x14ac:dyDescent="0.25">
      <c r="A1825" s="57">
        <v>1812</v>
      </c>
      <c r="B1825" s="57">
        <v>122773</v>
      </c>
      <c r="C1825" s="201" t="s">
        <v>7161</v>
      </c>
      <c r="D1825" s="202">
        <v>254</v>
      </c>
      <c r="E1825" s="202" t="s">
        <v>854</v>
      </c>
      <c r="F1825" s="203" t="s">
        <v>10557</v>
      </c>
      <c r="G1825" s="204">
        <v>320</v>
      </c>
      <c r="H1825" s="205">
        <v>122773</v>
      </c>
      <c r="I1825" s="203" t="s">
        <v>8664</v>
      </c>
      <c r="J1825" s="203" t="s">
        <v>11887</v>
      </c>
      <c r="K1825" s="203" t="s">
        <v>4612</v>
      </c>
      <c r="L1825" s="1">
        <v>43523</v>
      </c>
      <c r="M1825" s="1">
        <v>44518</v>
      </c>
      <c r="N1825" s="207">
        <f t="shared" si="31"/>
        <v>0.8500000065458978</v>
      </c>
      <c r="O1825" s="203" t="s">
        <v>4180</v>
      </c>
      <c r="P1825" s="208" t="s">
        <v>2659</v>
      </c>
      <c r="Q1825" s="208" t="s">
        <v>4613</v>
      </c>
      <c r="R1825" s="203" t="s">
        <v>4614</v>
      </c>
      <c r="S1825" s="202">
        <v>115</v>
      </c>
      <c r="T1825" s="211">
        <v>4804535.7699999996</v>
      </c>
      <c r="U1825" s="211">
        <v>734810.62</v>
      </c>
      <c r="V1825" s="211">
        <v>113048.59</v>
      </c>
      <c r="W1825" s="211">
        <v>0</v>
      </c>
      <c r="X1825" s="211">
        <v>0</v>
      </c>
      <c r="Y1825" s="247">
        <v>5652394.9800000004</v>
      </c>
      <c r="Z1825" s="212" t="s">
        <v>34</v>
      </c>
      <c r="AA1825" s="212" t="s">
        <v>15084</v>
      </c>
      <c r="AB1825" s="211">
        <v>3935280.6799999997</v>
      </c>
      <c r="AC1825" s="213">
        <v>552088.81999999995</v>
      </c>
    </row>
    <row r="1826" spans="1:29" s="113" customFormat="1" ht="18" customHeight="1" x14ac:dyDescent="0.25">
      <c r="A1826" s="57">
        <v>1813</v>
      </c>
      <c r="B1826" s="57">
        <v>122837</v>
      </c>
      <c r="C1826" s="201" t="s">
        <v>7161</v>
      </c>
      <c r="D1826" s="202">
        <v>255</v>
      </c>
      <c r="E1826" s="202" t="s">
        <v>854</v>
      </c>
      <c r="F1826" s="203" t="s">
        <v>10557</v>
      </c>
      <c r="G1826" s="204">
        <v>320</v>
      </c>
      <c r="H1826" s="205">
        <v>122837</v>
      </c>
      <c r="I1826" s="203" t="s">
        <v>4615</v>
      </c>
      <c r="J1826" s="203" t="s">
        <v>11888</v>
      </c>
      <c r="K1826" s="203" t="s">
        <v>4616</v>
      </c>
      <c r="L1826" s="1">
        <v>43432</v>
      </c>
      <c r="M1826" s="1">
        <v>44404</v>
      </c>
      <c r="N1826" s="207">
        <f t="shared" si="31"/>
        <v>0.83482692621891341</v>
      </c>
      <c r="O1826" s="203" t="s">
        <v>4617</v>
      </c>
      <c r="P1826" s="208" t="s">
        <v>4618</v>
      </c>
      <c r="Q1826" s="208" t="s">
        <v>4618</v>
      </c>
      <c r="R1826" s="203" t="s">
        <v>4619</v>
      </c>
      <c r="S1826" s="202">
        <v>115</v>
      </c>
      <c r="T1826" s="211">
        <v>4054480.14</v>
      </c>
      <c r="U1826" s="211">
        <v>653041</v>
      </c>
      <c r="V1826" s="211">
        <v>149150.35999999999</v>
      </c>
      <c r="W1826" s="211">
        <v>0</v>
      </c>
      <c r="X1826" s="211">
        <v>0</v>
      </c>
      <c r="Y1826" s="211">
        <v>4856671.5</v>
      </c>
      <c r="Z1826" s="212" t="s">
        <v>34</v>
      </c>
      <c r="AA1826" s="212" t="s">
        <v>15085</v>
      </c>
      <c r="AB1826" s="211">
        <v>2809251.8399999999</v>
      </c>
      <c r="AC1826" s="213">
        <v>446079.11</v>
      </c>
    </row>
    <row r="1827" spans="1:29" s="113" customFormat="1" ht="15.75" x14ac:dyDescent="0.25">
      <c r="A1827" s="57">
        <v>1814</v>
      </c>
      <c r="B1827" s="57">
        <v>122859</v>
      </c>
      <c r="C1827" s="201" t="s">
        <v>7161</v>
      </c>
      <c r="D1827" s="202">
        <v>256</v>
      </c>
      <c r="E1827" s="202" t="s">
        <v>854</v>
      </c>
      <c r="F1827" s="203" t="s">
        <v>10557</v>
      </c>
      <c r="G1827" s="204">
        <v>320</v>
      </c>
      <c r="H1827" s="205">
        <v>122859</v>
      </c>
      <c r="I1827" s="203" t="s">
        <v>8665</v>
      </c>
      <c r="J1827" s="203" t="s">
        <v>11889</v>
      </c>
      <c r="K1827" s="203" t="s">
        <v>4620</v>
      </c>
      <c r="L1827" s="1">
        <v>43511</v>
      </c>
      <c r="M1827" s="1">
        <v>44464</v>
      </c>
      <c r="N1827" s="207">
        <f t="shared" si="31"/>
        <v>0.84026486664853017</v>
      </c>
      <c r="O1827" s="203" t="s">
        <v>4218</v>
      </c>
      <c r="P1827" s="208" t="s">
        <v>4621</v>
      </c>
      <c r="Q1827" s="208" t="s">
        <v>4621</v>
      </c>
      <c r="R1827" s="203" t="s">
        <v>4137</v>
      </c>
      <c r="S1827" s="202">
        <v>115</v>
      </c>
      <c r="T1827" s="211">
        <v>4874776.76</v>
      </c>
      <c r="U1827" s="211">
        <v>860254.69</v>
      </c>
      <c r="V1827" s="211">
        <v>66444.91</v>
      </c>
      <c r="W1827" s="211">
        <v>0</v>
      </c>
      <c r="X1827" s="211">
        <v>0</v>
      </c>
      <c r="Y1827" s="211">
        <v>5801476.3600000003</v>
      </c>
      <c r="Z1827" s="212" t="s">
        <v>34</v>
      </c>
      <c r="AA1827" s="212" t="s">
        <v>15086</v>
      </c>
      <c r="AB1827" s="211">
        <v>3530092.0100000002</v>
      </c>
      <c r="AC1827" s="213">
        <v>615575.94000000006</v>
      </c>
    </row>
    <row r="1828" spans="1:29" s="113" customFormat="1" ht="15.75" x14ac:dyDescent="0.25">
      <c r="A1828" s="57">
        <v>1815</v>
      </c>
      <c r="B1828" s="57">
        <v>123008</v>
      </c>
      <c r="C1828" s="201" t="s">
        <v>7161</v>
      </c>
      <c r="D1828" s="202">
        <v>257</v>
      </c>
      <c r="E1828" s="202" t="s">
        <v>854</v>
      </c>
      <c r="F1828" s="203" t="s">
        <v>10528</v>
      </c>
      <c r="G1828" s="204">
        <v>380</v>
      </c>
      <c r="H1828" s="205">
        <v>123008</v>
      </c>
      <c r="I1828" s="203" t="s">
        <v>8666</v>
      </c>
      <c r="J1828" s="203" t="s">
        <v>11890</v>
      </c>
      <c r="K1828" s="203" t="s">
        <v>4622</v>
      </c>
      <c r="L1828" s="1">
        <v>43634</v>
      </c>
      <c r="M1828" s="1">
        <v>44849</v>
      </c>
      <c r="N1828" s="207">
        <f t="shared" ref="N1828:N1891" si="32">T1828/(T1828+U1828+V1828)</f>
        <v>0.85000000023304134</v>
      </c>
      <c r="O1828" s="203" t="s">
        <v>68</v>
      </c>
      <c r="P1828" s="208" t="s">
        <v>2178</v>
      </c>
      <c r="Q1828" s="208" t="s">
        <v>4623</v>
      </c>
      <c r="R1828" s="203" t="s">
        <v>4624</v>
      </c>
      <c r="S1828" s="202">
        <v>115</v>
      </c>
      <c r="T1828" s="211">
        <v>5471133.4699999997</v>
      </c>
      <c r="U1828" s="211">
        <v>820088.04</v>
      </c>
      <c r="V1828" s="211">
        <v>145406.1</v>
      </c>
      <c r="W1828" s="211">
        <v>0</v>
      </c>
      <c r="X1828" s="211">
        <v>0</v>
      </c>
      <c r="Y1828" s="211">
        <v>6436627.6100000003</v>
      </c>
      <c r="Z1828" s="212" t="s">
        <v>34</v>
      </c>
      <c r="AA1828" s="212" t="s">
        <v>15087</v>
      </c>
      <c r="AB1828" s="211">
        <v>4203870.01</v>
      </c>
      <c r="AC1828" s="213">
        <v>637952.43999999994</v>
      </c>
    </row>
    <row r="1829" spans="1:29" s="113" customFormat="1" ht="15.75" x14ac:dyDescent="0.25">
      <c r="A1829" s="57">
        <v>1816</v>
      </c>
      <c r="B1829" s="57">
        <v>123343</v>
      </c>
      <c r="C1829" s="201" t="s">
        <v>7161</v>
      </c>
      <c r="D1829" s="202">
        <v>258</v>
      </c>
      <c r="E1829" s="202" t="s">
        <v>854</v>
      </c>
      <c r="F1829" s="203" t="s">
        <v>10528</v>
      </c>
      <c r="G1829" s="204">
        <v>380</v>
      </c>
      <c r="H1829" s="205">
        <v>123343</v>
      </c>
      <c r="I1829" s="203" t="s">
        <v>8667</v>
      </c>
      <c r="J1829" s="203" t="s">
        <v>11891</v>
      </c>
      <c r="K1829" s="203" t="s">
        <v>4625</v>
      </c>
      <c r="L1829" s="1">
        <v>43637</v>
      </c>
      <c r="M1829" s="1">
        <v>44185</v>
      </c>
      <c r="N1829" s="207">
        <f t="shared" si="32"/>
        <v>0.84845761317974799</v>
      </c>
      <c r="O1829" s="203" t="s">
        <v>4626</v>
      </c>
      <c r="P1829" s="208" t="s">
        <v>4627</v>
      </c>
      <c r="Q1829" s="208" t="s">
        <v>4628</v>
      </c>
      <c r="R1829" s="203" t="s">
        <v>4629</v>
      </c>
      <c r="S1829" s="202">
        <v>115</v>
      </c>
      <c r="T1829" s="211">
        <v>5044960.03</v>
      </c>
      <c r="U1829" s="211">
        <v>775682.19</v>
      </c>
      <c r="V1829" s="211">
        <v>125394.39</v>
      </c>
      <c r="W1829" s="211">
        <v>0</v>
      </c>
      <c r="X1829" s="211">
        <v>0</v>
      </c>
      <c r="Y1829" s="211">
        <v>5946036.6100000003</v>
      </c>
      <c r="Z1829" s="212" t="s">
        <v>34</v>
      </c>
      <c r="AA1829" s="212"/>
      <c r="AB1829" s="211">
        <v>3160642.2499999995</v>
      </c>
      <c r="AC1829" s="213">
        <v>486939.53999999992</v>
      </c>
    </row>
    <row r="1830" spans="1:29" s="113" customFormat="1" ht="15.75" x14ac:dyDescent="0.25">
      <c r="A1830" s="57">
        <v>1817</v>
      </c>
      <c r="B1830" s="57">
        <v>123458</v>
      </c>
      <c r="C1830" s="201" t="s">
        <v>7161</v>
      </c>
      <c r="D1830" s="202">
        <v>259</v>
      </c>
      <c r="E1830" s="202" t="s">
        <v>854</v>
      </c>
      <c r="F1830" s="203" t="s">
        <v>10557</v>
      </c>
      <c r="G1830" s="204">
        <v>379</v>
      </c>
      <c r="H1830" s="205">
        <v>123458</v>
      </c>
      <c r="I1830" s="203" t="s">
        <v>8668</v>
      </c>
      <c r="J1830" s="203" t="s">
        <v>11892</v>
      </c>
      <c r="K1830" s="203" t="s">
        <v>4630</v>
      </c>
      <c r="L1830" s="1">
        <v>43719</v>
      </c>
      <c r="M1830" s="1">
        <v>44602</v>
      </c>
      <c r="N1830" s="207">
        <f t="shared" si="32"/>
        <v>0.85000000280812438</v>
      </c>
      <c r="O1830" s="203" t="s">
        <v>4631</v>
      </c>
      <c r="P1830" s="208" t="s">
        <v>4632</v>
      </c>
      <c r="Q1830" s="208" t="s">
        <v>4633</v>
      </c>
      <c r="R1830" s="203" t="s">
        <v>4634</v>
      </c>
      <c r="S1830" s="202">
        <v>115</v>
      </c>
      <c r="T1830" s="211">
        <v>5751169.7699999996</v>
      </c>
      <c r="U1830" s="211">
        <v>909553.88</v>
      </c>
      <c r="V1830" s="211">
        <v>105358.41</v>
      </c>
      <c r="W1830" s="211">
        <v>0</v>
      </c>
      <c r="X1830" s="211">
        <v>0</v>
      </c>
      <c r="Y1830" s="211">
        <v>6766082.0599999996</v>
      </c>
      <c r="Z1830" s="212" t="s">
        <v>34</v>
      </c>
      <c r="AA1830" s="212" t="s">
        <v>15088</v>
      </c>
      <c r="AB1830" s="211">
        <v>5424876.6799999988</v>
      </c>
      <c r="AC1830" s="213">
        <v>859209.6100000001</v>
      </c>
    </row>
    <row r="1831" spans="1:29" s="113" customFormat="1" ht="15.75" x14ac:dyDescent="0.25">
      <c r="A1831" s="57">
        <v>1818</v>
      </c>
      <c r="B1831" s="57">
        <v>123623</v>
      </c>
      <c r="C1831" s="201" t="s">
        <v>7161</v>
      </c>
      <c r="D1831" s="202">
        <v>260</v>
      </c>
      <c r="E1831" s="202" t="s">
        <v>854</v>
      </c>
      <c r="F1831" s="203" t="s">
        <v>10528</v>
      </c>
      <c r="G1831" s="204">
        <v>380</v>
      </c>
      <c r="H1831" s="205">
        <v>123623</v>
      </c>
      <c r="I1831" s="203" t="s">
        <v>8669</v>
      </c>
      <c r="J1831" s="203" t="s">
        <v>11893</v>
      </c>
      <c r="K1831" s="203" t="s">
        <v>4635</v>
      </c>
      <c r="L1831" s="1">
        <v>43609</v>
      </c>
      <c r="M1831" s="1">
        <v>44370</v>
      </c>
      <c r="N1831" s="207">
        <f t="shared" si="32"/>
        <v>0.84796708690321321</v>
      </c>
      <c r="O1831" s="203" t="s">
        <v>1693</v>
      </c>
      <c r="P1831" s="208" t="s">
        <v>2016</v>
      </c>
      <c r="Q1831" s="208" t="s">
        <v>4636</v>
      </c>
      <c r="R1831" s="203" t="s">
        <v>4637</v>
      </c>
      <c r="S1831" s="202">
        <v>115</v>
      </c>
      <c r="T1831" s="211">
        <v>5832240.3399999999</v>
      </c>
      <c r="U1831" s="211">
        <v>905138.69</v>
      </c>
      <c r="V1831" s="211">
        <v>140529.82999999999</v>
      </c>
      <c r="W1831" s="211">
        <v>0</v>
      </c>
      <c r="X1831" s="211">
        <v>0</v>
      </c>
      <c r="Y1831" s="211">
        <v>6877908.8600000003</v>
      </c>
      <c r="Z1831" s="212" t="s">
        <v>34</v>
      </c>
      <c r="AA1831" s="212" t="s">
        <v>15089</v>
      </c>
      <c r="AB1831" s="211">
        <v>5525477.9400000023</v>
      </c>
      <c r="AC1831" s="213">
        <v>854148.64999999991</v>
      </c>
    </row>
    <row r="1832" spans="1:29" s="113" customFormat="1" ht="15.75" x14ac:dyDescent="0.25">
      <c r="A1832" s="57">
        <v>1819</v>
      </c>
      <c r="B1832" s="57">
        <v>123793</v>
      </c>
      <c r="C1832" s="201" t="s">
        <v>7161</v>
      </c>
      <c r="D1832" s="202">
        <v>261</v>
      </c>
      <c r="E1832" s="202" t="s">
        <v>854</v>
      </c>
      <c r="F1832" s="203" t="s">
        <v>10528</v>
      </c>
      <c r="G1832" s="204">
        <v>380</v>
      </c>
      <c r="H1832" s="205">
        <v>123793</v>
      </c>
      <c r="I1832" s="203" t="s">
        <v>4638</v>
      </c>
      <c r="J1832" s="203" t="s">
        <v>11894</v>
      </c>
      <c r="K1832" s="203" t="s">
        <v>4639</v>
      </c>
      <c r="L1832" s="1">
        <v>43609</v>
      </c>
      <c r="M1832" s="1">
        <v>44704</v>
      </c>
      <c r="N1832" s="207">
        <f t="shared" si="32"/>
        <v>0.85000000035833478</v>
      </c>
      <c r="O1832" s="203" t="s">
        <v>68</v>
      </c>
      <c r="P1832" s="208" t="s">
        <v>69</v>
      </c>
      <c r="Q1832" s="208" t="s">
        <v>1930</v>
      </c>
      <c r="R1832" s="203" t="s">
        <v>4640</v>
      </c>
      <c r="S1832" s="202">
        <v>115</v>
      </c>
      <c r="T1832" s="211">
        <v>5930209.4100000001</v>
      </c>
      <c r="U1832" s="211">
        <v>840596.87</v>
      </c>
      <c r="V1832" s="211">
        <v>205910.67</v>
      </c>
      <c r="W1832" s="211">
        <v>0</v>
      </c>
      <c r="X1832" s="211">
        <v>0</v>
      </c>
      <c r="Y1832" s="211">
        <v>6976716.9500000002</v>
      </c>
      <c r="Z1832" s="212" t="s">
        <v>34</v>
      </c>
      <c r="AA1832" s="212" t="s">
        <v>15058</v>
      </c>
      <c r="AB1832" s="211">
        <v>4435153.91</v>
      </c>
      <c r="AC1832" s="213">
        <v>553784.78</v>
      </c>
    </row>
    <row r="1833" spans="1:29" s="113" customFormat="1" ht="15.75" x14ac:dyDescent="0.25">
      <c r="A1833" s="57">
        <v>1820</v>
      </c>
      <c r="B1833" s="57">
        <v>123847</v>
      </c>
      <c r="C1833" s="201" t="s">
        <v>7161</v>
      </c>
      <c r="D1833" s="202">
        <v>262</v>
      </c>
      <c r="E1833" s="202" t="s">
        <v>854</v>
      </c>
      <c r="F1833" s="203" t="s">
        <v>10528</v>
      </c>
      <c r="G1833" s="204">
        <v>380</v>
      </c>
      <c r="H1833" s="205">
        <v>123847</v>
      </c>
      <c r="I1833" s="203" t="s">
        <v>4641</v>
      </c>
      <c r="J1833" s="203" t="s">
        <v>11895</v>
      </c>
      <c r="K1833" s="203" t="s">
        <v>4642</v>
      </c>
      <c r="L1833" s="1">
        <v>43609</v>
      </c>
      <c r="M1833" s="1">
        <v>44704</v>
      </c>
      <c r="N1833" s="207">
        <f t="shared" si="32"/>
        <v>0.84936017492293359</v>
      </c>
      <c r="O1833" s="203" t="s">
        <v>4643</v>
      </c>
      <c r="P1833" s="208" t="s">
        <v>4644</v>
      </c>
      <c r="Q1833" s="208" t="s">
        <v>4645</v>
      </c>
      <c r="R1833" s="203" t="s">
        <v>4646</v>
      </c>
      <c r="S1833" s="202">
        <v>115</v>
      </c>
      <c r="T1833" s="211">
        <v>5923862.54</v>
      </c>
      <c r="U1833" s="211">
        <v>912197.46</v>
      </c>
      <c r="V1833" s="211">
        <v>138440</v>
      </c>
      <c r="W1833" s="211">
        <v>0</v>
      </c>
      <c r="X1833" s="211">
        <v>0</v>
      </c>
      <c r="Y1833" s="211">
        <v>6974500</v>
      </c>
      <c r="Z1833" s="212" t="s">
        <v>34</v>
      </c>
      <c r="AA1833" s="212" t="s">
        <v>15090</v>
      </c>
      <c r="AB1833" s="211">
        <v>4940095.8599999975</v>
      </c>
      <c r="AC1833" s="213">
        <v>733549.29999999993</v>
      </c>
    </row>
    <row r="1834" spans="1:29" s="113" customFormat="1" ht="15.75" x14ac:dyDescent="0.25">
      <c r="A1834" s="57">
        <v>1821</v>
      </c>
      <c r="B1834" s="57">
        <v>123886</v>
      </c>
      <c r="C1834" s="201" t="s">
        <v>7161</v>
      </c>
      <c r="D1834" s="202">
        <v>263</v>
      </c>
      <c r="E1834" s="202" t="s">
        <v>854</v>
      </c>
      <c r="F1834" s="203" t="s">
        <v>10528</v>
      </c>
      <c r="G1834" s="204">
        <v>380</v>
      </c>
      <c r="H1834" s="205">
        <v>123886</v>
      </c>
      <c r="I1834" s="203" t="s">
        <v>4647</v>
      </c>
      <c r="J1834" s="203" t="s">
        <v>11896</v>
      </c>
      <c r="K1834" s="203" t="s">
        <v>4648</v>
      </c>
      <c r="L1834" s="1">
        <v>43609</v>
      </c>
      <c r="M1834" s="1">
        <v>44704</v>
      </c>
      <c r="N1834" s="207">
        <f t="shared" si="32"/>
        <v>0.85000000201115411</v>
      </c>
      <c r="O1834" s="203" t="s">
        <v>4386</v>
      </c>
      <c r="P1834" s="208" t="s">
        <v>69</v>
      </c>
      <c r="Q1834" s="208" t="s">
        <v>1930</v>
      </c>
      <c r="R1834" s="203" t="s">
        <v>4649</v>
      </c>
      <c r="S1834" s="202">
        <v>115</v>
      </c>
      <c r="T1834" s="211">
        <v>5917000.4299999997</v>
      </c>
      <c r="U1834" s="211">
        <v>855907.41</v>
      </c>
      <c r="V1834" s="211">
        <v>188269.12</v>
      </c>
      <c r="W1834" s="211">
        <v>0</v>
      </c>
      <c r="X1834" s="211">
        <v>0</v>
      </c>
      <c r="Y1834" s="211">
        <v>6961176.96</v>
      </c>
      <c r="Z1834" s="212" t="s">
        <v>34</v>
      </c>
      <c r="AA1834" s="212" t="s">
        <v>15091</v>
      </c>
      <c r="AB1834" s="211">
        <v>4333122.8100000005</v>
      </c>
      <c r="AC1834" s="213">
        <v>636336.44999999995</v>
      </c>
    </row>
    <row r="1835" spans="1:29" s="113" customFormat="1" ht="15.75" x14ac:dyDescent="0.25">
      <c r="A1835" s="57">
        <v>1822</v>
      </c>
      <c r="B1835" s="57">
        <v>123894</v>
      </c>
      <c r="C1835" s="201" t="s">
        <v>7161</v>
      </c>
      <c r="D1835" s="202">
        <v>264</v>
      </c>
      <c r="E1835" s="202" t="s">
        <v>854</v>
      </c>
      <c r="F1835" s="203" t="s">
        <v>10557</v>
      </c>
      <c r="G1835" s="204">
        <v>379</v>
      </c>
      <c r="H1835" s="205">
        <v>123894</v>
      </c>
      <c r="I1835" s="203" t="s">
        <v>4650</v>
      </c>
      <c r="J1835" s="203" t="s">
        <v>11897</v>
      </c>
      <c r="K1835" s="203" t="s">
        <v>4651</v>
      </c>
      <c r="L1835" s="1">
        <v>43648</v>
      </c>
      <c r="M1835" s="1">
        <v>44755</v>
      </c>
      <c r="N1835" s="207">
        <f t="shared" si="32"/>
        <v>0.85000000148843047</v>
      </c>
      <c r="O1835" s="203" t="s">
        <v>4386</v>
      </c>
      <c r="P1835" s="208" t="s">
        <v>69</v>
      </c>
      <c r="Q1835" s="208" t="s">
        <v>1930</v>
      </c>
      <c r="R1835" s="203" t="s">
        <v>4652</v>
      </c>
      <c r="S1835" s="202">
        <v>115</v>
      </c>
      <c r="T1835" s="211">
        <v>6567320.3399999999</v>
      </c>
      <c r="U1835" s="211">
        <v>1018339.12</v>
      </c>
      <c r="V1835" s="211">
        <v>140599.75</v>
      </c>
      <c r="W1835" s="211">
        <v>0</v>
      </c>
      <c r="X1835" s="211">
        <v>0</v>
      </c>
      <c r="Y1835" s="211">
        <v>7726259.21</v>
      </c>
      <c r="Z1835" s="212" t="s">
        <v>34</v>
      </c>
      <c r="AA1835" s="212" t="s">
        <v>10489</v>
      </c>
      <c r="AB1835" s="211">
        <v>4451400.3599999994</v>
      </c>
      <c r="AC1835" s="213">
        <v>694728.11</v>
      </c>
    </row>
    <row r="1836" spans="1:29" s="113" customFormat="1" ht="15.75" x14ac:dyDescent="0.25">
      <c r="A1836" s="57">
        <v>1823</v>
      </c>
      <c r="B1836" s="57">
        <v>123900</v>
      </c>
      <c r="C1836" s="201" t="s">
        <v>7161</v>
      </c>
      <c r="D1836" s="202">
        <v>265</v>
      </c>
      <c r="E1836" s="202" t="s">
        <v>854</v>
      </c>
      <c r="F1836" s="203" t="s">
        <v>10557</v>
      </c>
      <c r="G1836" s="204">
        <v>379</v>
      </c>
      <c r="H1836" s="205">
        <v>123900</v>
      </c>
      <c r="I1836" s="203" t="s">
        <v>4653</v>
      </c>
      <c r="J1836" s="203" t="s">
        <v>11898</v>
      </c>
      <c r="K1836" s="203" t="s">
        <v>4654</v>
      </c>
      <c r="L1836" s="1">
        <v>43615</v>
      </c>
      <c r="M1836" s="1">
        <v>44561</v>
      </c>
      <c r="N1836" s="207">
        <f t="shared" si="32"/>
        <v>0.85000000318115954</v>
      </c>
      <c r="O1836" s="203" t="s">
        <v>4655</v>
      </c>
      <c r="P1836" s="208" t="s">
        <v>4130</v>
      </c>
      <c r="Q1836" s="208" t="s">
        <v>4656</v>
      </c>
      <c r="R1836" s="203" t="s">
        <v>4657</v>
      </c>
      <c r="S1836" s="202">
        <v>115</v>
      </c>
      <c r="T1836" s="211">
        <v>6679954.2699999996</v>
      </c>
      <c r="U1836" s="211">
        <v>1057717.79</v>
      </c>
      <c r="V1836" s="211">
        <v>121097.64</v>
      </c>
      <c r="W1836" s="211">
        <v>0</v>
      </c>
      <c r="X1836" s="211">
        <v>0</v>
      </c>
      <c r="Y1836" s="211">
        <v>7858769.7000000002</v>
      </c>
      <c r="Z1836" s="212" t="s">
        <v>34</v>
      </c>
      <c r="AA1836" s="212" t="s">
        <v>15030</v>
      </c>
      <c r="AB1836" s="211">
        <v>5183406.3299999991</v>
      </c>
      <c r="AC1836" s="213">
        <v>818763.55</v>
      </c>
    </row>
    <row r="1837" spans="1:29" s="113" customFormat="1" ht="15.75" x14ac:dyDescent="0.25">
      <c r="A1837" s="57">
        <v>1824</v>
      </c>
      <c r="B1837" s="57">
        <v>123927</v>
      </c>
      <c r="C1837" s="201" t="s">
        <v>7161</v>
      </c>
      <c r="D1837" s="202">
        <v>266</v>
      </c>
      <c r="E1837" s="202" t="s">
        <v>854</v>
      </c>
      <c r="F1837" s="203" t="s">
        <v>10528</v>
      </c>
      <c r="G1837" s="204">
        <v>380</v>
      </c>
      <c r="H1837" s="205">
        <v>123927</v>
      </c>
      <c r="I1837" s="203" t="s">
        <v>4658</v>
      </c>
      <c r="J1837" s="203" t="s">
        <v>11899</v>
      </c>
      <c r="K1837" s="203" t="s">
        <v>4659</v>
      </c>
      <c r="L1837" s="1">
        <v>43671</v>
      </c>
      <c r="M1837" s="1">
        <v>45063</v>
      </c>
      <c r="N1837" s="207">
        <f t="shared" si="32"/>
        <v>0.8471802529106216</v>
      </c>
      <c r="O1837" s="203" t="s">
        <v>4386</v>
      </c>
      <c r="P1837" s="208" t="s">
        <v>69</v>
      </c>
      <c r="Q1837" s="208" t="s">
        <v>1930</v>
      </c>
      <c r="R1837" s="203" t="s">
        <v>3719</v>
      </c>
      <c r="S1837" s="202">
        <v>115</v>
      </c>
      <c r="T1837" s="211">
        <v>5912259.1900000004</v>
      </c>
      <c r="U1837" s="211">
        <v>913024.96</v>
      </c>
      <c r="V1837" s="211">
        <v>153465.85</v>
      </c>
      <c r="W1837" s="211">
        <v>0</v>
      </c>
      <c r="X1837" s="211">
        <v>0</v>
      </c>
      <c r="Y1837" s="211">
        <v>6978750</v>
      </c>
      <c r="Z1837" s="212" t="s">
        <v>44</v>
      </c>
      <c r="AA1837" s="212" t="s">
        <v>15092</v>
      </c>
      <c r="AB1837" s="211">
        <v>3461425.0000000005</v>
      </c>
      <c r="AC1837" s="213">
        <v>534141.66</v>
      </c>
    </row>
    <row r="1838" spans="1:29" s="113" customFormat="1" ht="15.75" x14ac:dyDescent="0.25">
      <c r="A1838" s="57">
        <v>1825</v>
      </c>
      <c r="B1838" s="57">
        <v>123975</v>
      </c>
      <c r="C1838" s="201" t="s">
        <v>7161</v>
      </c>
      <c r="D1838" s="202">
        <v>267</v>
      </c>
      <c r="E1838" s="202" t="s">
        <v>854</v>
      </c>
      <c r="F1838" s="203" t="s">
        <v>10557</v>
      </c>
      <c r="G1838" s="204">
        <v>379</v>
      </c>
      <c r="H1838" s="205">
        <v>123975</v>
      </c>
      <c r="I1838" s="203" t="s">
        <v>8670</v>
      </c>
      <c r="J1838" s="203" t="s">
        <v>11334</v>
      </c>
      <c r="K1838" s="203" t="s">
        <v>4660</v>
      </c>
      <c r="L1838" s="1">
        <v>43620</v>
      </c>
      <c r="M1838" s="1">
        <v>44578</v>
      </c>
      <c r="N1838" s="207">
        <f t="shared" si="32"/>
        <v>0.84999999898589573</v>
      </c>
      <c r="O1838" s="203" t="s">
        <v>1693</v>
      </c>
      <c r="P1838" s="208" t="s">
        <v>4661</v>
      </c>
      <c r="Q1838" s="208" t="s">
        <v>4662</v>
      </c>
      <c r="R1838" s="203" t="s">
        <v>4663</v>
      </c>
      <c r="S1838" s="202">
        <v>115</v>
      </c>
      <c r="T1838" s="211">
        <v>6705425.1500000004</v>
      </c>
      <c r="U1838" s="211">
        <v>1025535.62</v>
      </c>
      <c r="V1838" s="211">
        <v>157774.71</v>
      </c>
      <c r="W1838" s="211">
        <v>0</v>
      </c>
      <c r="X1838" s="211">
        <v>0</v>
      </c>
      <c r="Y1838" s="211">
        <v>7888735.4800000004</v>
      </c>
      <c r="Z1838" s="212" t="s">
        <v>34</v>
      </c>
      <c r="AA1838" s="212" t="s">
        <v>15093</v>
      </c>
      <c r="AB1838" s="211">
        <v>5330474.6500000004</v>
      </c>
      <c r="AC1838" s="213">
        <v>815249.06</v>
      </c>
    </row>
    <row r="1839" spans="1:29" s="113" customFormat="1" ht="15.75" x14ac:dyDescent="0.25">
      <c r="A1839" s="57">
        <v>1826</v>
      </c>
      <c r="B1839" s="57">
        <v>123990</v>
      </c>
      <c r="C1839" s="201" t="s">
        <v>7161</v>
      </c>
      <c r="D1839" s="202">
        <v>268</v>
      </c>
      <c r="E1839" s="202" t="s">
        <v>854</v>
      </c>
      <c r="F1839" s="203" t="s">
        <v>10528</v>
      </c>
      <c r="G1839" s="204">
        <v>380</v>
      </c>
      <c r="H1839" s="205">
        <v>123990</v>
      </c>
      <c r="I1839" s="203" t="s">
        <v>8671</v>
      </c>
      <c r="J1839" s="203" t="s">
        <v>11900</v>
      </c>
      <c r="K1839" s="203" t="s">
        <v>4664</v>
      </c>
      <c r="L1839" s="1">
        <v>43609</v>
      </c>
      <c r="M1839" s="1">
        <v>44888</v>
      </c>
      <c r="N1839" s="207">
        <f t="shared" si="32"/>
        <v>0.8440145730327786</v>
      </c>
      <c r="O1839" s="203" t="s">
        <v>38</v>
      </c>
      <c r="P1839" s="208" t="s">
        <v>39</v>
      </c>
      <c r="Q1839" s="208" t="s">
        <v>1311</v>
      </c>
      <c r="R1839" s="203" t="s">
        <v>4665</v>
      </c>
      <c r="S1839" s="202">
        <v>115</v>
      </c>
      <c r="T1839" s="211">
        <v>5210800.93</v>
      </c>
      <c r="U1839" s="211">
        <v>813466.23</v>
      </c>
      <c r="V1839" s="211">
        <v>149560.99</v>
      </c>
      <c r="W1839" s="211">
        <v>0</v>
      </c>
      <c r="X1839" s="211">
        <v>0</v>
      </c>
      <c r="Y1839" s="211">
        <v>6173828.1500000004</v>
      </c>
      <c r="Z1839" s="212" t="s">
        <v>34</v>
      </c>
      <c r="AA1839" s="212"/>
      <c r="AB1839" s="211">
        <v>3949110.4800000004</v>
      </c>
      <c r="AC1839" s="213">
        <v>526522.78</v>
      </c>
    </row>
    <row r="1840" spans="1:29" s="113" customFormat="1" ht="15.75" x14ac:dyDescent="0.25">
      <c r="A1840" s="57">
        <v>1827</v>
      </c>
      <c r="B1840" s="57">
        <v>124146</v>
      </c>
      <c r="C1840" s="201" t="s">
        <v>7161</v>
      </c>
      <c r="D1840" s="202">
        <v>269</v>
      </c>
      <c r="E1840" s="202" t="s">
        <v>854</v>
      </c>
      <c r="F1840" s="203" t="s">
        <v>10528</v>
      </c>
      <c r="G1840" s="204">
        <v>380</v>
      </c>
      <c r="H1840" s="205">
        <v>124146</v>
      </c>
      <c r="I1840" s="203" t="s">
        <v>8672</v>
      </c>
      <c r="J1840" s="203" t="s">
        <v>11896</v>
      </c>
      <c r="K1840" s="203" t="s">
        <v>4666</v>
      </c>
      <c r="L1840" s="1">
        <v>43609</v>
      </c>
      <c r="M1840" s="1">
        <v>44704</v>
      </c>
      <c r="N1840" s="207">
        <f t="shared" si="32"/>
        <v>0.85000000035841383</v>
      </c>
      <c r="O1840" s="203" t="s">
        <v>68</v>
      </c>
      <c r="P1840" s="208" t="s">
        <v>69</v>
      </c>
      <c r="Q1840" s="208" t="s">
        <v>1930</v>
      </c>
      <c r="R1840" s="203" t="s">
        <v>4667</v>
      </c>
      <c r="S1840" s="202">
        <v>115</v>
      </c>
      <c r="T1840" s="211">
        <v>5928900.4100000001</v>
      </c>
      <c r="U1840" s="211">
        <v>857727.82</v>
      </c>
      <c r="V1840" s="211">
        <v>188548.72</v>
      </c>
      <c r="W1840" s="211">
        <v>0</v>
      </c>
      <c r="X1840" s="211">
        <v>0</v>
      </c>
      <c r="Y1840" s="211">
        <v>6975176.9500000002</v>
      </c>
      <c r="Z1840" s="212" t="s">
        <v>34</v>
      </c>
      <c r="AA1840" s="212" t="s">
        <v>15094</v>
      </c>
      <c r="AB1840" s="211">
        <v>3810161.1900000009</v>
      </c>
      <c r="AC1840" s="213">
        <v>568572.40000000014</v>
      </c>
    </row>
    <row r="1841" spans="1:29" s="113" customFormat="1" ht="15.75" x14ac:dyDescent="0.25">
      <c r="A1841" s="57">
        <v>1828</v>
      </c>
      <c r="B1841" s="57">
        <v>124167</v>
      </c>
      <c r="C1841" s="201" t="s">
        <v>7161</v>
      </c>
      <c r="D1841" s="202">
        <v>270</v>
      </c>
      <c r="E1841" s="202" t="s">
        <v>854</v>
      </c>
      <c r="F1841" s="203" t="s">
        <v>10557</v>
      </c>
      <c r="G1841" s="204">
        <v>379</v>
      </c>
      <c r="H1841" s="205">
        <v>124167</v>
      </c>
      <c r="I1841" s="203" t="s">
        <v>4668</v>
      </c>
      <c r="J1841" s="203" t="s">
        <v>11901</v>
      </c>
      <c r="K1841" s="203" t="s">
        <v>4669</v>
      </c>
      <c r="L1841" s="1">
        <v>43609</v>
      </c>
      <c r="M1841" s="1">
        <v>44388</v>
      </c>
      <c r="N1841" s="207">
        <f t="shared" si="32"/>
        <v>0.84559582403387756</v>
      </c>
      <c r="O1841" s="203" t="s">
        <v>4386</v>
      </c>
      <c r="P1841" s="208" t="s">
        <v>2178</v>
      </c>
      <c r="Q1841" s="208" t="s">
        <v>4623</v>
      </c>
      <c r="R1841" s="203" t="s">
        <v>4670</v>
      </c>
      <c r="S1841" s="202">
        <v>115</v>
      </c>
      <c r="T1841" s="211">
        <v>6158002.7300000004</v>
      </c>
      <c r="U1841" s="211">
        <v>956150.77</v>
      </c>
      <c r="V1841" s="211">
        <v>168288.72</v>
      </c>
      <c r="W1841" s="211">
        <v>0</v>
      </c>
      <c r="X1841" s="211">
        <v>0</v>
      </c>
      <c r="Y1841" s="211">
        <v>7282442.2199999997</v>
      </c>
      <c r="Z1841" s="212" t="s">
        <v>34</v>
      </c>
      <c r="AA1841" s="212" t="s">
        <v>15095</v>
      </c>
      <c r="AB1841" s="211">
        <v>5656842.9300000016</v>
      </c>
      <c r="AC1841" s="213">
        <v>876459.34999999986</v>
      </c>
    </row>
    <row r="1842" spans="1:29" s="113" customFormat="1" ht="15.75" x14ac:dyDescent="0.25">
      <c r="A1842" s="57">
        <v>1829</v>
      </c>
      <c r="B1842" s="57">
        <v>124185</v>
      </c>
      <c r="C1842" s="201" t="s">
        <v>7161</v>
      </c>
      <c r="D1842" s="202">
        <v>271</v>
      </c>
      <c r="E1842" s="202" t="s">
        <v>854</v>
      </c>
      <c r="F1842" s="203" t="s">
        <v>10557</v>
      </c>
      <c r="G1842" s="204">
        <v>379</v>
      </c>
      <c r="H1842" s="205">
        <v>124185</v>
      </c>
      <c r="I1842" s="203" t="s">
        <v>8673</v>
      </c>
      <c r="J1842" s="203" t="s">
        <v>11902</v>
      </c>
      <c r="K1842" s="203" t="s">
        <v>4671</v>
      </c>
      <c r="L1842" s="1">
        <v>43616</v>
      </c>
      <c r="M1842" s="1">
        <v>44377</v>
      </c>
      <c r="N1842" s="207">
        <f t="shared" si="32"/>
        <v>0.84999999987353958</v>
      </c>
      <c r="O1842" s="203" t="s">
        <v>4672</v>
      </c>
      <c r="P1842" s="208" t="s">
        <v>4673</v>
      </c>
      <c r="Q1842" s="208" t="s">
        <v>4674</v>
      </c>
      <c r="R1842" s="203" t="s">
        <v>4593</v>
      </c>
      <c r="S1842" s="202">
        <v>115</v>
      </c>
      <c r="T1842" s="211">
        <v>6721466.8499999996</v>
      </c>
      <c r="U1842" s="211">
        <v>1027988.94</v>
      </c>
      <c r="V1842" s="211">
        <v>158152.26999999999</v>
      </c>
      <c r="W1842" s="211">
        <v>0</v>
      </c>
      <c r="X1842" s="211">
        <v>0</v>
      </c>
      <c r="Y1842" s="211">
        <v>7907608.0599999996</v>
      </c>
      <c r="Z1842" s="212" t="s">
        <v>34</v>
      </c>
      <c r="AA1842" s="212" t="s">
        <v>15030</v>
      </c>
      <c r="AB1842" s="211">
        <v>5722601.8399999999</v>
      </c>
      <c r="AC1842" s="213">
        <v>875221.46000000008</v>
      </c>
    </row>
    <row r="1843" spans="1:29" s="113" customFormat="1" ht="15.75" x14ac:dyDescent="0.25">
      <c r="A1843" s="57">
        <v>1830</v>
      </c>
      <c r="B1843" s="57">
        <v>124388</v>
      </c>
      <c r="C1843" s="201" t="s">
        <v>7161</v>
      </c>
      <c r="D1843" s="202">
        <v>272</v>
      </c>
      <c r="E1843" s="202" t="s">
        <v>854</v>
      </c>
      <c r="F1843" s="203" t="s">
        <v>10557</v>
      </c>
      <c r="G1843" s="204">
        <v>379</v>
      </c>
      <c r="H1843" s="205">
        <v>124388</v>
      </c>
      <c r="I1843" s="203" t="s">
        <v>8674</v>
      </c>
      <c r="J1843" s="203" t="s">
        <v>11903</v>
      </c>
      <c r="K1843" s="203" t="s">
        <v>4675</v>
      </c>
      <c r="L1843" s="1">
        <v>43642</v>
      </c>
      <c r="M1843" s="1">
        <v>44671</v>
      </c>
      <c r="N1843" s="207">
        <f t="shared" si="32"/>
        <v>0.85000000127139408</v>
      </c>
      <c r="O1843" s="203" t="s">
        <v>4676</v>
      </c>
      <c r="P1843" s="208" t="s">
        <v>4677</v>
      </c>
      <c r="Q1843" s="208" t="s">
        <v>4678</v>
      </c>
      <c r="R1843" s="203" t="s">
        <v>4593</v>
      </c>
      <c r="S1843" s="202">
        <v>115</v>
      </c>
      <c r="T1843" s="211">
        <v>6685574.71</v>
      </c>
      <c r="U1843" s="211">
        <v>1022499.5</v>
      </c>
      <c r="V1843" s="211">
        <v>157307.79</v>
      </c>
      <c r="W1843" s="211">
        <v>0</v>
      </c>
      <c r="X1843" s="211">
        <v>0</v>
      </c>
      <c r="Y1843" s="211">
        <v>7865382</v>
      </c>
      <c r="Z1843" s="212" t="s">
        <v>34</v>
      </c>
      <c r="AA1843" s="212" t="s">
        <v>9396</v>
      </c>
      <c r="AB1843" s="211">
        <v>5970459.4399999995</v>
      </c>
      <c r="AC1843" s="213">
        <v>913129.06999999983</v>
      </c>
    </row>
    <row r="1844" spans="1:29" s="113" customFormat="1" ht="15.75" x14ac:dyDescent="0.25">
      <c r="A1844" s="57">
        <v>1831</v>
      </c>
      <c r="B1844" s="57">
        <v>124539</v>
      </c>
      <c r="C1844" s="201" t="s">
        <v>7161</v>
      </c>
      <c r="D1844" s="202">
        <v>273</v>
      </c>
      <c r="E1844" s="202" t="s">
        <v>854</v>
      </c>
      <c r="F1844" s="203" t="s">
        <v>10528</v>
      </c>
      <c r="G1844" s="204">
        <v>380</v>
      </c>
      <c r="H1844" s="205">
        <v>124539</v>
      </c>
      <c r="I1844" s="203" t="s">
        <v>8675</v>
      </c>
      <c r="J1844" s="203" t="s">
        <v>11904</v>
      </c>
      <c r="K1844" s="203" t="s">
        <v>4679</v>
      </c>
      <c r="L1844" s="1">
        <v>43656</v>
      </c>
      <c r="M1844" s="1">
        <v>44205</v>
      </c>
      <c r="N1844" s="207">
        <f t="shared" si="32"/>
        <v>0.85000001228511013</v>
      </c>
      <c r="O1844" s="203" t="s">
        <v>4680</v>
      </c>
      <c r="P1844" s="208" t="s">
        <v>4681</v>
      </c>
      <c r="Q1844" s="208" t="s">
        <v>4682</v>
      </c>
      <c r="R1844" s="203" t="s">
        <v>4683</v>
      </c>
      <c r="S1844" s="202">
        <v>115</v>
      </c>
      <c r="T1844" s="211">
        <v>5915697.9699999997</v>
      </c>
      <c r="U1844" s="211">
        <v>913329.22</v>
      </c>
      <c r="V1844" s="211">
        <v>130617.38</v>
      </c>
      <c r="W1844" s="211">
        <v>0</v>
      </c>
      <c r="X1844" s="211">
        <v>0</v>
      </c>
      <c r="Y1844" s="211">
        <v>6959644.5700000003</v>
      </c>
      <c r="Z1844" s="212" t="s">
        <v>34</v>
      </c>
      <c r="AA1844" s="212" t="s">
        <v>15030</v>
      </c>
      <c r="AB1844" s="211">
        <v>4801036.7400000012</v>
      </c>
      <c r="AC1844" s="213">
        <v>737140.52</v>
      </c>
    </row>
    <row r="1845" spans="1:29" s="113" customFormat="1" ht="15.75" x14ac:dyDescent="0.25">
      <c r="A1845" s="57">
        <v>1832</v>
      </c>
      <c r="B1845" s="57">
        <v>124635</v>
      </c>
      <c r="C1845" s="201" t="s">
        <v>7161</v>
      </c>
      <c r="D1845" s="202">
        <v>274</v>
      </c>
      <c r="E1845" s="202" t="s">
        <v>854</v>
      </c>
      <c r="F1845" s="203" t="s">
        <v>10557</v>
      </c>
      <c r="G1845" s="204">
        <v>379</v>
      </c>
      <c r="H1845" s="205">
        <v>124635</v>
      </c>
      <c r="I1845" s="203" t="s">
        <v>8676</v>
      </c>
      <c r="J1845" s="203" t="s">
        <v>11905</v>
      </c>
      <c r="K1845" s="203" t="s">
        <v>4684</v>
      </c>
      <c r="L1845" s="1">
        <v>43636</v>
      </c>
      <c r="M1845" s="1">
        <v>44366</v>
      </c>
      <c r="N1845" s="207">
        <f t="shared" si="32"/>
        <v>0.84510053993993817</v>
      </c>
      <c r="O1845" s="203" t="s">
        <v>4685</v>
      </c>
      <c r="P1845" s="208" t="s">
        <v>4686</v>
      </c>
      <c r="Q1845" s="208" t="s">
        <v>4686</v>
      </c>
      <c r="R1845" s="203" t="s">
        <v>4687</v>
      </c>
      <c r="S1845" s="202">
        <v>115</v>
      </c>
      <c r="T1845" s="211">
        <v>6478599.3300000001</v>
      </c>
      <c r="U1845" s="211">
        <v>1056375.92</v>
      </c>
      <c r="V1845" s="211">
        <v>131094.07999999999</v>
      </c>
      <c r="W1845" s="211">
        <v>0</v>
      </c>
      <c r="X1845" s="211">
        <v>0</v>
      </c>
      <c r="Y1845" s="211">
        <v>7666069.3300000001</v>
      </c>
      <c r="Z1845" s="212" t="s">
        <v>34</v>
      </c>
      <c r="AA1845" s="212" t="s">
        <v>15096</v>
      </c>
      <c r="AB1845" s="211">
        <v>5820810.8200000003</v>
      </c>
      <c r="AC1845" s="213">
        <v>953635.78999999992</v>
      </c>
    </row>
    <row r="1846" spans="1:29" s="113" customFormat="1" ht="15.75" x14ac:dyDescent="0.25">
      <c r="A1846" s="57">
        <v>1833</v>
      </c>
      <c r="B1846" s="57">
        <v>124651</v>
      </c>
      <c r="C1846" s="201" t="s">
        <v>7161</v>
      </c>
      <c r="D1846" s="202">
        <v>275</v>
      </c>
      <c r="E1846" s="202" t="s">
        <v>854</v>
      </c>
      <c r="F1846" s="203" t="s">
        <v>10557</v>
      </c>
      <c r="G1846" s="204">
        <v>379</v>
      </c>
      <c r="H1846" s="205">
        <v>124651</v>
      </c>
      <c r="I1846" s="203" t="s">
        <v>8677</v>
      </c>
      <c r="J1846" s="203" t="s">
        <v>11906</v>
      </c>
      <c r="K1846" s="203" t="s">
        <v>4688</v>
      </c>
      <c r="L1846" s="1">
        <v>43642</v>
      </c>
      <c r="M1846" s="1">
        <v>44767</v>
      </c>
      <c r="N1846" s="207">
        <f t="shared" si="32"/>
        <v>0.84148851832236227</v>
      </c>
      <c r="O1846" s="203" t="s">
        <v>4689</v>
      </c>
      <c r="P1846" s="208" t="s">
        <v>32</v>
      </c>
      <c r="Q1846" s="208" t="s">
        <v>32</v>
      </c>
      <c r="R1846" s="203" t="s">
        <v>4690</v>
      </c>
      <c r="S1846" s="202">
        <v>115</v>
      </c>
      <c r="T1846" s="211">
        <v>5804963.9699999997</v>
      </c>
      <c r="U1846" s="211">
        <v>914067.46</v>
      </c>
      <c r="V1846" s="211">
        <v>179415.6</v>
      </c>
      <c r="W1846" s="211">
        <v>0</v>
      </c>
      <c r="X1846" s="211">
        <v>0</v>
      </c>
      <c r="Y1846" s="211">
        <v>6898447.0300000003</v>
      </c>
      <c r="Z1846" s="212" t="s">
        <v>34</v>
      </c>
      <c r="AA1846" s="212" t="s">
        <v>15097</v>
      </c>
      <c r="AB1846" s="211">
        <v>3687415.9699999988</v>
      </c>
      <c r="AC1846" s="213">
        <v>573382.41</v>
      </c>
    </row>
    <row r="1847" spans="1:29" s="113" customFormat="1" ht="15.75" x14ac:dyDescent="0.25">
      <c r="A1847" s="57">
        <v>1834</v>
      </c>
      <c r="B1847" s="57">
        <v>124662</v>
      </c>
      <c r="C1847" s="201" t="s">
        <v>7161</v>
      </c>
      <c r="D1847" s="202">
        <v>276</v>
      </c>
      <c r="E1847" s="202" t="s">
        <v>854</v>
      </c>
      <c r="F1847" s="203" t="s">
        <v>10557</v>
      </c>
      <c r="G1847" s="204">
        <v>379</v>
      </c>
      <c r="H1847" s="205">
        <v>124662</v>
      </c>
      <c r="I1847" s="203" t="s">
        <v>8678</v>
      </c>
      <c r="J1847" s="203" t="s">
        <v>11907</v>
      </c>
      <c r="K1847" s="203" t="s">
        <v>4691</v>
      </c>
      <c r="L1847" s="1">
        <v>43609</v>
      </c>
      <c r="M1847" s="1">
        <v>44873</v>
      </c>
      <c r="N1847" s="207">
        <f t="shared" si="32"/>
        <v>0.85000000444349677</v>
      </c>
      <c r="O1847" s="203" t="s">
        <v>68</v>
      </c>
      <c r="P1847" s="208" t="s">
        <v>69</v>
      </c>
      <c r="Q1847" s="208" t="s">
        <v>1930</v>
      </c>
      <c r="R1847" s="203" t="s">
        <v>4663</v>
      </c>
      <c r="S1847" s="202">
        <v>115</v>
      </c>
      <c r="T1847" s="211">
        <v>6695177.6100000003</v>
      </c>
      <c r="U1847" s="211">
        <v>1037957.75</v>
      </c>
      <c r="V1847" s="211">
        <v>143544.14000000001</v>
      </c>
      <c r="W1847" s="211">
        <v>0</v>
      </c>
      <c r="X1847" s="211">
        <v>0</v>
      </c>
      <c r="Y1847" s="211">
        <v>7876679.5</v>
      </c>
      <c r="Z1847" s="212" t="s">
        <v>34</v>
      </c>
      <c r="AA1847" s="212" t="s">
        <v>15098</v>
      </c>
      <c r="AB1847" s="211">
        <v>4496411.2300000004</v>
      </c>
      <c r="AC1847" s="213">
        <v>697925.26</v>
      </c>
    </row>
    <row r="1848" spans="1:29" s="113" customFormat="1" ht="15.75" x14ac:dyDescent="0.25">
      <c r="A1848" s="57">
        <v>1835</v>
      </c>
      <c r="B1848" s="57">
        <v>124705</v>
      </c>
      <c r="C1848" s="201" t="s">
        <v>7161</v>
      </c>
      <c r="D1848" s="202">
        <v>277</v>
      </c>
      <c r="E1848" s="202" t="s">
        <v>854</v>
      </c>
      <c r="F1848" s="203" t="s">
        <v>10528</v>
      </c>
      <c r="G1848" s="204">
        <v>380</v>
      </c>
      <c r="H1848" s="205">
        <v>124705</v>
      </c>
      <c r="I1848" s="203" t="s">
        <v>8679</v>
      </c>
      <c r="J1848" s="203" t="s">
        <v>11908</v>
      </c>
      <c r="K1848" s="203" t="s">
        <v>4692</v>
      </c>
      <c r="L1848" s="1">
        <v>43656</v>
      </c>
      <c r="M1848" s="1">
        <v>44205</v>
      </c>
      <c r="N1848" s="207">
        <f t="shared" si="32"/>
        <v>0.85000000815995147</v>
      </c>
      <c r="O1848" s="203" t="s">
        <v>4680</v>
      </c>
      <c r="P1848" s="208" t="s">
        <v>4681</v>
      </c>
      <c r="Q1848" s="208" t="s">
        <v>4682</v>
      </c>
      <c r="R1848" s="203" t="s">
        <v>4693</v>
      </c>
      <c r="S1848" s="202">
        <v>115</v>
      </c>
      <c r="T1848" s="211">
        <v>5885451.6600000001</v>
      </c>
      <c r="U1848" s="211">
        <v>916197.56</v>
      </c>
      <c r="V1848" s="211">
        <v>122411.49</v>
      </c>
      <c r="W1848" s="211">
        <v>0</v>
      </c>
      <c r="X1848" s="211">
        <v>0</v>
      </c>
      <c r="Y1848" s="211">
        <v>6924060.71</v>
      </c>
      <c r="Z1848" s="212" t="s">
        <v>34</v>
      </c>
      <c r="AA1848" s="212" t="s">
        <v>15099</v>
      </c>
      <c r="AB1848" s="211">
        <v>4250617.0599999996</v>
      </c>
      <c r="AC1848" s="213">
        <v>655860.65</v>
      </c>
    </row>
    <row r="1849" spans="1:29" s="113" customFormat="1" ht="15.75" x14ac:dyDescent="0.25">
      <c r="A1849" s="57">
        <v>1836</v>
      </c>
      <c r="B1849" s="57">
        <v>124708</v>
      </c>
      <c r="C1849" s="201" t="s">
        <v>7161</v>
      </c>
      <c r="D1849" s="202">
        <v>278</v>
      </c>
      <c r="E1849" s="202" t="s">
        <v>854</v>
      </c>
      <c r="F1849" s="203" t="s">
        <v>10528</v>
      </c>
      <c r="G1849" s="204">
        <v>380</v>
      </c>
      <c r="H1849" s="205">
        <v>124708</v>
      </c>
      <c r="I1849" s="203" t="s">
        <v>8680</v>
      </c>
      <c r="J1849" s="203" t="s">
        <v>11909</v>
      </c>
      <c r="K1849" s="203" t="s">
        <v>4694</v>
      </c>
      <c r="L1849" s="1">
        <v>43609</v>
      </c>
      <c r="M1849" s="1">
        <v>44643</v>
      </c>
      <c r="N1849" s="207">
        <f t="shared" si="32"/>
        <v>0.85000000072737769</v>
      </c>
      <c r="O1849" s="203" t="s">
        <v>4689</v>
      </c>
      <c r="P1849" s="208" t="s">
        <v>32</v>
      </c>
      <c r="Q1849" s="208" t="s">
        <v>4695</v>
      </c>
      <c r="R1849" s="203" t="s">
        <v>4696</v>
      </c>
      <c r="S1849" s="202">
        <v>115</v>
      </c>
      <c r="T1849" s="211">
        <v>5842905.7000000002</v>
      </c>
      <c r="U1849" s="211">
        <v>905229.02</v>
      </c>
      <c r="V1849" s="211">
        <v>125871.98</v>
      </c>
      <c r="W1849" s="211">
        <v>0</v>
      </c>
      <c r="X1849" s="211">
        <v>0</v>
      </c>
      <c r="Y1849" s="211">
        <v>6874006.7000000002</v>
      </c>
      <c r="Z1849" s="212" t="s">
        <v>34</v>
      </c>
      <c r="AA1849" s="212"/>
      <c r="AB1849" s="211">
        <v>4322699.8</v>
      </c>
      <c r="AC1849" s="213">
        <v>649467.47</v>
      </c>
    </row>
    <row r="1850" spans="1:29" s="113" customFormat="1" ht="15.75" x14ac:dyDescent="0.25">
      <c r="A1850" s="57">
        <v>1837</v>
      </c>
      <c r="B1850" s="57">
        <v>124874</v>
      </c>
      <c r="C1850" s="201" t="s">
        <v>7161</v>
      </c>
      <c r="D1850" s="202">
        <v>279</v>
      </c>
      <c r="E1850" s="202" t="s">
        <v>854</v>
      </c>
      <c r="F1850" s="203" t="s">
        <v>10557</v>
      </c>
      <c r="G1850" s="204">
        <v>379</v>
      </c>
      <c r="H1850" s="205">
        <v>124874</v>
      </c>
      <c r="I1850" s="203" t="s">
        <v>8681</v>
      </c>
      <c r="J1850" s="203" t="s">
        <v>11910</v>
      </c>
      <c r="K1850" s="203" t="s">
        <v>4697</v>
      </c>
      <c r="L1850" s="1">
        <v>43637</v>
      </c>
      <c r="M1850" s="1">
        <v>44370</v>
      </c>
      <c r="N1850" s="207">
        <f t="shared" si="32"/>
        <v>0.84999999925077985</v>
      </c>
      <c r="O1850" s="203" t="s">
        <v>4698</v>
      </c>
      <c r="P1850" s="208" t="s">
        <v>4699</v>
      </c>
      <c r="Q1850" s="208" t="s">
        <v>4700</v>
      </c>
      <c r="R1850" s="203" t="s">
        <v>4701</v>
      </c>
      <c r="S1850" s="202">
        <v>115</v>
      </c>
      <c r="T1850" s="211">
        <v>5672565.0099999998</v>
      </c>
      <c r="U1850" s="211">
        <v>867568.75</v>
      </c>
      <c r="V1850" s="211">
        <v>133472.14000000001</v>
      </c>
      <c r="W1850" s="211">
        <v>0</v>
      </c>
      <c r="X1850" s="211">
        <v>0</v>
      </c>
      <c r="Y1850" s="211">
        <v>6673605.9000000004</v>
      </c>
      <c r="Z1850" s="212" t="s">
        <v>34</v>
      </c>
      <c r="AA1850" s="212" t="s">
        <v>15100</v>
      </c>
      <c r="AB1850" s="211">
        <v>4495407.9700000007</v>
      </c>
      <c r="AC1850" s="213">
        <v>687532.99</v>
      </c>
    </row>
    <row r="1851" spans="1:29" s="113" customFormat="1" ht="15.75" x14ac:dyDescent="0.25">
      <c r="A1851" s="57">
        <v>1838</v>
      </c>
      <c r="B1851" s="57">
        <v>124958</v>
      </c>
      <c r="C1851" s="201" t="s">
        <v>7161</v>
      </c>
      <c r="D1851" s="202">
        <v>280</v>
      </c>
      <c r="E1851" s="202" t="s">
        <v>854</v>
      </c>
      <c r="F1851" s="203" t="s">
        <v>10557</v>
      </c>
      <c r="G1851" s="204">
        <v>379</v>
      </c>
      <c r="H1851" s="205">
        <v>124958</v>
      </c>
      <c r="I1851" s="203" t="s">
        <v>8682</v>
      </c>
      <c r="J1851" s="203" t="s">
        <v>10873</v>
      </c>
      <c r="K1851" s="203" t="s">
        <v>4702</v>
      </c>
      <c r="L1851" s="1">
        <v>43609</v>
      </c>
      <c r="M1851" s="1">
        <v>44631</v>
      </c>
      <c r="N1851" s="207">
        <f t="shared" si="32"/>
        <v>0.85000000293027267</v>
      </c>
      <c r="O1851" s="203" t="s">
        <v>4136</v>
      </c>
      <c r="P1851" s="208" t="s">
        <v>39</v>
      </c>
      <c r="Q1851" s="208" t="s">
        <v>1311</v>
      </c>
      <c r="R1851" s="203" t="s">
        <v>4663</v>
      </c>
      <c r="S1851" s="202">
        <v>115</v>
      </c>
      <c r="T1851" s="211">
        <v>6381658.6500000004</v>
      </c>
      <c r="U1851" s="211">
        <v>976018.34</v>
      </c>
      <c r="V1851" s="211">
        <v>150156.69</v>
      </c>
      <c r="W1851" s="211">
        <v>0</v>
      </c>
      <c r="X1851" s="211">
        <v>0</v>
      </c>
      <c r="Y1851" s="211">
        <v>7507833.6799999997</v>
      </c>
      <c r="Z1851" s="212" t="s">
        <v>34</v>
      </c>
      <c r="AA1851" s="212" t="s">
        <v>15101</v>
      </c>
      <c r="AB1851" s="211">
        <v>4377470.4800000004</v>
      </c>
      <c r="AC1851" s="213">
        <v>639782.25</v>
      </c>
    </row>
    <row r="1852" spans="1:29" s="113" customFormat="1" ht="15.75" x14ac:dyDescent="0.25">
      <c r="A1852" s="57">
        <v>1839</v>
      </c>
      <c r="B1852" s="57">
        <v>124981</v>
      </c>
      <c r="C1852" s="201" t="s">
        <v>7161</v>
      </c>
      <c r="D1852" s="202">
        <v>281</v>
      </c>
      <c r="E1852" s="202" t="s">
        <v>854</v>
      </c>
      <c r="F1852" s="203" t="s">
        <v>10557</v>
      </c>
      <c r="G1852" s="204">
        <v>379</v>
      </c>
      <c r="H1852" s="205">
        <v>124981</v>
      </c>
      <c r="I1852" s="203" t="s">
        <v>4703</v>
      </c>
      <c r="J1852" s="203" t="s">
        <v>11911</v>
      </c>
      <c r="K1852" s="203" t="s">
        <v>4704</v>
      </c>
      <c r="L1852" s="1">
        <v>43613</v>
      </c>
      <c r="M1852" s="1">
        <v>44404</v>
      </c>
      <c r="N1852" s="207">
        <f t="shared" si="32"/>
        <v>0.83954185327065034</v>
      </c>
      <c r="O1852" s="203" t="s">
        <v>4705</v>
      </c>
      <c r="P1852" s="208" t="s">
        <v>4706</v>
      </c>
      <c r="Q1852" s="208" t="s">
        <v>4707</v>
      </c>
      <c r="R1852" s="203" t="s">
        <v>4708</v>
      </c>
      <c r="S1852" s="202">
        <v>115</v>
      </c>
      <c r="T1852" s="211">
        <v>5747469.6100000003</v>
      </c>
      <c r="U1852" s="211">
        <v>923942.59</v>
      </c>
      <c r="V1852" s="211">
        <v>174547.4</v>
      </c>
      <c r="W1852" s="211">
        <v>0</v>
      </c>
      <c r="X1852" s="211">
        <v>0</v>
      </c>
      <c r="Y1852" s="211">
        <v>6845959.5999999996</v>
      </c>
      <c r="Z1852" s="212" t="s">
        <v>34</v>
      </c>
      <c r="AA1852" s="212" t="s">
        <v>15102</v>
      </c>
      <c r="AB1852" s="211">
        <v>4743590.1499999985</v>
      </c>
      <c r="AC1852" s="213">
        <v>752352.69000000018</v>
      </c>
    </row>
    <row r="1853" spans="1:29" s="113" customFormat="1" ht="15.75" x14ac:dyDescent="0.25">
      <c r="A1853" s="57">
        <v>1840</v>
      </c>
      <c r="B1853" s="57">
        <v>125015</v>
      </c>
      <c r="C1853" s="201" t="s">
        <v>7161</v>
      </c>
      <c r="D1853" s="202">
        <v>282</v>
      </c>
      <c r="E1853" s="202" t="s">
        <v>854</v>
      </c>
      <c r="F1853" s="203" t="s">
        <v>10528</v>
      </c>
      <c r="G1853" s="204">
        <v>380</v>
      </c>
      <c r="H1853" s="205">
        <v>125015</v>
      </c>
      <c r="I1853" s="203" t="s">
        <v>8683</v>
      </c>
      <c r="J1853" s="203" t="s">
        <v>11912</v>
      </c>
      <c r="K1853" s="203" t="s">
        <v>4709</v>
      </c>
      <c r="L1853" s="1">
        <v>43609</v>
      </c>
      <c r="M1853" s="1">
        <v>44339</v>
      </c>
      <c r="N1853" s="207">
        <f t="shared" si="32"/>
        <v>0.84999999949085192</v>
      </c>
      <c r="O1853" s="203" t="s">
        <v>4710</v>
      </c>
      <c r="P1853" s="208" t="s">
        <v>4711</v>
      </c>
      <c r="Q1853" s="208" t="s">
        <v>4712</v>
      </c>
      <c r="R1853" s="203" t="s">
        <v>4713</v>
      </c>
      <c r="S1853" s="202">
        <v>115</v>
      </c>
      <c r="T1853" s="211">
        <v>5843093.7199999997</v>
      </c>
      <c r="U1853" s="211">
        <v>893649.18</v>
      </c>
      <c r="V1853" s="211">
        <v>137485.01</v>
      </c>
      <c r="W1853" s="211">
        <v>0</v>
      </c>
      <c r="X1853" s="211">
        <v>0</v>
      </c>
      <c r="Y1853" s="211">
        <v>6874227.9100000001</v>
      </c>
      <c r="Z1853" s="212" t="s">
        <v>34</v>
      </c>
      <c r="AA1853" s="212"/>
      <c r="AB1853" s="211">
        <v>4478519.6700000018</v>
      </c>
      <c r="AC1853" s="213">
        <v>710006.57</v>
      </c>
    </row>
    <row r="1854" spans="1:29" s="113" customFormat="1" ht="15.75" x14ac:dyDescent="0.25">
      <c r="A1854" s="57">
        <v>1841</v>
      </c>
      <c r="B1854" s="57">
        <v>125031</v>
      </c>
      <c r="C1854" s="201" t="s">
        <v>7161</v>
      </c>
      <c r="D1854" s="202">
        <v>283</v>
      </c>
      <c r="E1854" s="202" t="s">
        <v>854</v>
      </c>
      <c r="F1854" s="203" t="s">
        <v>10528</v>
      </c>
      <c r="G1854" s="204">
        <v>380</v>
      </c>
      <c r="H1854" s="205">
        <v>125031</v>
      </c>
      <c r="I1854" s="203" t="s">
        <v>8684</v>
      </c>
      <c r="J1854" s="203" t="s">
        <v>11913</v>
      </c>
      <c r="K1854" s="203" t="s">
        <v>4714</v>
      </c>
      <c r="L1854" s="1">
        <v>43636</v>
      </c>
      <c r="M1854" s="1">
        <v>45036</v>
      </c>
      <c r="N1854" s="207">
        <f t="shared" si="32"/>
        <v>0.84999999926802616</v>
      </c>
      <c r="O1854" s="203" t="s">
        <v>4715</v>
      </c>
      <c r="P1854" s="208" t="s">
        <v>4716</v>
      </c>
      <c r="Q1854" s="208" t="s">
        <v>4717</v>
      </c>
      <c r="R1854" s="203" t="s">
        <v>4718</v>
      </c>
      <c r="S1854" s="202">
        <v>115</v>
      </c>
      <c r="T1854" s="211">
        <v>5225596.6500000004</v>
      </c>
      <c r="U1854" s="211">
        <v>512290.12</v>
      </c>
      <c r="V1854" s="211">
        <v>409874</v>
      </c>
      <c r="W1854" s="211">
        <v>0</v>
      </c>
      <c r="X1854" s="211">
        <v>0.01</v>
      </c>
      <c r="Y1854" s="211">
        <v>6147760.7800000003</v>
      </c>
      <c r="Z1854" s="212" t="s">
        <v>44</v>
      </c>
      <c r="AA1854" s="212" t="s">
        <v>15103</v>
      </c>
      <c r="AB1854" s="211">
        <v>2821933.64</v>
      </c>
      <c r="AC1854" s="213">
        <v>269238.42000000004</v>
      </c>
    </row>
    <row r="1855" spans="1:29" s="113" customFormat="1" ht="15.75" x14ac:dyDescent="0.25">
      <c r="A1855" s="57">
        <v>1842</v>
      </c>
      <c r="B1855" s="57">
        <v>125040</v>
      </c>
      <c r="C1855" s="201" t="s">
        <v>7161</v>
      </c>
      <c r="D1855" s="202">
        <v>284</v>
      </c>
      <c r="E1855" s="202" t="s">
        <v>854</v>
      </c>
      <c r="F1855" s="203" t="s">
        <v>10528</v>
      </c>
      <c r="G1855" s="204">
        <v>380</v>
      </c>
      <c r="H1855" s="205">
        <v>125040</v>
      </c>
      <c r="I1855" s="203" t="s">
        <v>8685</v>
      </c>
      <c r="J1855" s="203" t="s">
        <v>11914</v>
      </c>
      <c r="K1855" s="203" t="s">
        <v>4719</v>
      </c>
      <c r="L1855" s="1">
        <v>43557</v>
      </c>
      <c r="M1855" s="1">
        <v>44652</v>
      </c>
      <c r="N1855" s="207">
        <f t="shared" si="32"/>
        <v>0.85000000776686957</v>
      </c>
      <c r="O1855" s="203" t="s">
        <v>4720</v>
      </c>
      <c r="P1855" s="208" t="s">
        <v>4721</v>
      </c>
      <c r="Q1855" s="208" t="s">
        <v>4722</v>
      </c>
      <c r="R1855" s="203" t="s">
        <v>4723</v>
      </c>
      <c r="S1855" s="202">
        <v>115</v>
      </c>
      <c r="T1855" s="211">
        <v>5471960.0499999998</v>
      </c>
      <c r="U1855" s="211">
        <v>843247.95</v>
      </c>
      <c r="V1855" s="211">
        <v>122392</v>
      </c>
      <c r="W1855" s="211">
        <v>0</v>
      </c>
      <c r="X1855" s="211">
        <v>0</v>
      </c>
      <c r="Y1855" s="211">
        <v>6437600</v>
      </c>
      <c r="Z1855" s="212" t="s">
        <v>34</v>
      </c>
      <c r="AA1855" s="212" t="s">
        <v>15104</v>
      </c>
      <c r="AB1855" s="211">
        <v>4689047.54</v>
      </c>
      <c r="AC1855" s="213">
        <v>715731.65999999992</v>
      </c>
    </row>
    <row r="1856" spans="1:29" s="113" customFormat="1" ht="15.75" x14ac:dyDescent="0.25">
      <c r="A1856" s="57">
        <v>1843</v>
      </c>
      <c r="B1856" s="57">
        <v>125077</v>
      </c>
      <c r="C1856" s="201" t="s">
        <v>7161</v>
      </c>
      <c r="D1856" s="202">
        <v>285</v>
      </c>
      <c r="E1856" s="202" t="s">
        <v>854</v>
      </c>
      <c r="F1856" s="203" t="s">
        <v>10557</v>
      </c>
      <c r="G1856" s="204">
        <v>379</v>
      </c>
      <c r="H1856" s="205">
        <v>125077</v>
      </c>
      <c r="I1856" s="203" t="s">
        <v>4724</v>
      </c>
      <c r="J1856" s="203" t="s">
        <v>11915</v>
      </c>
      <c r="K1856" s="203" t="s">
        <v>4725</v>
      </c>
      <c r="L1856" s="1">
        <v>43616</v>
      </c>
      <c r="M1856" s="1">
        <v>44439</v>
      </c>
      <c r="N1856" s="207">
        <f t="shared" si="32"/>
        <v>0.85000000794864694</v>
      </c>
      <c r="O1856" s="203" t="s">
        <v>950</v>
      </c>
      <c r="P1856" s="208" t="s">
        <v>2648</v>
      </c>
      <c r="Q1856" s="208" t="s">
        <v>4726</v>
      </c>
      <c r="R1856" s="203" t="s">
        <v>4244</v>
      </c>
      <c r="S1856" s="202">
        <v>115</v>
      </c>
      <c r="T1856" s="211">
        <v>6630059.29</v>
      </c>
      <c r="U1856" s="211">
        <v>1047099.35</v>
      </c>
      <c r="V1856" s="211">
        <v>122911.03999999999</v>
      </c>
      <c r="W1856" s="211">
        <v>0</v>
      </c>
      <c r="X1856" s="211">
        <v>0</v>
      </c>
      <c r="Y1856" s="211">
        <v>7800069.6799999997</v>
      </c>
      <c r="Z1856" s="212" t="s">
        <v>34</v>
      </c>
      <c r="AA1856" s="212" t="s">
        <v>15042</v>
      </c>
      <c r="AB1856" s="211">
        <v>5337947.62</v>
      </c>
      <c r="AC1856" s="213">
        <v>844514.82000000007</v>
      </c>
    </row>
    <row r="1857" spans="1:29" s="113" customFormat="1" ht="15.75" x14ac:dyDescent="0.25">
      <c r="A1857" s="57">
        <v>1844</v>
      </c>
      <c r="B1857" s="57">
        <v>125093</v>
      </c>
      <c r="C1857" s="201" t="s">
        <v>7161</v>
      </c>
      <c r="D1857" s="202">
        <v>286</v>
      </c>
      <c r="E1857" s="202" t="s">
        <v>854</v>
      </c>
      <c r="F1857" s="203" t="s">
        <v>10557</v>
      </c>
      <c r="G1857" s="204">
        <v>379</v>
      </c>
      <c r="H1857" s="205">
        <v>125093</v>
      </c>
      <c r="I1857" s="203" t="s">
        <v>8686</v>
      </c>
      <c r="J1857" s="203" t="s">
        <v>10873</v>
      </c>
      <c r="K1857" s="203" t="s">
        <v>4727</v>
      </c>
      <c r="L1857" s="1">
        <v>43609</v>
      </c>
      <c r="M1857" s="1">
        <v>44631</v>
      </c>
      <c r="N1857" s="207">
        <f t="shared" si="32"/>
        <v>0.85000000223081751</v>
      </c>
      <c r="O1857" s="203" t="s">
        <v>4136</v>
      </c>
      <c r="P1857" s="208" t="s">
        <v>39</v>
      </c>
      <c r="Q1857" s="208" t="s">
        <v>1311</v>
      </c>
      <c r="R1857" s="203" t="s">
        <v>3719</v>
      </c>
      <c r="S1857" s="202">
        <v>115</v>
      </c>
      <c r="T1857" s="211">
        <v>5334367.42</v>
      </c>
      <c r="U1857" s="211">
        <v>815844.39</v>
      </c>
      <c r="V1857" s="211">
        <v>125514.55</v>
      </c>
      <c r="W1857" s="211">
        <v>0</v>
      </c>
      <c r="X1857" s="211">
        <v>0</v>
      </c>
      <c r="Y1857" s="211">
        <v>6275726.3600000003</v>
      </c>
      <c r="Z1857" s="212" t="s">
        <v>34</v>
      </c>
      <c r="AA1857" s="212" t="s">
        <v>15105</v>
      </c>
      <c r="AB1857" s="211">
        <v>4542202.16</v>
      </c>
      <c r="AC1857" s="213">
        <v>694689.72</v>
      </c>
    </row>
    <row r="1858" spans="1:29" s="113" customFormat="1" ht="15.75" x14ac:dyDescent="0.25">
      <c r="A1858" s="57">
        <v>1845</v>
      </c>
      <c r="B1858" s="57">
        <v>125094</v>
      </c>
      <c r="C1858" s="201" t="s">
        <v>7161</v>
      </c>
      <c r="D1858" s="202">
        <v>287</v>
      </c>
      <c r="E1858" s="202" t="s">
        <v>854</v>
      </c>
      <c r="F1858" s="203" t="s">
        <v>10557</v>
      </c>
      <c r="G1858" s="204">
        <v>379</v>
      </c>
      <c r="H1858" s="205">
        <v>125094</v>
      </c>
      <c r="I1858" s="203" t="s">
        <v>4728</v>
      </c>
      <c r="J1858" s="203" t="s">
        <v>10873</v>
      </c>
      <c r="K1858" s="203" t="s">
        <v>4729</v>
      </c>
      <c r="L1858" s="1">
        <v>43637</v>
      </c>
      <c r="M1858" s="1">
        <v>44428</v>
      </c>
      <c r="N1858" s="207">
        <f t="shared" si="32"/>
        <v>0.85</v>
      </c>
      <c r="O1858" s="203" t="s">
        <v>4136</v>
      </c>
      <c r="P1858" s="208" t="s">
        <v>39</v>
      </c>
      <c r="Q1858" s="208" t="s">
        <v>1311</v>
      </c>
      <c r="R1858" s="203" t="s">
        <v>3719</v>
      </c>
      <c r="S1858" s="202">
        <v>115</v>
      </c>
      <c r="T1858" s="211">
        <v>6387416.7999999998</v>
      </c>
      <c r="U1858" s="211">
        <v>976899.04</v>
      </c>
      <c r="V1858" s="211">
        <v>150292.16</v>
      </c>
      <c r="W1858" s="211">
        <v>0</v>
      </c>
      <c r="X1858" s="211">
        <v>0</v>
      </c>
      <c r="Y1858" s="211">
        <v>7514608</v>
      </c>
      <c r="Z1858" s="212" t="s">
        <v>34</v>
      </c>
      <c r="AA1858" s="212"/>
      <c r="AB1858" s="211">
        <v>5984374.1600000011</v>
      </c>
      <c r="AC1858" s="213">
        <v>915257.22</v>
      </c>
    </row>
    <row r="1859" spans="1:29" s="113" customFormat="1" ht="15.75" x14ac:dyDescent="0.25">
      <c r="A1859" s="57">
        <v>1846</v>
      </c>
      <c r="B1859" s="57">
        <v>125095</v>
      </c>
      <c r="C1859" s="201" t="s">
        <v>7161</v>
      </c>
      <c r="D1859" s="202">
        <v>288</v>
      </c>
      <c r="E1859" s="202" t="s">
        <v>854</v>
      </c>
      <c r="F1859" s="203" t="s">
        <v>10557</v>
      </c>
      <c r="G1859" s="204">
        <v>379</v>
      </c>
      <c r="H1859" s="205">
        <v>125095</v>
      </c>
      <c r="I1859" s="203" t="s">
        <v>4730</v>
      </c>
      <c r="J1859" s="203" t="s">
        <v>10873</v>
      </c>
      <c r="K1859" s="203" t="s">
        <v>4731</v>
      </c>
      <c r="L1859" s="1">
        <v>43637</v>
      </c>
      <c r="M1859" s="1">
        <v>44428</v>
      </c>
      <c r="N1859" s="207">
        <f t="shared" si="32"/>
        <v>0.84999999721173225</v>
      </c>
      <c r="O1859" s="203" t="s">
        <v>4136</v>
      </c>
      <c r="P1859" s="208" t="s">
        <v>39</v>
      </c>
      <c r="Q1859" s="208" t="s">
        <v>1311</v>
      </c>
      <c r="R1859" s="203" t="s">
        <v>3719</v>
      </c>
      <c r="S1859" s="202">
        <v>115</v>
      </c>
      <c r="T1859" s="211">
        <v>6249399.6699999999</v>
      </c>
      <c r="U1859" s="211">
        <v>955790.52</v>
      </c>
      <c r="V1859" s="211">
        <v>147044.74</v>
      </c>
      <c r="W1859" s="211">
        <v>0</v>
      </c>
      <c r="X1859" s="211">
        <v>0</v>
      </c>
      <c r="Y1859" s="211">
        <v>7352234.9299999997</v>
      </c>
      <c r="Z1859" s="212" t="s">
        <v>34</v>
      </c>
      <c r="AA1859" s="212" t="s">
        <v>15106</v>
      </c>
      <c r="AB1859" s="211">
        <v>5459343.4499999993</v>
      </c>
      <c r="AC1859" s="213">
        <v>834958.40999999992</v>
      </c>
    </row>
    <row r="1860" spans="1:29" s="113" customFormat="1" ht="15.75" x14ac:dyDescent="0.25">
      <c r="A1860" s="57">
        <v>1847</v>
      </c>
      <c r="B1860" s="57">
        <v>125125</v>
      </c>
      <c r="C1860" s="201" t="s">
        <v>7161</v>
      </c>
      <c r="D1860" s="202">
        <v>289</v>
      </c>
      <c r="E1860" s="202" t="s">
        <v>854</v>
      </c>
      <c r="F1860" s="203" t="s">
        <v>10528</v>
      </c>
      <c r="G1860" s="204">
        <v>380</v>
      </c>
      <c r="H1860" s="205">
        <v>125125</v>
      </c>
      <c r="I1860" s="203" t="s">
        <v>8687</v>
      </c>
      <c r="J1860" s="203" t="s">
        <v>11916</v>
      </c>
      <c r="K1860" s="203" t="s">
        <v>4732</v>
      </c>
      <c r="L1860" s="1">
        <v>43656</v>
      </c>
      <c r="M1860" s="1">
        <v>44205</v>
      </c>
      <c r="N1860" s="207">
        <f t="shared" si="32"/>
        <v>0.85000000100566719</v>
      </c>
      <c r="O1860" s="203" t="s">
        <v>4680</v>
      </c>
      <c r="P1860" s="208" t="s">
        <v>4681</v>
      </c>
      <c r="Q1860" s="208" t="s">
        <v>4682</v>
      </c>
      <c r="R1860" s="203" t="s">
        <v>4693</v>
      </c>
      <c r="S1860" s="202">
        <v>115</v>
      </c>
      <c r="T1860" s="211">
        <v>5916470.3799999999</v>
      </c>
      <c r="U1860" s="211">
        <v>919769.41</v>
      </c>
      <c r="V1860" s="211">
        <v>124313.59</v>
      </c>
      <c r="W1860" s="211">
        <v>0</v>
      </c>
      <c r="X1860" s="211">
        <v>0</v>
      </c>
      <c r="Y1860" s="211">
        <v>6960553.3799999999</v>
      </c>
      <c r="Z1860" s="212" t="s">
        <v>34</v>
      </c>
      <c r="AA1860" s="212" t="s">
        <v>15107</v>
      </c>
      <c r="AB1860" s="211">
        <v>4280813.8299999991</v>
      </c>
      <c r="AC1860" s="213">
        <v>661616.43999999994</v>
      </c>
    </row>
    <row r="1861" spans="1:29" s="113" customFormat="1" ht="15.75" x14ac:dyDescent="0.25">
      <c r="A1861" s="57">
        <v>1848</v>
      </c>
      <c r="B1861" s="57">
        <v>125144</v>
      </c>
      <c r="C1861" s="201" t="s">
        <v>7161</v>
      </c>
      <c r="D1861" s="202">
        <v>290</v>
      </c>
      <c r="E1861" s="202" t="s">
        <v>854</v>
      </c>
      <c r="F1861" s="203" t="s">
        <v>10557</v>
      </c>
      <c r="G1861" s="204">
        <v>379</v>
      </c>
      <c r="H1861" s="205">
        <v>125144</v>
      </c>
      <c r="I1861" s="203" t="s">
        <v>8688</v>
      </c>
      <c r="J1861" s="203" t="s">
        <v>11887</v>
      </c>
      <c r="K1861" s="203" t="s">
        <v>4733</v>
      </c>
      <c r="L1861" s="1">
        <v>43612</v>
      </c>
      <c r="M1861" s="1">
        <v>44540</v>
      </c>
      <c r="N1861" s="207">
        <f t="shared" si="32"/>
        <v>0.85000000291078492</v>
      </c>
      <c r="O1861" s="203" t="s">
        <v>4180</v>
      </c>
      <c r="P1861" s="208" t="s">
        <v>2659</v>
      </c>
      <c r="Q1861" s="208" t="s">
        <v>4734</v>
      </c>
      <c r="R1861" s="203" t="s">
        <v>4735</v>
      </c>
      <c r="S1861" s="202">
        <v>115</v>
      </c>
      <c r="T1861" s="211">
        <v>6570392.54</v>
      </c>
      <c r="U1861" s="211">
        <v>1004882.03</v>
      </c>
      <c r="V1861" s="211">
        <v>154598.98000000001</v>
      </c>
      <c r="W1861" s="211">
        <v>0</v>
      </c>
      <c r="X1861" s="211">
        <v>152749.97</v>
      </c>
      <c r="Y1861" s="211">
        <v>7882623.5199999996</v>
      </c>
      <c r="Z1861" s="212" t="s">
        <v>34</v>
      </c>
      <c r="AA1861" s="212" t="s">
        <v>14994</v>
      </c>
      <c r="AB1861" s="211">
        <v>5097068.2300000004</v>
      </c>
      <c r="AC1861" s="213">
        <v>779992.91</v>
      </c>
    </row>
    <row r="1862" spans="1:29" s="113" customFormat="1" ht="15.75" x14ac:dyDescent="0.25">
      <c r="A1862" s="57">
        <v>1849</v>
      </c>
      <c r="B1862" s="57">
        <v>125150</v>
      </c>
      <c r="C1862" s="201" t="s">
        <v>7161</v>
      </c>
      <c r="D1862" s="202">
        <v>291</v>
      </c>
      <c r="E1862" s="202" t="s">
        <v>854</v>
      </c>
      <c r="F1862" s="203" t="s">
        <v>10557</v>
      </c>
      <c r="G1862" s="204">
        <v>379</v>
      </c>
      <c r="H1862" s="205">
        <v>125150</v>
      </c>
      <c r="I1862" s="203" t="s">
        <v>8689</v>
      </c>
      <c r="J1862" s="203" t="s">
        <v>11917</v>
      </c>
      <c r="K1862" s="203" t="s">
        <v>4736</v>
      </c>
      <c r="L1862" s="1">
        <v>43636</v>
      </c>
      <c r="M1862" s="1">
        <v>45079</v>
      </c>
      <c r="N1862" s="207">
        <f t="shared" si="32"/>
        <v>0.83828677870451995</v>
      </c>
      <c r="O1862" s="203" t="s">
        <v>74</v>
      </c>
      <c r="P1862" s="208" t="s">
        <v>4737</v>
      </c>
      <c r="Q1862" s="208" t="s">
        <v>2640</v>
      </c>
      <c r="R1862" s="203" t="s">
        <v>4738</v>
      </c>
      <c r="S1862" s="202">
        <v>115</v>
      </c>
      <c r="T1862" s="211">
        <v>6625602.2699999996</v>
      </c>
      <c r="U1862" s="211">
        <v>1078219.22</v>
      </c>
      <c r="V1862" s="211">
        <v>199920.33</v>
      </c>
      <c r="W1862" s="211">
        <v>0</v>
      </c>
      <c r="X1862" s="211">
        <v>26582.77</v>
      </c>
      <c r="Y1862" s="211">
        <v>7930324.5899999999</v>
      </c>
      <c r="Z1862" s="212" t="s">
        <v>44</v>
      </c>
      <c r="AA1862" s="212"/>
      <c r="AB1862" s="211">
        <v>1387060.88</v>
      </c>
      <c r="AC1862" s="213">
        <v>109587.6</v>
      </c>
    </row>
    <row r="1863" spans="1:29" s="113" customFormat="1" ht="15.75" x14ac:dyDescent="0.25">
      <c r="A1863" s="57">
        <v>1850</v>
      </c>
      <c r="B1863" s="57">
        <v>125160</v>
      </c>
      <c r="C1863" s="201" t="s">
        <v>7161</v>
      </c>
      <c r="D1863" s="202">
        <v>292</v>
      </c>
      <c r="E1863" s="202" t="s">
        <v>854</v>
      </c>
      <c r="F1863" s="203" t="s">
        <v>10557</v>
      </c>
      <c r="G1863" s="204">
        <v>379</v>
      </c>
      <c r="H1863" s="205">
        <v>125160</v>
      </c>
      <c r="I1863" s="203" t="s">
        <v>8690</v>
      </c>
      <c r="J1863" s="203" t="s">
        <v>11918</v>
      </c>
      <c r="K1863" s="203" t="s">
        <v>4739</v>
      </c>
      <c r="L1863" s="1">
        <v>43574</v>
      </c>
      <c r="M1863" s="1">
        <v>44640</v>
      </c>
      <c r="N1863" s="207">
        <f t="shared" si="32"/>
        <v>0.85000000497962447</v>
      </c>
      <c r="O1863" s="203" t="s">
        <v>4386</v>
      </c>
      <c r="P1863" s="208" t="s">
        <v>4740</v>
      </c>
      <c r="Q1863" s="208" t="s">
        <v>4741</v>
      </c>
      <c r="R1863" s="203" t="s">
        <v>4742</v>
      </c>
      <c r="S1863" s="202">
        <v>115</v>
      </c>
      <c r="T1863" s="211">
        <v>6230389.6299999999</v>
      </c>
      <c r="U1863" s="211">
        <v>952882.21</v>
      </c>
      <c r="V1863" s="211">
        <v>146598.26999999999</v>
      </c>
      <c r="W1863" s="211">
        <v>0</v>
      </c>
      <c r="X1863" s="211">
        <v>0</v>
      </c>
      <c r="Y1863" s="211">
        <v>7329870.1100000003</v>
      </c>
      <c r="Z1863" s="212" t="s">
        <v>34</v>
      </c>
      <c r="AA1863" s="212" t="s">
        <v>15108</v>
      </c>
      <c r="AB1863" s="211">
        <v>4070455.0100000007</v>
      </c>
      <c r="AC1863" s="213">
        <v>575393.86</v>
      </c>
    </row>
    <row r="1864" spans="1:29" s="113" customFormat="1" ht="15.75" x14ac:dyDescent="0.25">
      <c r="A1864" s="57">
        <v>1851</v>
      </c>
      <c r="B1864" s="57">
        <v>125165</v>
      </c>
      <c r="C1864" s="201" t="s">
        <v>7161</v>
      </c>
      <c r="D1864" s="202">
        <v>293</v>
      </c>
      <c r="E1864" s="202" t="s">
        <v>854</v>
      </c>
      <c r="F1864" s="203" t="s">
        <v>10557</v>
      </c>
      <c r="G1864" s="204">
        <v>379</v>
      </c>
      <c r="H1864" s="205">
        <v>125165</v>
      </c>
      <c r="I1864" s="203" t="s">
        <v>4743</v>
      </c>
      <c r="J1864" s="203" t="s">
        <v>11730</v>
      </c>
      <c r="K1864" s="203" t="s">
        <v>4744</v>
      </c>
      <c r="L1864" s="1">
        <v>43892</v>
      </c>
      <c r="M1864" s="1">
        <v>44774</v>
      </c>
      <c r="N1864" s="207">
        <f t="shared" si="32"/>
        <v>0.85000002166827449</v>
      </c>
      <c r="O1864" s="203" t="s">
        <v>950</v>
      </c>
      <c r="P1864" s="208" t="s">
        <v>4745</v>
      </c>
      <c r="Q1864" s="208" t="s">
        <v>4746</v>
      </c>
      <c r="R1864" s="203" t="s">
        <v>4747</v>
      </c>
      <c r="S1864" s="202">
        <v>115</v>
      </c>
      <c r="T1864" s="211">
        <v>4099311.28</v>
      </c>
      <c r="U1864" s="211">
        <v>633038.46</v>
      </c>
      <c r="V1864" s="211">
        <v>90369.29</v>
      </c>
      <c r="W1864" s="211">
        <v>0</v>
      </c>
      <c r="X1864" s="211">
        <v>0</v>
      </c>
      <c r="Y1864" s="211">
        <v>4822719.03</v>
      </c>
      <c r="Z1864" s="212" t="s">
        <v>34</v>
      </c>
      <c r="AA1864" s="212" t="s">
        <v>12560</v>
      </c>
      <c r="AB1864" s="211">
        <v>1318939.6599999997</v>
      </c>
      <c r="AC1864" s="213">
        <v>203421.15000000002</v>
      </c>
    </row>
    <row r="1865" spans="1:29" s="113" customFormat="1" ht="15.75" x14ac:dyDescent="0.25">
      <c r="A1865" s="57">
        <v>1852</v>
      </c>
      <c r="B1865" s="57">
        <v>125171</v>
      </c>
      <c r="C1865" s="201" t="s">
        <v>7161</v>
      </c>
      <c r="D1865" s="202">
        <v>294</v>
      </c>
      <c r="E1865" s="202" t="s">
        <v>854</v>
      </c>
      <c r="F1865" s="203" t="s">
        <v>10528</v>
      </c>
      <c r="G1865" s="204">
        <v>380</v>
      </c>
      <c r="H1865" s="205">
        <v>125171</v>
      </c>
      <c r="I1865" s="203" t="s">
        <v>4748</v>
      </c>
      <c r="J1865" s="203" t="s">
        <v>11919</v>
      </c>
      <c r="K1865" s="203" t="s">
        <v>4749</v>
      </c>
      <c r="L1865" s="1">
        <v>43643</v>
      </c>
      <c r="M1865" s="1">
        <v>44738</v>
      </c>
      <c r="N1865" s="207">
        <f t="shared" si="32"/>
        <v>0.85</v>
      </c>
      <c r="O1865" s="203" t="s">
        <v>68</v>
      </c>
      <c r="P1865" s="208" t="s">
        <v>69</v>
      </c>
      <c r="Q1865" s="208" t="s">
        <v>1930</v>
      </c>
      <c r="R1865" s="203" t="s">
        <v>4750</v>
      </c>
      <c r="S1865" s="202">
        <v>115</v>
      </c>
      <c r="T1865" s="211">
        <v>5881816.7400000002</v>
      </c>
      <c r="U1865" s="211">
        <v>899571.97</v>
      </c>
      <c r="V1865" s="211">
        <v>138395.69</v>
      </c>
      <c r="W1865" s="211">
        <v>0</v>
      </c>
      <c r="X1865" s="211">
        <v>0</v>
      </c>
      <c r="Y1865" s="211">
        <v>6919784.4000000004</v>
      </c>
      <c r="Z1865" s="212" t="s">
        <v>34</v>
      </c>
      <c r="AA1865" s="212"/>
      <c r="AB1865" s="211">
        <v>2967697.3600000003</v>
      </c>
      <c r="AC1865" s="213">
        <v>453883.04</v>
      </c>
    </row>
    <row r="1866" spans="1:29" s="113" customFormat="1" ht="15.75" x14ac:dyDescent="0.25">
      <c r="A1866" s="57">
        <v>1853</v>
      </c>
      <c r="B1866" s="57">
        <v>125202</v>
      </c>
      <c r="C1866" s="201" t="s">
        <v>7161</v>
      </c>
      <c r="D1866" s="202">
        <v>295</v>
      </c>
      <c r="E1866" s="202" t="s">
        <v>854</v>
      </c>
      <c r="F1866" s="203" t="s">
        <v>10557</v>
      </c>
      <c r="G1866" s="204">
        <v>379</v>
      </c>
      <c r="H1866" s="205">
        <v>125202</v>
      </c>
      <c r="I1866" s="203" t="s">
        <v>4751</v>
      </c>
      <c r="J1866" s="203" t="s">
        <v>11920</v>
      </c>
      <c r="K1866" s="203" t="s">
        <v>4752</v>
      </c>
      <c r="L1866" s="1">
        <v>43656</v>
      </c>
      <c r="M1866" s="1">
        <v>44386</v>
      </c>
      <c r="N1866" s="207">
        <f t="shared" si="32"/>
        <v>0.85000000981343848</v>
      </c>
      <c r="O1866" s="203" t="s">
        <v>4680</v>
      </c>
      <c r="P1866" s="208" t="s">
        <v>4681</v>
      </c>
      <c r="Q1866" s="208" t="s">
        <v>4682</v>
      </c>
      <c r="R1866" s="203" t="s">
        <v>4701</v>
      </c>
      <c r="S1866" s="202">
        <v>115</v>
      </c>
      <c r="T1866" s="211">
        <v>6712733.8499999996</v>
      </c>
      <c r="U1866" s="211">
        <v>1026652.14</v>
      </c>
      <c r="V1866" s="211">
        <v>157947.85999999999</v>
      </c>
      <c r="W1866" s="211">
        <v>0</v>
      </c>
      <c r="X1866" s="211">
        <v>0</v>
      </c>
      <c r="Y1866" s="211">
        <v>7897333.8499999996</v>
      </c>
      <c r="Z1866" s="212" t="s">
        <v>34</v>
      </c>
      <c r="AA1866" s="212" t="s">
        <v>15109</v>
      </c>
      <c r="AB1866" s="211">
        <v>5442562.0300000012</v>
      </c>
      <c r="AC1866" s="213">
        <v>832391.83999999985</v>
      </c>
    </row>
    <row r="1867" spans="1:29" s="113" customFormat="1" ht="15.75" x14ac:dyDescent="0.25">
      <c r="A1867" s="57">
        <v>1854</v>
      </c>
      <c r="B1867" s="57">
        <v>125245</v>
      </c>
      <c r="C1867" s="201" t="s">
        <v>7161</v>
      </c>
      <c r="D1867" s="202">
        <v>296</v>
      </c>
      <c r="E1867" s="202" t="s">
        <v>854</v>
      </c>
      <c r="F1867" s="203" t="s">
        <v>10528</v>
      </c>
      <c r="G1867" s="204">
        <v>380</v>
      </c>
      <c r="H1867" s="205">
        <v>125245</v>
      </c>
      <c r="I1867" s="203" t="s">
        <v>8691</v>
      </c>
      <c r="J1867" s="203" t="s">
        <v>11921</v>
      </c>
      <c r="K1867" s="203" t="s">
        <v>4753</v>
      </c>
      <c r="L1867" s="1">
        <v>43609</v>
      </c>
      <c r="M1867" s="1">
        <v>44158</v>
      </c>
      <c r="N1867" s="207">
        <f t="shared" si="32"/>
        <v>0.85000000198254877</v>
      </c>
      <c r="O1867" s="203" t="s">
        <v>4754</v>
      </c>
      <c r="P1867" s="208" t="s">
        <v>4755</v>
      </c>
      <c r="Q1867" s="208" t="s">
        <v>4756</v>
      </c>
      <c r="R1867" s="203" t="s">
        <v>4757</v>
      </c>
      <c r="S1867" s="202">
        <v>115</v>
      </c>
      <c r="T1867" s="211">
        <v>4716151.5199999996</v>
      </c>
      <c r="U1867" s="211">
        <v>697587.51</v>
      </c>
      <c r="V1867" s="211">
        <v>134674.51</v>
      </c>
      <c r="W1867" s="211">
        <v>0</v>
      </c>
      <c r="X1867" s="211">
        <v>0</v>
      </c>
      <c r="Y1867" s="211">
        <v>5548413.54</v>
      </c>
      <c r="Z1867" s="212" t="s">
        <v>34</v>
      </c>
      <c r="AA1867" s="212"/>
      <c r="AB1867" s="211">
        <v>3236754.3099999996</v>
      </c>
      <c r="AC1867" s="213">
        <v>479374.83</v>
      </c>
    </row>
    <row r="1868" spans="1:29" s="113" customFormat="1" ht="15.75" x14ac:dyDescent="0.25">
      <c r="A1868" s="57">
        <v>1855</v>
      </c>
      <c r="B1868" s="57">
        <v>126577</v>
      </c>
      <c r="C1868" s="201" t="s">
        <v>7161</v>
      </c>
      <c r="D1868" s="202">
        <v>297</v>
      </c>
      <c r="E1868" s="202" t="s">
        <v>854</v>
      </c>
      <c r="F1868" s="203" t="s">
        <v>10558</v>
      </c>
      <c r="G1868" s="204">
        <v>454</v>
      </c>
      <c r="H1868" s="205">
        <v>126577</v>
      </c>
      <c r="I1868" s="203" t="s">
        <v>4758</v>
      </c>
      <c r="J1868" s="203" t="s">
        <v>11922</v>
      </c>
      <c r="K1868" s="203" t="s">
        <v>4759</v>
      </c>
      <c r="L1868" s="1">
        <v>43385</v>
      </c>
      <c r="M1868" s="1">
        <v>44165</v>
      </c>
      <c r="N1868" s="207">
        <f t="shared" si="32"/>
        <v>0.85000000001553599</v>
      </c>
      <c r="O1868" s="203" t="s">
        <v>4760</v>
      </c>
      <c r="P1868" s="208" t="s">
        <v>4761</v>
      </c>
      <c r="Q1868" s="208" t="s">
        <v>4762</v>
      </c>
      <c r="R1868" s="203" t="s">
        <v>4763</v>
      </c>
      <c r="S1868" s="202">
        <v>115</v>
      </c>
      <c r="T1868" s="211">
        <v>328271397.44</v>
      </c>
      <c r="U1868" s="211">
        <v>50206213.719999999</v>
      </c>
      <c r="V1868" s="211">
        <v>7724032.8799999999</v>
      </c>
      <c r="W1868" s="211">
        <v>0</v>
      </c>
      <c r="X1868" s="211">
        <v>0</v>
      </c>
      <c r="Y1868" s="211">
        <v>386201644.04000002</v>
      </c>
      <c r="Z1868" s="212" t="s">
        <v>34</v>
      </c>
      <c r="AA1868" s="212" t="s">
        <v>15110</v>
      </c>
      <c r="AB1868" s="211">
        <v>293431896.18000001</v>
      </c>
      <c r="AC1868" s="213">
        <v>44877819.409999996</v>
      </c>
    </row>
    <row r="1869" spans="1:29" s="113" customFormat="1" ht="16.5" customHeight="1" x14ac:dyDescent="0.25">
      <c r="A1869" s="57">
        <v>1856</v>
      </c>
      <c r="B1869" s="57">
        <v>126620</v>
      </c>
      <c r="C1869" s="201" t="s">
        <v>7161</v>
      </c>
      <c r="D1869" s="202">
        <v>298</v>
      </c>
      <c r="E1869" s="202" t="s">
        <v>854</v>
      </c>
      <c r="F1869" s="203" t="s">
        <v>10559</v>
      </c>
      <c r="G1869" s="204">
        <v>447</v>
      </c>
      <c r="H1869" s="205">
        <v>126620</v>
      </c>
      <c r="I1869" s="203" t="s">
        <v>8692</v>
      </c>
      <c r="J1869" s="203" t="s">
        <v>10608</v>
      </c>
      <c r="K1869" s="203" t="s">
        <v>4764</v>
      </c>
      <c r="L1869" s="1">
        <v>43383</v>
      </c>
      <c r="M1869" s="1">
        <v>43890</v>
      </c>
      <c r="N1869" s="207">
        <f t="shared" si="32"/>
        <v>0.84435338653291003</v>
      </c>
      <c r="O1869" s="203" t="s">
        <v>4579</v>
      </c>
      <c r="P1869" s="208" t="s">
        <v>4765</v>
      </c>
      <c r="Q1869" s="208" t="s">
        <v>4766</v>
      </c>
      <c r="R1869" s="203" t="s">
        <v>4767</v>
      </c>
      <c r="S1869" s="202">
        <v>115</v>
      </c>
      <c r="T1869" s="211">
        <v>122303641.84</v>
      </c>
      <c r="U1869" s="211">
        <v>0</v>
      </c>
      <c r="V1869" s="211">
        <v>22545237.539999999</v>
      </c>
      <c r="W1869" s="211">
        <v>0</v>
      </c>
      <c r="X1869" s="211">
        <v>0</v>
      </c>
      <c r="Y1869" s="211">
        <v>144848879.38</v>
      </c>
      <c r="Z1869" s="212" t="s">
        <v>34</v>
      </c>
      <c r="AA1869" s="212" t="s">
        <v>15111</v>
      </c>
      <c r="AB1869" s="211">
        <v>117731448.01000002</v>
      </c>
      <c r="AC1869" s="213">
        <v>0</v>
      </c>
    </row>
    <row r="1870" spans="1:29" s="113" customFormat="1" ht="15.75" x14ac:dyDescent="0.25">
      <c r="A1870" s="57">
        <v>1857</v>
      </c>
      <c r="B1870" s="57">
        <v>126766</v>
      </c>
      <c r="C1870" s="201" t="s">
        <v>7161</v>
      </c>
      <c r="D1870" s="202">
        <v>299</v>
      </c>
      <c r="E1870" s="202" t="s">
        <v>854</v>
      </c>
      <c r="F1870" s="203" t="s">
        <v>10560</v>
      </c>
      <c r="G1870" s="204">
        <v>472</v>
      </c>
      <c r="H1870" s="205">
        <v>126766</v>
      </c>
      <c r="I1870" s="203" t="s">
        <v>8693</v>
      </c>
      <c r="J1870" s="203" t="s">
        <v>11923</v>
      </c>
      <c r="K1870" s="203" t="s">
        <v>4768</v>
      </c>
      <c r="L1870" s="1">
        <v>43426</v>
      </c>
      <c r="M1870" s="1">
        <v>44912</v>
      </c>
      <c r="N1870" s="207">
        <f t="shared" si="32"/>
        <v>0.84435338312352004</v>
      </c>
      <c r="O1870" s="203" t="s">
        <v>4769</v>
      </c>
      <c r="P1870" s="208" t="s">
        <v>4770</v>
      </c>
      <c r="Q1870" s="208" t="s">
        <v>4771</v>
      </c>
      <c r="R1870" s="203" t="s">
        <v>4772</v>
      </c>
      <c r="S1870" s="202">
        <v>115</v>
      </c>
      <c r="T1870" s="211">
        <v>22875597.120000001</v>
      </c>
      <c r="U1870" s="211">
        <v>3340886.84</v>
      </c>
      <c r="V1870" s="211">
        <v>875960.48</v>
      </c>
      <c r="W1870" s="211">
        <v>0</v>
      </c>
      <c r="X1870" s="211">
        <v>0</v>
      </c>
      <c r="Y1870" s="211">
        <v>27092444.440000001</v>
      </c>
      <c r="Z1870" s="212" t="s">
        <v>34</v>
      </c>
      <c r="AA1870" s="212" t="s">
        <v>15112</v>
      </c>
      <c r="AB1870" s="211">
        <v>19915988.369999994</v>
      </c>
      <c r="AC1870" s="213">
        <v>2762590.98</v>
      </c>
    </row>
    <row r="1871" spans="1:29" s="113" customFormat="1" ht="15.75" x14ac:dyDescent="0.25">
      <c r="A1871" s="57">
        <v>1858</v>
      </c>
      <c r="B1871" s="57">
        <v>128215</v>
      </c>
      <c r="C1871" s="201" t="s">
        <v>7161</v>
      </c>
      <c r="D1871" s="202">
        <v>300</v>
      </c>
      <c r="E1871" s="202" t="s">
        <v>854</v>
      </c>
      <c r="F1871" s="203" t="s">
        <v>10561</v>
      </c>
      <c r="G1871" s="204">
        <v>446</v>
      </c>
      <c r="H1871" s="205">
        <v>128215</v>
      </c>
      <c r="I1871" s="203" t="s">
        <v>4773</v>
      </c>
      <c r="J1871" s="203" t="s">
        <v>11924</v>
      </c>
      <c r="K1871" s="203" t="s">
        <v>4774</v>
      </c>
      <c r="L1871" s="1">
        <v>43689</v>
      </c>
      <c r="M1871" s="1">
        <v>45088</v>
      </c>
      <c r="N1871" s="207">
        <f t="shared" si="32"/>
        <v>0.84435339677156329</v>
      </c>
      <c r="O1871" s="203" t="s">
        <v>4710</v>
      </c>
      <c r="P1871" s="208" t="s">
        <v>4775</v>
      </c>
      <c r="Q1871" s="208" t="s">
        <v>4776</v>
      </c>
      <c r="R1871" s="203" t="s">
        <v>4777</v>
      </c>
      <c r="S1871" s="202">
        <v>115</v>
      </c>
      <c r="T1871" s="211">
        <v>11706589.039999999</v>
      </c>
      <c r="U1871" s="211">
        <v>629604.99</v>
      </c>
      <c r="V1871" s="211">
        <v>1528366.81</v>
      </c>
      <c r="W1871" s="211">
        <v>0</v>
      </c>
      <c r="X1871" s="211">
        <v>0</v>
      </c>
      <c r="Y1871" s="211">
        <v>13864560.84</v>
      </c>
      <c r="Z1871" s="212" t="s">
        <v>44</v>
      </c>
      <c r="AA1871" s="212" t="s">
        <v>15113</v>
      </c>
      <c r="AB1871" s="211">
        <v>2914159.7300000014</v>
      </c>
      <c r="AC1871" s="213">
        <v>369611.96</v>
      </c>
    </row>
    <row r="1872" spans="1:29" s="114" customFormat="1" ht="16.5" customHeight="1" x14ac:dyDescent="0.25">
      <c r="A1872" s="62">
        <v>1859</v>
      </c>
      <c r="B1872" s="62">
        <v>132012</v>
      </c>
      <c r="C1872" s="215" t="s">
        <v>7161</v>
      </c>
      <c r="D1872" s="216">
        <v>301</v>
      </c>
      <c r="E1872" s="216" t="s">
        <v>854</v>
      </c>
      <c r="F1872" s="217" t="s">
        <v>10562</v>
      </c>
      <c r="G1872" s="218">
        <v>658</v>
      </c>
      <c r="H1872" s="229">
        <v>132012</v>
      </c>
      <c r="I1872" s="217" t="s">
        <v>4778</v>
      </c>
      <c r="J1872" s="217" t="s">
        <v>11925</v>
      </c>
      <c r="K1872" s="217" t="s">
        <v>4779</v>
      </c>
      <c r="L1872" s="60">
        <v>44319</v>
      </c>
      <c r="M1872" s="60">
        <v>44825</v>
      </c>
      <c r="N1872" s="220">
        <f t="shared" si="32"/>
        <v>0.85000000194814762</v>
      </c>
      <c r="O1872" s="217" t="s">
        <v>50</v>
      </c>
      <c r="P1872" s="221" t="s">
        <v>51</v>
      </c>
      <c r="Q1872" s="221" t="s">
        <v>4780</v>
      </c>
      <c r="R1872" s="217" t="s">
        <v>3951</v>
      </c>
      <c r="S1872" s="216">
        <v>115</v>
      </c>
      <c r="T1872" s="224">
        <v>2399715.56</v>
      </c>
      <c r="U1872" s="224">
        <v>367015.31</v>
      </c>
      <c r="V1872" s="224">
        <v>56463.9</v>
      </c>
      <c r="W1872" s="224">
        <v>0</v>
      </c>
      <c r="X1872" s="224">
        <v>0</v>
      </c>
      <c r="Y1872" s="224">
        <v>2823194.77</v>
      </c>
      <c r="Z1872" s="225" t="s">
        <v>145</v>
      </c>
      <c r="AA1872" s="226" t="s">
        <v>9490</v>
      </c>
      <c r="AB1872" s="224">
        <v>0</v>
      </c>
      <c r="AC1872" s="227">
        <v>0</v>
      </c>
    </row>
    <row r="1873" spans="1:29" s="113" customFormat="1" ht="15.75" x14ac:dyDescent="0.25">
      <c r="A1873" s="57">
        <v>1860</v>
      </c>
      <c r="B1873" s="57">
        <v>133072</v>
      </c>
      <c r="C1873" s="201" t="s">
        <v>7161</v>
      </c>
      <c r="D1873" s="202">
        <v>302</v>
      </c>
      <c r="E1873" s="202" t="s">
        <v>854</v>
      </c>
      <c r="F1873" s="203" t="s">
        <v>10562</v>
      </c>
      <c r="G1873" s="204">
        <v>658</v>
      </c>
      <c r="H1873" s="205">
        <v>133072</v>
      </c>
      <c r="I1873" s="203" t="s">
        <v>4781</v>
      </c>
      <c r="J1873" s="203" t="s">
        <v>11926</v>
      </c>
      <c r="K1873" s="203" t="s">
        <v>4782</v>
      </c>
      <c r="L1873" s="1">
        <v>44189</v>
      </c>
      <c r="M1873" s="1">
        <v>45222</v>
      </c>
      <c r="N1873" s="207">
        <f t="shared" si="32"/>
        <v>0.84999999337155463</v>
      </c>
      <c r="O1873" s="203" t="s">
        <v>950</v>
      </c>
      <c r="P1873" s="208" t="s">
        <v>4783</v>
      </c>
      <c r="Q1873" s="208" t="s">
        <v>4784</v>
      </c>
      <c r="R1873" s="203" t="s">
        <v>4785</v>
      </c>
      <c r="S1873" s="202">
        <v>115</v>
      </c>
      <c r="T1873" s="211">
        <v>3526467.86</v>
      </c>
      <c r="U1873" s="211">
        <v>571363.59</v>
      </c>
      <c r="V1873" s="211">
        <v>50954.3</v>
      </c>
      <c r="W1873" s="211">
        <v>0</v>
      </c>
      <c r="X1873" s="211">
        <v>0</v>
      </c>
      <c r="Y1873" s="211">
        <v>4148785.75</v>
      </c>
      <c r="Z1873" s="212" t="s">
        <v>44</v>
      </c>
      <c r="AA1873" s="212"/>
      <c r="AB1873" s="211">
        <v>1863741.26</v>
      </c>
      <c r="AC1873" s="213">
        <v>175148.87</v>
      </c>
    </row>
    <row r="1874" spans="1:29" s="113" customFormat="1" ht="15.75" x14ac:dyDescent="0.25">
      <c r="A1874" s="57">
        <v>1861</v>
      </c>
      <c r="B1874" s="57">
        <v>133167</v>
      </c>
      <c r="C1874" s="201" t="s">
        <v>7161</v>
      </c>
      <c r="D1874" s="202">
        <v>303</v>
      </c>
      <c r="E1874" s="202" t="s">
        <v>854</v>
      </c>
      <c r="F1874" s="203" t="s">
        <v>10562</v>
      </c>
      <c r="G1874" s="204">
        <v>658</v>
      </c>
      <c r="H1874" s="205">
        <v>133167</v>
      </c>
      <c r="I1874" s="203" t="s">
        <v>4786</v>
      </c>
      <c r="J1874" s="203" t="s">
        <v>11927</v>
      </c>
      <c r="K1874" s="203" t="s">
        <v>4787</v>
      </c>
      <c r="L1874" s="1">
        <v>44183</v>
      </c>
      <c r="M1874" s="1">
        <v>45094</v>
      </c>
      <c r="N1874" s="207">
        <f t="shared" si="32"/>
        <v>0.8500000004673568</v>
      </c>
      <c r="O1874" s="203" t="s">
        <v>74</v>
      </c>
      <c r="P1874" s="208" t="s">
        <v>4788</v>
      </c>
      <c r="Q1874" s="208" t="s">
        <v>4789</v>
      </c>
      <c r="R1874" s="203" t="s">
        <v>3951</v>
      </c>
      <c r="S1874" s="202">
        <v>115</v>
      </c>
      <c r="T1874" s="211">
        <v>3637477.49</v>
      </c>
      <c r="U1874" s="211">
        <v>556320.07999999996</v>
      </c>
      <c r="V1874" s="211">
        <v>85587.71</v>
      </c>
      <c r="W1874" s="211">
        <v>0</v>
      </c>
      <c r="X1874" s="211">
        <v>58140</v>
      </c>
      <c r="Y1874" s="211">
        <v>4337525.28</v>
      </c>
      <c r="Z1874" s="212" t="s">
        <v>44</v>
      </c>
      <c r="AA1874" s="212" t="s">
        <v>9396</v>
      </c>
      <c r="AB1874" s="211">
        <v>2087442.6700000004</v>
      </c>
      <c r="AC1874" s="213">
        <v>253806.51</v>
      </c>
    </row>
    <row r="1875" spans="1:29" s="113" customFormat="1" ht="15.75" x14ac:dyDescent="0.25">
      <c r="A1875" s="57">
        <v>1862</v>
      </c>
      <c r="B1875" s="57">
        <v>133187</v>
      </c>
      <c r="C1875" s="201" t="s">
        <v>7161</v>
      </c>
      <c r="D1875" s="202">
        <v>304</v>
      </c>
      <c r="E1875" s="202" t="s">
        <v>854</v>
      </c>
      <c r="F1875" s="203" t="s">
        <v>10562</v>
      </c>
      <c r="G1875" s="204">
        <v>658</v>
      </c>
      <c r="H1875" s="205">
        <v>133187</v>
      </c>
      <c r="I1875" s="203" t="s">
        <v>4790</v>
      </c>
      <c r="J1875" s="203" t="s">
        <v>11928</v>
      </c>
      <c r="K1875" s="203" t="s">
        <v>4791</v>
      </c>
      <c r="L1875" s="1">
        <v>44179</v>
      </c>
      <c r="M1875" s="1">
        <v>45291</v>
      </c>
      <c r="N1875" s="207">
        <f t="shared" si="32"/>
        <v>0.85000000221797334</v>
      </c>
      <c r="O1875" s="203" t="s">
        <v>50</v>
      </c>
      <c r="P1875" s="208" t="s">
        <v>4792</v>
      </c>
      <c r="Q1875" s="208" t="s">
        <v>4793</v>
      </c>
      <c r="R1875" s="203" t="s">
        <v>3951</v>
      </c>
      <c r="S1875" s="202">
        <v>115</v>
      </c>
      <c r="T1875" s="211">
        <v>3640710.94</v>
      </c>
      <c r="U1875" s="211">
        <v>552531.64</v>
      </c>
      <c r="V1875" s="211">
        <v>89946.75</v>
      </c>
      <c r="W1875" s="211">
        <v>0</v>
      </c>
      <c r="X1875" s="211">
        <v>0</v>
      </c>
      <c r="Y1875" s="211">
        <v>4283189.33</v>
      </c>
      <c r="Z1875" s="212" t="s">
        <v>44</v>
      </c>
      <c r="AA1875" s="212"/>
      <c r="AB1875" s="211">
        <v>428318.93</v>
      </c>
      <c r="AC1875" s="213">
        <v>0</v>
      </c>
    </row>
    <row r="1876" spans="1:29" s="113" customFormat="1" ht="16.5" customHeight="1" x14ac:dyDescent="0.25">
      <c r="A1876" s="57">
        <v>1863</v>
      </c>
      <c r="B1876" s="57">
        <v>133203</v>
      </c>
      <c r="C1876" s="201" t="s">
        <v>7161</v>
      </c>
      <c r="D1876" s="202">
        <v>305</v>
      </c>
      <c r="E1876" s="202" t="s">
        <v>854</v>
      </c>
      <c r="F1876" s="203" t="s">
        <v>10562</v>
      </c>
      <c r="G1876" s="204">
        <v>658</v>
      </c>
      <c r="H1876" s="205">
        <v>133203</v>
      </c>
      <c r="I1876" s="203" t="s">
        <v>4794</v>
      </c>
      <c r="J1876" s="203" t="s">
        <v>11416</v>
      </c>
      <c r="K1876" s="203" t="s">
        <v>4795</v>
      </c>
      <c r="L1876" s="1">
        <v>44182</v>
      </c>
      <c r="M1876" s="1">
        <v>45246</v>
      </c>
      <c r="N1876" s="207">
        <f t="shared" si="32"/>
        <v>0.85000000210963966</v>
      </c>
      <c r="O1876" s="203" t="s">
        <v>1693</v>
      </c>
      <c r="P1876" s="208" t="s">
        <v>2320</v>
      </c>
      <c r="Q1876" s="208" t="s">
        <v>2895</v>
      </c>
      <c r="R1876" s="203" t="s">
        <v>4796</v>
      </c>
      <c r="S1876" s="202">
        <v>115</v>
      </c>
      <c r="T1876" s="211">
        <v>2820386.86</v>
      </c>
      <c r="U1876" s="211">
        <v>431353.5</v>
      </c>
      <c r="V1876" s="211">
        <v>66361.820000000007</v>
      </c>
      <c r="W1876" s="211">
        <v>0</v>
      </c>
      <c r="X1876" s="211">
        <v>0</v>
      </c>
      <c r="Y1876" s="211">
        <v>3318102.18</v>
      </c>
      <c r="Z1876" s="212" t="s">
        <v>44</v>
      </c>
      <c r="AA1876" s="212" t="s">
        <v>15114</v>
      </c>
      <c r="AB1876" s="211">
        <v>1289915.2600000002</v>
      </c>
      <c r="AC1876" s="213">
        <v>197281.03000000003</v>
      </c>
    </row>
    <row r="1877" spans="1:29" s="113" customFormat="1" ht="15.75" x14ac:dyDescent="0.25">
      <c r="A1877" s="57">
        <v>1864</v>
      </c>
      <c r="B1877" s="57">
        <v>133223</v>
      </c>
      <c r="C1877" s="201" t="s">
        <v>7161</v>
      </c>
      <c r="D1877" s="202">
        <v>306</v>
      </c>
      <c r="E1877" s="202" t="s">
        <v>854</v>
      </c>
      <c r="F1877" s="203" t="s">
        <v>10562</v>
      </c>
      <c r="G1877" s="204">
        <v>658</v>
      </c>
      <c r="H1877" s="205">
        <v>133223</v>
      </c>
      <c r="I1877" s="203" t="s">
        <v>4797</v>
      </c>
      <c r="J1877" s="203" t="s">
        <v>11929</v>
      </c>
      <c r="K1877" s="203" t="s">
        <v>4798</v>
      </c>
      <c r="L1877" s="1">
        <v>44187</v>
      </c>
      <c r="M1877" s="1">
        <v>45098</v>
      </c>
      <c r="N1877" s="207">
        <f t="shared" si="32"/>
        <v>0.85000000116834618</v>
      </c>
      <c r="O1877" s="203" t="s">
        <v>950</v>
      </c>
      <c r="P1877" s="208" t="s">
        <v>4799</v>
      </c>
      <c r="Q1877" s="208" t="s">
        <v>4800</v>
      </c>
      <c r="R1877" s="203" t="s">
        <v>4801</v>
      </c>
      <c r="S1877" s="202">
        <v>115</v>
      </c>
      <c r="T1877" s="211">
        <v>3637620.48</v>
      </c>
      <c r="U1877" s="211">
        <v>575387.94999999995</v>
      </c>
      <c r="V1877" s="211">
        <v>66545.070000000007</v>
      </c>
      <c r="W1877" s="211">
        <v>0</v>
      </c>
      <c r="X1877" s="211">
        <v>0</v>
      </c>
      <c r="Y1877" s="211">
        <v>4279553.5</v>
      </c>
      <c r="Z1877" s="212" t="s">
        <v>44</v>
      </c>
      <c r="AA1877" s="212"/>
      <c r="AB1877" s="211">
        <v>1668665.47</v>
      </c>
      <c r="AC1877" s="213">
        <v>219393.05</v>
      </c>
    </row>
    <row r="1878" spans="1:29" s="113" customFormat="1" ht="15.75" x14ac:dyDescent="0.25">
      <c r="A1878" s="57">
        <v>1865</v>
      </c>
      <c r="B1878" s="57">
        <v>133236</v>
      </c>
      <c r="C1878" s="201" t="s">
        <v>7161</v>
      </c>
      <c r="D1878" s="202">
        <v>307</v>
      </c>
      <c r="E1878" s="202" t="s">
        <v>854</v>
      </c>
      <c r="F1878" s="203" t="s">
        <v>10562</v>
      </c>
      <c r="G1878" s="204">
        <v>664</v>
      </c>
      <c r="H1878" s="205">
        <v>133236</v>
      </c>
      <c r="I1878" s="203" t="s">
        <v>8694</v>
      </c>
      <c r="J1878" s="203" t="s">
        <v>11930</v>
      </c>
      <c r="K1878" s="203" t="s">
        <v>4802</v>
      </c>
      <c r="L1878" s="1">
        <v>44187</v>
      </c>
      <c r="M1878" s="1">
        <v>45253</v>
      </c>
      <c r="N1878" s="207">
        <f t="shared" si="32"/>
        <v>0.80000000210577427</v>
      </c>
      <c r="O1878" s="203" t="s">
        <v>972</v>
      </c>
      <c r="P1878" s="208" t="s">
        <v>973</v>
      </c>
      <c r="Q1878" s="208" t="s">
        <v>974</v>
      </c>
      <c r="R1878" s="203" t="s">
        <v>4803</v>
      </c>
      <c r="S1878" s="202">
        <v>115</v>
      </c>
      <c r="T1878" s="211">
        <v>3799077.85</v>
      </c>
      <c r="U1878" s="211">
        <v>884127</v>
      </c>
      <c r="V1878" s="211">
        <v>65642.45</v>
      </c>
      <c r="W1878" s="211">
        <v>0</v>
      </c>
      <c r="X1878" s="211">
        <v>0</v>
      </c>
      <c r="Y1878" s="211">
        <v>4748847.3</v>
      </c>
      <c r="Z1878" s="212" t="s">
        <v>44</v>
      </c>
      <c r="AA1878" s="212" t="s">
        <v>15115</v>
      </c>
      <c r="AB1878" s="211">
        <v>1042944.8700000001</v>
      </c>
      <c r="AC1878" s="213">
        <v>187292.97</v>
      </c>
    </row>
    <row r="1879" spans="1:29" s="113" customFormat="1" ht="16.5" customHeight="1" x14ac:dyDescent="0.25">
      <c r="A1879" s="57">
        <v>1866</v>
      </c>
      <c r="B1879" s="57">
        <v>133237</v>
      </c>
      <c r="C1879" s="201" t="s">
        <v>7161</v>
      </c>
      <c r="D1879" s="202">
        <v>308</v>
      </c>
      <c r="E1879" s="202" t="s">
        <v>854</v>
      </c>
      <c r="F1879" s="203" t="s">
        <v>10562</v>
      </c>
      <c r="G1879" s="204">
        <v>664</v>
      </c>
      <c r="H1879" s="205">
        <v>133237</v>
      </c>
      <c r="I1879" s="203" t="s">
        <v>8695</v>
      </c>
      <c r="J1879" s="203" t="s">
        <v>11931</v>
      </c>
      <c r="K1879" s="203" t="s">
        <v>4804</v>
      </c>
      <c r="L1879" s="1">
        <v>44183</v>
      </c>
      <c r="M1879" s="1">
        <v>45291</v>
      </c>
      <c r="N1879" s="207">
        <f t="shared" si="32"/>
        <v>0.79999999901335928</v>
      </c>
      <c r="O1879" s="203" t="s">
        <v>972</v>
      </c>
      <c r="P1879" s="208" t="s">
        <v>973</v>
      </c>
      <c r="Q1879" s="208" t="s">
        <v>972</v>
      </c>
      <c r="R1879" s="203" t="s">
        <v>4805</v>
      </c>
      <c r="S1879" s="202">
        <v>115</v>
      </c>
      <c r="T1879" s="211">
        <v>3243328.34</v>
      </c>
      <c r="U1879" s="211">
        <v>747257.26</v>
      </c>
      <c r="V1879" s="211">
        <v>63574.83</v>
      </c>
      <c r="W1879" s="211">
        <v>0</v>
      </c>
      <c r="X1879" s="211">
        <v>0</v>
      </c>
      <c r="Y1879" s="211">
        <v>4054160.43</v>
      </c>
      <c r="Z1879" s="212" t="s">
        <v>44</v>
      </c>
      <c r="AA1879" s="212" t="s">
        <v>13298</v>
      </c>
      <c r="AB1879" s="211">
        <v>-22667.41</v>
      </c>
      <c r="AC1879" s="213">
        <v>22667.41</v>
      </c>
    </row>
    <row r="1880" spans="1:29" s="113" customFormat="1" ht="15.75" x14ac:dyDescent="0.25">
      <c r="A1880" s="57">
        <v>1867</v>
      </c>
      <c r="B1880" s="57">
        <v>133239</v>
      </c>
      <c r="C1880" s="201" t="s">
        <v>7161</v>
      </c>
      <c r="D1880" s="202">
        <v>309</v>
      </c>
      <c r="E1880" s="202" t="s">
        <v>854</v>
      </c>
      <c r="F1880" s="203" t="s">
        <v>10562</v>
      </c>
      <c r="G1880" s="204">
        <v>664</v>
      </c>
      <c r="H1880" s="205">
        <v>133239</v>
      </c>
      <c r="I1880" s="203" t="s">
        <v>8696</v>
      </c>
      <c r="J1880" s="203" t="s">
        <v>11932</v>
      </c>
      <c r="K1880" s="203" t="s">
        <v>4806</v>
      </c>
      <c r="L1880" s="1">
        <v>44187</v>
      </c>
      <c r="M1880" s="1">
        <v>45291</v>
      </c>
      <c r="N1880" s="207">
        <f t="shared" si="32"/>
        <v>0.8</v>
      </c>
      <c r="O1880" s="203" t="s">
        <v>972</v>
      </c>
      <c r="P1880" s="208" t="s">
        <v>973</v>
      </c>
      <c r="Q1880" s="208" t="s">
        <v>972</v>
      </c>
      <c r="R1880" s="203" t="s">
        <v>4805</v>
      </c>
      <c r="S1880" s="202">
        <v>115</v>
      </c>
      <c r="T1880" s="211">
        <v>3307608.6</v>
      </c>
      <c r="U1880" s="211">
        <v>761706.03</v>
      </c>
      <c r="V1880" s="211">
        <v>65196.12</v>
      </c>
      <c r="W1880" s="211">
        <v>0</v>
      </c>
      <c r="X1880" s="211">
        <v>0</v>
      </c>
      <c r="Y1880" s="211">
        <v>4134510.75</v>
      </c>
      <c r="Z1880" s="212" t="s">
        <v>44</v>
      </c>
      <c r="AA1880" s="212" t="s">
        <v>15116</v>
      </c>
      <c r="AB1880" s="211">
        <v>-28929.769999999997</v>
      </c>
      <c r="AC1880" s="213">
        <v>28929.769999999997</v>
      </c>
    </row>
    <row r="1881" spans="1:29" s="113" customFormat="1" ht="15.75" x14ac:dyDescent="0.25">
      <c r="A1881" s="57">
        <v>1868</v>
      </c>
      <c r="B1881" s="57">
        <v>133240</v>
      </c>
      <c r="C1881" s="201" t="s">
        <v>7161</v>
      </c>
      <c r="D1881" s="202">
        <v>310</v>
      </c>
      <c r="E1881" s="202" t="s">
        <v>854</v>
      </c>
      <c r="F1881" s="203" t="s">
        <v>10562</v>
      </c>
      <c r="G1881" s="204">
        <v>664</v>
      </c>
      <c r="H1881" s="205">
        <v>133240</v>
      </c>
      <c r="I1881" s="203" t="s">
        <v>4807</v>
      </c>
      <c r="J1881" s="203" t="s">
        <v>11933</v>
      </c>
      <c r="K1881" s="203" t="s">
        <v>4808</v>
      </c>
      <c r="L1881" s="1">
        <v>44189</v>
      </c>
      <c r="M1881" s="1">
        <v>45291</v>
      </c>
      <c r="N1881" s="207">
        <f t="shared" si="32"/>
        <v>0.79999999705600422</v>
      </c>
      <c r="O1881" s="203" t="s">
        <v>972</v>
      </c>
      <c r="P1881" s="208" t="s">
        <v>973</v>
      </c>
      <c r="Q1881" s="208" t="s">
        <v>972</v>
      </c>
      <c r="R1881" s="203" t="s">
        <v>4809</v>
      </c>
      <c r="S1881" s="202">
        <v>115</v>
      </c>
      <c r="T1881" s="211">
        <v>3804353.25</v>
      </c>
      <c r="U1881" s="211">
        <v>875992.5</v>
      </c>
      <c r="V1881" s="211">
        <v>75095.83</v>
      </c>
      <c r="W1881" s="211">
        <v>0</v>
      </c>
      <c r="X1881" s="211">
        <v>0</v>
      </c>
      <c r="Y1881" s="211">
        <v>4755441.58</v>
      </c>
      <c r="Z1881" s="212" t="s">
        <v>44</v>
      </c>
      <c r="AA1881" s="212" t="s">
        <v>15117</v>
      </c>
      <c r="AB1881" s="211">
        <v>229963.66999999995</v>
      </c>
      <c r="AC1881" s="213">
        <v>36300.910000000003</v>
      </c>
    </row>
    <row r="1882" spans="1:29" s="114" customFormat="1" ht="16.5" customHeight="1" x14ac:dyDescent="0.25">
      <c r="A1882" s="62">
        <v>1869</v>
      </c>
      <c r="B1882" s="62">
        <v>133241</v>
      </c>
      <c r="C1882" s="215" t="s">
        <v>7161</v>
      </c>
      <c r="D1882" s="216">
        <v>311</v>
      </c>
      <c r="E1882" s="216" t="s">
        <v>854</v>
      </c>
      <c r="F1882" s="217" t="s">
        <v>10562</v>
      </c>
      <c r="G1882" s="218">
        <v>664</v>
      </c>
      <c r="H1882" s="229">
        <v>133241</v>
      </c>
      <c r="I1882" s="217" t="s">
        <v>4810</v>
      </c>
      <c r="J1882" s="217" t="s">
        <v>11934</v>
      </c>
      <c r="K1882" s="217" t="s">
        <v>4811</v>
      </c>
      <c r="L1882" s="60">
        <v>44242</v>
      </c>
      <c r="M1882" s="60">
        <v>44643</v>
      </c>
      <c r="N1882" s="220">
        <f t="shared" si="32"/>
        <v>0.79999999753339734</v>
      </c>
      <c r="O1882" s="217" t="s">
        <v>972</v>
      </c>
      <c r="P1882" s="221" t="s">
        <v>973</v>
      </c>
      <c r="Q1882" s="221" t="s">
        <v>972</v>
      </c>
      <c r="R1882" s="217" t="s">
        <v>4812</v>
      </c>
      <c r="S1882" s="216">
        <v>115</v>
      </c>
      <c r="T1882" s="224">
        <v>3243327.51</v>
      </c>
      <c r="U1882" s="224">
        <v>747257.18</v>
      </c>
      <c r="V1882" s="224">
        <v>63574.71</v>
      </c>
      <c r="W1882" s="224">
        <v>0</v>
      </c>
      <c r="X1882" s="224">
        <v>0</v>
      </c>
      <c r="Y1882" s="224">
        <v>4054159.4</v>
      </c>
      <c r="Z1882" s="225" t="s">
        <v>145</v>
      </c>
      <c r="AA1882" s="226"/>
      <c r="AB1882" s="224">
        <v>0</v>
      </c>
      <c r="AC1882" s="227">
        <v>0</v>
      </c>
    </row>
    <row r="1883" spans="1:29" s="113" customFormat="1" ht="15.75" x14ac:dyDescent="0.25">
      <c r="A1883" s="57">
        <v>1870</v>
      </c>
      <c r="B1883" s="57">
        <v>133243</v>
      </c>
      <c r="C1883" s="201" t="s">
        <v>7161</v>
      </c>
      <c r="D1883" s="202">
        <v>312</v>
      </c>
      <c r="E1883" s="202" t="s">
        <v>854</v>
      </c>
      <c r="F1883" s="203" t="s">
        <v>10562</v>
      </c>
      <c r="G1883" s="204">
        <v>658</v>
      </c>
      <c r="H1883" s="205">
        <v>133243</v>
      </c>
      <c r="I1883" s="203" t="s">
        <v>7216</v>
      </c>
      <c r="J1883" s="203" t="s">
        <v>10778</v>
      </c>
      <c r="K1883" s="203" t="s">
        <v>7217</v>
      </c>
      <c r="L1883" s="1">
        <v>44288</v>
      </c>
      <c r="M1883" s="1">
        <v>45291</v>
      </c>
      <c r="N1883" s="207">
        <f t="shared" si="32"/>
        <v>0.85000000650911234</v>
      </c>
      <c r="O1883" s="203" t="s">
        <v>55</v>
      </c>
      <c r="P1883" s="208" t="s">
        <v>318</v>
      </c>
      <c r="Q1883" s="208" t="s">
        <v>7218</v>
      </c>
      <c r="R1883" s="203"/>
      <c r="S1883" s="202">
        <v>115</v>
      </c>
      <c r="T1883" s="211">
        <v>2742309.41</v>
      </c>
      <c r="U1883" s="211">
        <v>483936.93</v>
      </c>
      <c r="V1883" s="211">
        <v>0</v>
      </c>
      <c r="W1883" s="211">
        <v>0</v>
      </c>
      <c r="X1883" s="211">
        <v>0</v>
      </c>
      <c r="Y1883" s="211">
        <v>3226246.34</v>
      </c>
      <c r="Z1883" s="212" t="s">
        <v>44</v>
      </c>
      <c r="AA1883" s="212" t="s">
        <v>15118</v>
      </c>
      <c r="AB1883" s="211">
        <v>1295800.2299999997</v>
      </c>
      <c r="AC1883" s="213">
        <v>171736.88</v>
      </c>
    </row>
    <row r="1884" spans="1:29" s="113" customFormat="1" ht="15.75" x14ac:dyDescent="0.25">
      <c r="A1884" s="57">
        <v>1871</v>
      </c>
      <c r="B1884" s="57">
        <v>133436</v>
      </c>
      <c r="C1884" s="201" t="s">
        <v>7161</v>
      </c>
      <c r="D1884" s="202">
        <v>313</v>
      </c>
      <c r="E1884" s="202" t="s">
        <v>854</v>
      </c>
      <c r="F1884" s="203" t="s">
        <v>10562</v>
      </c>
      <c r="G1884" s="204">
        <v>658</v>
      </c>
      <c r="H1884" s="205">
        <v>133436</v>
      </c>
      <c r="I1884" s="203" t="s">
        <v>4813</v>
      </c>
      <c r="J1884" s="203" t="s">
        <v>11935</v>
      </c>
      <c r="K1884" s="203" t="s">
        <v>4814</v>
      </c>
      <c r="L1884" s="1">
        <v>44235</v>
      </c>
      <c r="M1884" s="1">
        <v>45138</v>
      </c>
      <c r="N1884" s="207">
        <f t="shared" si="32"/>
        <v>0.85000000122073349</v>
      </c>
      <c r="O1884" s="203" t="s">
        <v>50</v>
      </c>
      <c r="P1884" s="208" t="s">
        <v>4034</v>
      </c>
      <c r="Q1884" s="208" t="s">
        <v>4815</v>
      </c>
      <c r="R1884" s="203" t="s">
        <v>4796</v>
      </c>
      <c r="S1884" s="202">
        <v>115</v>
      </c>
      <c r="T1884" s="211">
        <v>3481513.73</v>
      </c>
      <c r="U1884" s="211">
        <v>532466.69999999995</v>
      </c>
      <c r="V1884" s="211">
        <v>81918.070000000007</v>
      </c>
      <c r="W1884" s="211">
        <v>0</v>
      </c>
      <c r="X1884" s="211">
        <v>0</v>
      </c>
      <c r="Y1884" s="211">
        <v>4095898.5</v>
      </c>
      <c r="Z1884" s="212" t="s">
        <v>44</v>
      </c>
      <c r="AA1884" s="212" t="s">
        <v>15119</v>
      </c>
      <c r="AB1884" s="211">
        <v>1125447.6199999999</v>
      </c>
      <c r="AC1884" s="213">
        <v>136761.31000000003</v>
      </c>
    </row>
    <row r="1885" spans="1:29" s="113" customFormat="1" ht="16.5" customHeight="1" x14ac:dyDescent="0.25">
      <c r="A1885" s="57">
        <v>1872</v>
      </c>
      <c r="B1885" s="57">
        <v>133440</v>
      </c>
      <c r="C1885" s="201" t="s">
        <v>7161</v>
      </c>
      <c r="D1885" s="202">
        <v>314</v>
      </c>
      <c r="E1885" s="202" t="s">
        <v>854</v>
      </c>
      <c r="F1885" s="203" t="s">
        <v>10562</v>
      </c>
      <c r="G1885" s="204">
        <v>658</v>
      </c>
      <c r="H1885" s="205">
        <v>133440</v>
      </c>
      <c r="I1885" s="203" t="s">
        <v>4816</v>
      </c>
      <c r="J1885" s="203" t="s">
        <v>11936</v>
      </c>
      <c r="K1885" s="203" t="s">
        <v>4817</v>
      </c>
      <c r="L1885" s="1">
        <v>44228</v>
      </c>
      <c r="M1885" s="1">
        <v>45138</v>
      </c>
      <c r="N1885" s="207">
        <f t="shared" si="32"/>
        <v>0.85000000142366339</v>
      </c>
      <c r="O1885" s="203" t="s">
        <v>74</v>
      </c>
      <c r="P1885" s="208" t="s">
        <v>2659</v>
      </c>
      <c r="Q1885" s="208" t="s">
        <v>4818</v>
      </c>
      <c r="R1885" s="203" t="s">
        <v>4819</v>
      </c>
      <c r="S1885" s="202">
        <v>115</v>
      </c>
      <c r="T1885" s="211">
        <v>3582307.36</v>
      </c>
      <c r="U1885" s="211">
        <v>547881.29</v>
      </c>
      <c r="V1885" s="211">
        <v>84290.59</v>
      </c>
      <c r="W1885" s="211">
        <v>0</v>
      </c>
      <c r="X1885" s="211">
        <v>0</v>
      </c>
      <c r="Y1885" s="211">
        <v>4214479.24</v>
      </c>
      <c r="Z1885" s="212" t="s">
        <v>44</v>
      </c>
      <c r="AA1885" s="212" t="s">
        <v>15120</v>
      </c>
      <c r="AB1885" s="211">
        <v>2002327.6199999999</v>
      </c>
      <c r="AC1885" s="213">
        <v>243594.16</v>
      </c>
    </row>
    <row r="1886" spans="1:29" s="113" customFormat="1" ht="15.75" x14ac:dyDescent="0.25">
      <c r="A1886" s="57">
        <v>1873</v>
      </c>
      <c r="B1886" s="57">
        <v>133509</v>
      </c>
      <c r="C1886" s="201" t="s">
        <v>7161</v>
      </c>
      <c r="D1886" s="202">
        <v>315</v>
      </c>
      <c r="E1886" s="202" t="s">
        <v>854</v>
      </c>
      <c r="F1886" s="203" t="s">
        <v>10562</v>
      </c>
      <c r="G1886" s="204">
        <v>658</v>
      </c>
      <c r="H1886" s="205">
        <v>133509</v>
      </c>
      <c r="I1886" s="203" t="s">
        <v>4820</v>
      </c>
      <c r="J1886" s="203" t="s">
        <v>11937</v>
      </c>
      <c r="K1886" s="203" t="s">
        <v>4821</v>
      </c>
      <c r="L1886" s="1">
        <v>44183</v>
      </c>
      <c r="M1886" s="1">
        <v>45189</v>
      </c>
      <c r="N1886" s="207">
        <f t="shared" si="32"/>
        <v>0.85000000186776692</v>
      </c>
      <c r="O1886" s="203" t="s">
        <v>50</v>
      </c>
      <c r="P1886" s="208" t="s">
        <v>4792</v>
      </c>
      <c r="Q1886" s="208" t="s">
        <v>4822</v>
      </c>
      <c r="R1886" s="203" t="s">
        <v>3951</v>
      </c>
      <c r="S1886" s="202">
        <v>115</v>
      </c>
      <c r="T1886" s="211">
        <v>3640711.27</v>
      </c>
      <c r="U1886" s="211">
        <v>552531.75</v>
      </c>
      <c r="V1886" s="211">
        <v>89946.7</v>
      </c>
      <c r="W1886" s="211">
        <v>0</v>
      </c>
      <c r="X1886" s="211">
        <v>0</v>
      </c>
      <c r="Y1886" s="211">
        <v>4283189.72</v>
      </c>
      <c r="Z1886" s="212" t="s">
        <v>44</v>
      </c>
      <c r="AA1886" s="212" t="s">
        <v>15121</v>
      </c>
      <c r="AB1886" s="211">
        <v>1073612.68</v>
      </c>
      <c r="AC1886" s="213">
        <v>162936.91</v>
      </c>
    </row>
    <row r="1887" spans="1:29" s="114" customFormat="1" ht="15.75" x14ac:dyDescent="0.25">
      <c r="A1887" s="62">
        <v>1874</v>
      </c>
      <c r="B1887" s="62">
        <v>133529</v>
      </c>
      <c r="C1887" s="215" t="s">
        <v>7161</v>
      </c>
      <c r="D1887" s="216">
        <v>316</v>
      </c>
      <c r="E1887" s="216" t="s">
        <v>854</v>
      </c>
      <c r="F1887" s="217" t="s">
        <v>10562</v>
      </c>
      <c r="G1887" s="218">
        <v>658</v>
      </c>
      <c r="H1887" s="229">
        <v>133529</v>
      </c>
      <c r="I1887" s="217" t="s">
        <v>4823</v>
      </c>
      <c r="J1887" s="217" t="s">
        <v>11938</v>
      </c>
      <c r="K1887" s="217" t="s">
        <v>4824</v>
      </c>
      <c r="L1887" s="60">
        <v>44175</v>
      </c>
      <c r="M1887" s="60">
        <v>44902</v>
      </c>
      <c r="N1887" s="220">
        <f t="shared" si="32"/>
        <v>0.84999999883239885</v>
      </c>
      <c r="O1887" s="217" t="s">
        <v>50</v>
      </c>
      <c r="P1887" s="221" t="s">
        <v>4792</v>
      </c>
      <c r="Q1887" s="221" t="s">
        <v>4825</v>
      </c>
      <c r="R1887" s="217" t="s">
        <v>4826</v>
      </c>
      <c r="S1887" s="216">
        <v>115</v>
      </c>
      <c r="T1887" s="224">
        <v>3639941.82</v>
      </c>
      <c r="U1887" s="224">
        <v>552414.97</v>
      </c>
      <c r="V1887" s="224">
        <v>89927.71</v>
      </c>
      <c r="W1887" s="224">
        <v>0</v>
      </c>
      <c r="X1887" s="224">
        <v>0</v>
      </c>
      <c r="Y1887" s="224">
        <v>4282284.5</v>
      </c>
      <c r="Z1887" s="226" t="s">
        <v>145</v>
      </c>
      <c r="AA1887" s="226"/>
      <c r="AB1887" s="224">
        <v>0</v>
      </c>
      <c r="AC1887" s="227">
        <v>0</v>
      </c>
    </row>
    <row r="1888" spans="1:29" s="114" customFormat="1" ht="16.5" customHeight="1" x14ac:dyDescent="0.25">
      <c r="A1888" s="62">
        <v>1875</v>
      </c>
      <c r="B1888" s="62">
        <v>133534</v>
      </c>
      <c r="C1888" s="215" t="s">
        <v>7161</v>
      </c>
      <c r="D1888" s="216">
        <v>317</v>
      </c>
      <c r="E1888" s="216" t="s">
        <v>854</v>
      </c>
      <c r="F1888" s="217" t="s">
        <v>10562</v>
      </c>
      <c r="G1888" s="218">
        <v>658</v>
      </c>
      <c r="H1888" s="229">
        <v>133534</v>
      </c>
      <c r="I1888" s="217" t="s">
        <v>4827</v>
      </c>
      <c r="J1888" s="217" t="s">
        <v>11939</v>
      </c>
      <c r="K1888" s="217" t="s">
        <v>4828</v>
      </c>
      <c r="L1888" s="60">
        <v>44183</v>
      </c>
      <c r="M1888" s="60">
        <v>44406</v>
      </c>
      <c r="N1888" s="220">
        <f t="shared" si="32"/>
        <v>0.85000000280185295</v>
      </c>
      <c r="O1888" s="217" t="s">
        <v>950</v>
      </c>
      <c r="P1888" s="221" t="s">
        <v>4745</v>
      </c>
      <c r="Q1888" s="221" t="s">
        <v>4829</v>
      </c>
      <c r="R1888" s="217" t="s">
        <v>4830</v>
      </c>
      <c r="S1888" s="216">
        <v>115</v>
      </c>
      <c r="T1888" s="224">
        <v>3640448.08</v>
      </c>
      <c r="U1888" s="224">
        <v>575462.21</v>
      </c>
      <c r="V1888" s="224">
        <v>66969.789999999994</v>
      </c>
      <c r="W1888" s="224">
        <v>0</v>
      </c>
      <c r="X1888" s="224">
        <v>0</v>
      </c>
      <c r="Y1888" s="224">
        <v>4282880.08</v>
      </c>
      <c r="Z1888" s="225" t="s">
        <v>145</v>
      </c>
      <c r="AA1888" s="226"/>
      <c r="AB1888" s="224">
        <v>0</v>
      </c>
      <c r="AC1888" s="227">
        <v>0</v>
      </c>
    </row>
    <row r="1889" spans="1:29" s="113" customFormat="1" ht="16.5" customHeight="1" x14ac:dyDescent="0.25">
      <c r="A1889" s="57">
        <v>1876</v>
      </c>
      <c r="B1889" s="57">
        <v>133598</v>
      </c>
      <c r="C1889" s="201" t="s">
        <v>7161</v>
      </c>
      <c r="D1889" s="202">
        <v>318</v>
      </c>
      <c r="E1889" s="202" t="s">
        <v>854</v>
      </c>
      <c r="F1889" s="203" t="s">
        <v>10562</v>
      </c>
      <c r="G1889" s="204">
        <v>658</v>
      </c>
      <c r="H1889" s="205">
        <v>133598</v>
      </c>
      <c r="I1889" s="203" t="s">
        <v>4831</v>
      </c>
      <c r="J1889" s="203" t="s">
        <v>11181</v>
      </c>
      <c r="K1889" s="203" t="s">
        <v>4832</v>
      </c>
      <c r="L1889" s="1">
        <v>44251</v>
      </c>
      <c r="M1889" s="1">
        <v>45161</v>
      </c>
      <c r="N1889" s="207">
        <f t="shared" si="32"/>
        <v>0.85000000130138675</v>
      </c>
      <c r="O1889" s="203" t="s">
        <v>68</v>
      </c>
      <c r="P1889" s="208" t="s">
        <v>4833</v>
      </c>
      <c r="Q1889" s="208" t="s">
        <v>2085</v>
      </c>
      <c r="R1889" s="203" t="s">
        <v>4796</v>
      </c>
      <c r="S1889" s="202">
        <v>115</v>
      </c>
      <c r="T1889" s="211">
        <v>3265747.18</v>
      </c>
      <c r="U1889" s="211">
        <v>499467.21</v>
      </c>
      <c r="V1889" s="211">
        <v>76841.11</v>
      </c>
      <c r="W1889" s="211">
        <v>0</v>
      </c>
      <c r="X1889" s="211">
        <v>0</v>
      </c>
      <c r="Y1889" s="211">
        <v>3842055.5</v>
      </c>
      <c r="Z1889" s="212" t="s">
        <v>44</v>
      </c>
      <c r="AA1889" s="212"/>
      <c r="AB1889" s="211">
        <v>858064.14999999991</v>
      </c>
      <c r="AC1889" s="213">
        <v>95899.959999999992</v>
      </c>
    </row>
    <row r="1890" spans="1:29" s="113" customFormat="1" ht="16.5" customHeight="1" x14ac:dyDescent="0.25">
      <c r="A1890" s="57">
        <v>1877</v>
      </c>
      <c r="B1890" s="57">
        <v>133628</v>
      </c>
      <c r="C1890" s="201" t="s">
        <v>7161</v>
      </c>
      <c r="D1890" s="202">
        <v>319</v>
      </c>
      <c r="E1890" s="202" t="s">
        <v>854</v>
      </c>
      <c r="F1890" s="203" t="s">
        <v>10562</v>
      </c>
      <c r="G1890" s="204">
        <v>658</v>
      </c>
      <c r="H1890" s="205">
        <v>133628</v>
      </c>
      <c r="I1890" s="203" t="s">
        <v>4834</v>
      </c>
      <c r="J1890" s="203" t="s">
        <v>11181</v>
      </c>
      <c r="K1890" s="203" t="s">
        <v>4835</v>
      </c>
      <c r="L1890" s="1">
        <v>44183</v>
      </c>
      <c r="M1890" s="1">
        <v>45094</v>
      </c>
      <c r="N1890" s="207">
        <f t="shared" si="32"/>
        <v>0.85000000131342002</v>
      </c>
      <c r="O1890" s="203" t="s">
        <v>68</v>
      </c>
      <c r="P1890" s="208" t="s">
        <v>4833</v>
      </c>
      <c r="Q1890" s="208" t="s">
        <v>2085</v>
      </c>
      <c r="R1890" s="203" t="s">
        <v>4796</v>
      </c>
      <c r="S1890" s="202">
        <v>115</v>
      </c>
      <c r="T1890" s="211">
        <v>3235827.18</v>
      </c>
      <c r="U1890" s="211">
        <v>494891.21</v>
      </c>
      <c r="V1890" s="211">
        <v>76137.11</v>
      </c>
      <c r="W1890" s="211">
        <v>0</v>
      </c>
      <c r="X1890" s="211">
        <v>0</v>
      </c>
      <c r="Y1890" s="211">
        <v>3806855.5</v>
      </c>
      <c r="Z1890" s="212" t="s">
        <v>44</v>
      </c>
      <c r="AA1890" s="212" t="s">
        <v>9554</v>
      </c>
      <c r="AB1890" s="211">
        <v>1183220.3000000003</v>
      </c>
      <c r="AC1890" s="213">
        <v>148657.91</v>
      </c>
    </row>
    <row r="1891" spans="1:29" s="113" customFormat="1" ht="15.75" x14ac:dyDescent="0.25">
      <c r="A1891" s="57">
        <v>1878</v>
      </c>
      <c r="B1891" s="57">
        <v>133635</v>
      </c>
      <c r="C1891" s="201" t="s">
        <v>7161</v>
      </c>
      <c r="D1891" s="202">
        <v>320</v>
      </c>
      <c r="E1891" s="202" t="s">
        <v>854</v>
      </c>
      <c r="F1891" s="203" t="s">
        <v>10562</v>
      </c>
      <c r="G1891" s="204">
        <v>658</v>
      </c>
      <c r="H1891" s="205">
        <v>133635</v>
      </c>
      <c r="I1891" s="203" t="s">
        <v>6716</v>
      </c>
      <c r="J1891" s="203" t="s">
        <v>11940</v>
      </c>
      <c r="K1891" s="203" t="s">
        <v>6717</v>
      </c>
      <c r="L1891" s="1">
        <v>44263</v>
      </c>
      <c r="M1891" s="1">
        <v>45118</v>
      </c>
      <c r="N1891" s="207">
        <f t="shared" si="32"/>
        <v>0.85000000011697274</v>
      </c>
      <c r="O1891" s="203" t="s">
        <v>1693</v>
      </c>
      <c r="P1891" s="208" t="s">
        <v>2552</v>
      </c>
      <c r="Q1891" s="208" t="s">
        <v>2938</v>
      </c>
      <c r="R1891" s="203" t="s">
        <v>6718</v>
      </c>
      <c r="S1891" s="202">
        <v>115</v>
      </c>
      <c r="T1891" s="211">
        <v>3633324.55</v>
      </c>
      <c r="U1891" s="211">
        <v>641174.92000000004</v>
      </c>
      <c r="V1891" s="211">
        <v>0</v>
      </c>
      <c r="W1891" s="211">
        <v>0</v>
      </c>
      <c r="X1891" s="211">
        <v>0</v>
      </c>
      <c r="Y1891" s="211">
        <v>4274499.47</v>
      </c>
      <c r="Z1891" s="212" t="s">
        <v>44</v>
      </c>
      <c r="AA1891" s="212" t="s">
        <v>15122</v>
      </c>
      <c r="AB1891" s="211">
        <v>1517885.0499999996</v>
      </c>
      <c r="AC1891" s="213">
        <v>198280.5</v>
      </c>
    </row>
    <row r="1892" spans="1:29" s="114" customFormat="1" ht="16.5" customHeight="1" x14ac:dyDescent="0.25">
      <c r="A1892" s="62">
        <v>1879</v>
      </c>
      <c r="B1892" s="62">
        <v>133700</v>
      </c>
      <c r="C1892" s="215" t="s">
        <v>7161</v>
      </c>
      <c r="D1892" s="216">
        <v>321</v>
      </c>
      <c r="E1892" s="216" t="s">
        <v>854</v>
      </c>
      <c r="F1892" s="217" t="s">
        <v>10562</v>
      </c>
      <c r="G1892" s="218">
        <v>658</v>
      </c>
      <c r="H1892" s="229">
        <v>133700</v>
      </c>
      <c r="I1892" s="217" t="s">
        <v>4836</v>
      </c>
      <c r="J1892" s="217" t="s">
        <v>11941</v>
      </c>
      <c r="K1892" s="217" t="s">
        <v>4837</v>
      </c>
      <c r="L1892" s="60">
        <v>44187</v>
      </c>
      <c r="M1892" s="60">
        <v>44736</v>
      </c>
      <c r="N1892" s="220">
        <f t="shared" ref="N1892:N1955" si="33">T1892/(T1892+U1892+V1892)</f>
        <v>0.85000000607028936</v>
      </c>
      <c r="O1892" s="217" t="s">
        <v>68</v>
      </c>
      <c r="P1892" s="221" t="s">
        <v>4833</v>
      </c>
      <c r="Q1892" s="221" t="s">
        <v>2111</v>
      </c>
      <c r="R1892" s="217" t="s">
        <v>4796</v>
      </c>
      <c r="S1892" s="216">
        <v>115</v>
      </c>
      <c r="T1892" s="224">
        <v>3640683.17</v>
      </c>
      <c r="U1892" s="224">
        <v>556810.32999999996</v>
      </c>
      <c r="V1892" s="224">
        <v>85663.14</v>
      </c>
      <c r="W1892" s="224">
        <v>0</v>
      </c>
      <c r="X1892" s="224">
        <v>0</v>
      </c>
      <c r="Y1892" s="224">
        <v>4283156.6399999997</v>
      </c>
      <c r="Z1892" s="225" t="s">
        <v>145</v>
      </c>
      <c r="AA1892" s="226"/>
      <c r="AB1892" s="224">
        <v>0</v>
      </c>
      <c r="AC1892" s="227">
        <v>0</v>
      </c>
    </row>
    <row r="1893" spans="1:29" s="114" customFormat="1" ht="16.5" customHeight="1" x14ac:dyDescent="0.25">
      <c r="A1893" s="62">
        <v>1880</v>
      </c>
      <c r="B1893" s="62">
        <v>133737</v>
      </c>
      <c r="C1893" s="215" t="s">
        <v>7161</v>
      </c>
      <c r="D1893" s="216">
        <v>322</v>
      </c>
      <c r="E1893" s="216" t="s">
        <v>854</v>
      </c>
      <c r="F1893" s="217" t="s">
        <v>10562</v>
      </c>
      <c r="G1893" s="218">
        <v>658</v>
      </c>
      <c r="H1893" s="229">
        <v>133737</v>
      </c>
      <c r="I1893" s="217" t="s">
        <v>4838</v>
      </c>
      <c r="J1893" s="217" t="s">
        <v>11942</v>
      </c>
      <c r="K1893" s="217" t="s">
        <v>4839</v>
      </c>
      <c r="L1893" s="60">
        <v>44174</v>
      </c>
      <c r="M1893" s="60">
        <v>44623</v>
      </c>
      <c r="N1893" s="220">
        <f t="shared" si="33"/>
        <v>0.85000000132362574</v>
      </c>
      <c r="O1893" s="217" t="s">
        <v>50</v>
      </c>
      <c r="P1893" s="221" t="s">
        <v>4034</v>
      </c>
      <c r="Q1893" s="221" t="s">
        <v>4840</v>
      </c>
      <c r="R1893" s="217" t="s">
        <v>3951</v>
      </c>
      <c r="S1893" s="216">
        <v>115</v>
      </c>
      <c r="T1893" s="224">
        <v>3531965.2</v>
      </c>
      <c r="U1893" s="224">
        <v>540182.41</v>
      </c>
      <c r="V1893" s="224">
        <v>83105.56</v>
      </c>
      <c r="W1893" s="224">
        <v>0</v>
      </c>
      <c r="X1893" s="224">
        <v>0</v>
      </c>
      <c r="Y1893" s="224">
        <v>4155253.17</v>
      </c>
      <c r="Z1893" s="225" t="s">
        <v>145</v>
      </c>
      <c r="AA1893" s="226"/>
      <c r="AB1893" s="224">
        <v>0</v>
      </c>
      <c r="AC1893" s="227">
        <v>0</v>
      </c>
    </row>
    <row r="1894" spans="1:29" s="113" customFormat="1" ht="15.75" x14ac:dyDescent="0.25">
      <c r="A1894" s="57">
        <v>1881</v>
      </c>
      <c r="B1894" s="57">
        <v>134575</v>
      </c>
      <c r="C1894" s="201" t="s">
        <v>7161</v>
      </c>
      <c r="D1894" s="202">
        <v>323</v>
      </c>
      <c r="E1894" s="202" t="s">
        <v>854</v>
      </c>
      <c r="F1894" s="203" t="s">
        <v>10562</v>
      </c>
      <c r="G1894" s="204">
        <v>658</v>
      </c>
      <c r="H1894" s="205">
        <v>134575</v>
      </c>
      <c r="I1894" s="203" t="s">
        <v>4841</v>
      </c>
      <c r="J1894" s="203" t="s">
        <v>11943</v>
      </c>
      <c r="K1894" s="203" t="s">
        <v>4842</v>
      </c>
      <c r="L1894" s="1">
        <v>44181</v>
      </c>
      <c r="M1894" s="1">
        <v>45092</v>
      </c>
      <c r="N1894" s="207">
        <f t="shared" si="33"/>
        <v>0.85000000064321868</v>
      </c>
      <c r="O1894" s="203" t="s">
        <v>68</v>
      </c>
      <c r="P1894" s="208" t="s">
        <v>2178</v>
      </c>
      <c r="Q1894" s="208" t="s">
        <v>4843</v>
      </c>
      <c r="R1894" s="203" t="s">
        <v>4844</v>
      </c>
      <c r="S1894" s="202">
        <v>115</v>
      </c>
      <c r="T1894" s="211">
        <v>3303697.51</v>
      </c>
      <c r="U1894" s="211">
        <v>529909.56000000006</v>
      </c>
      <c r="V1894" s="211">
        <v>53095.88</v>
      </c>
      <c r="W1894" s="211">
        <v>0</v>
      </c>
      <c r="X1894" s="211">
        <v>0</v>
      </c>
      <c r="Y1894" s="211">
        <v>3886702.95</v>
      </c>
      <c r="Z1894" s="212" t="s">
        <v>44</v>
      </c>
      <c r="AA1894" s="212" t="s">
        <v>15123</v>
      </c>
      <c r="AB1894" s="211">
        <v>2618945.6699999995</v>
      </c>
      <c r="AC1894" s="213">
        <v>356833.37</v>
      </c>
    </row>
    <row r="1895" spans="1:29" s="113" customFormat="1" ht="15.75" x14ac:dyDescent="0.25">
      <c r="A1895" s="57">
        <v>1882</v>
      </c>
      <c r="B1895" s="57">
        <v>134645</v>
      </c>
      <c r="C1895" s="201" t="s">
        <v>7161</v>
      </c>
      <c r="D1895" s="202">
        <v>324</v>
      </c>
      <c r="E1895" s="202" t="s">
        <v>854</v>
      </c>
      <c r="F1895" s="203" t="s">
        <v>10562</v>
      </c>
      <c r="G1895" s="204">
        <v>658</v>
      </c>
      <c r="H1895" s="205">
        <v>134645</v>
      </c>
      <c r="I1895" s="203" t="s">
        <v>6719</v>
      </c>
      <c r="J1895" s="203" t="s">
        <v>11944</v>
      </c>
      <c r="K1895" s="203" t="s">
        <v>6720</v>
      </c>
      <c r="L1895" s="1">
        <v>44263</v>
      </c>
      <c r="M1895" s="1">
        <v>45291</v>
      </c>
      <c r="N1895" s="207">
        <f t="shared" si="33"/>
        <v>0.84999999891670752</v>
      </c>
      <c r="O1895" s="203" t="s">
        <v>1693</v>
      </c>
      <c r="P1895" s="208" t="s">
        <v>2552</v>
      </c>
      <c r="Q1895" s="208" t="s">
        <v>2938</v>
      </c>
      <c r="R1895" s="203" t="s">
        <v>6721</v>
      </c>
      <c r="S1895" s="202">
        <v>115</v>
      </c>
      <c r="T1895" s="211">
        <v>3530902.52</v>
      </c>
      <c r="U1895" s="211">
        <v>599491.93000000005</v>
      </c>
      <c r="V1895" s="211">
        <v>23608.52</v>
      </c>
      <c r="W1895" s="211">
        <v>0</v>
      </c>
      <c r="X1895" s="211">
        <v>0</v>
      </c>
      <c r="Y1895" s="211">
        <v>4154002.97</v>
      </c>
      <c r="Z1895" s="212" t="s">
        <v>44</v>
      </c>
      <c r="AA1895" s="212" t="s">
        <v>12561</v>
      </c>
      <c r="AB1895" s="211">
        <v>1613386.5299999998</v>
      </c>
      <c r="AC1895" s="213">
        <v>240324.91999999998</v>
      </c>
    </row>
    <row r="1896" spans="1:29" s="113" customFormat="1" ht="15.75" x14ac:dyDescent="0.25">
      <c r="A1896" s="57">
        <v>1883</v>
      </c>
      <c r="B1896" s="57">
        <v>134646</v>
      </c>
      <c r="C1896" s="201" t="s">
        <v>7161</v>
      </c>
      <c r="D1896" s="202">
        <v>325</v>
      </c>
      <c r="E1896" s="202" t="s">
        <v>854</v>
      </c>
      <c r="F1896" s="203" t="s">
        <v>10562</v>
      </c>
      <c r="G1896" s="204">
        <v>658</v>
      </c>
      <c r="H1896" s="205">
        <v>134646</v>
      </c>
      <c r="I1896" s="203" t="s">
        <v>4845</v>
      </c>
      <c r="J1896" s="203" t="s">
        <v>11944</v>
      </c>
      <c r="K1896" s="203" t="s">
        <v>6722</v>
      </c>
      <c r="L1896" s="1">
        <v>44186</v>
      </c>
      <c r="M1896" s="1">
        <v>45288</v>
      </c>
      <c r="N1896" s="207">
        <f t="shared" si="33"/>
        <v>0.84999999623560618</v>
      </c>
      <c r="O1896" s="203" t="s">
        <v>1693</v>
      </c>
      <c r="P1896" s="208" t="s">
        <v>2552</v>
      </c>
      <c r="Q1896" s="208" t="s">
        <v>2938</v>
      </c>
      <c r="R1896" s="203" t="s">
        <v>6721</v>
      </c>
      <c r="S1896" s="202">
        <v>115</v>
      </c>
      <c r="T1896" s="211">
        <v>3386999.49</v>
      </c>
      <c r="U1896" s="211">
        <v>572027.41</v>
      </c>
      <c r="V1896" s="211">
        <v>25678.400000000001</v>
      </c>
      <c r="W1896" s="211">
        <v>0</v>
      </c>
      <c r="X1896" s="211">
        <v>0</v>
      </c>
      <c r="Y1896" s="211">
        <v>3984705.3</v>
      </c>
      <c r="Z1896" s="212" t="s">
        <v>44</v>
      </c>
      <c r="AA1896" s="212" t="s">
        <v>9922</v>
      </c>
      <c r="AB1896" s="211">
        <v>1469098.7599999998</v>
      </c>
      <c r="AC1896" s="213">
        <v>167402.74</v>
      </c>
    </row>
    <row r="1897" spans="1:29" s="113" customFormat="1" ht="15.75" x14ac:dyDescent="0.25">
      <c r="A1897" s="57">
        <v>1884</v>
      </c>
      <c r="B1897" s="57">
        <v>134920</v>
      </c>
      <c r="C1897" s="201" t="s">
        <v>7161</v>
      </c>
      <c r="D1897" s="202">
        <v>326</v>
      </c>
      <c r="E1897" s="202" t="s">
        <v>854</v>
      </c>
      <c r="F1897" s="203" t="s">
        <v>10562</v>
      </c>
      <c r="G1897" s="204">
        <v>664</v>
      </c>
      <c r="H1897" s="205">
        <v>134920</v>
      </c>
      <c r="I1897" s="203" t="s">
        <v>4846</v>
      </c>
      <c r="J1897" s="203" t="s">
        <v>11945</v>
      </c>
      <c r="K1897" s="203" t="s">
        <v>4847</v>
      </c>
      <c r="L1897" s="1">
        <v>44183</v>
      </c>
      <c r="M1897" s="1">
        <v>45204</v>
      </c>
      <c r="N1897" s="207">
        <f t="shared" si="33"/>
        <v>0.79982785978757431</v>
      </c>
      <c r="O1897" s="203" t="s">
        <v>972</v>
      </c>
      <c r="P1897" s="208" t="s">
        <v>973</v>
      </c>
      <c r="Q1897" s="208" t="s">
        <v>4848</v>
      </c>
      <c r="R1897" s="203" t="s">
        <v>4849</v>
      </c>
      <c r="S1897" s="202">
        <v>115</v>
      </c>
      <c r="T1897" s="211">
        <v>3512408.07</v>
      </c>
      <c r="U1897" s="211">
        <v>822640.22</v>
      </c>
      <c r="V1897" s="211">
        <v>56406.73</v>
      </c>
      <c r="W1897" s="211">
        <v>0</v>
      </c>
      <c r="X1897" s="211">
        <v>0</v>
      </c>
      <c r="Y1897" s="211">
        <v>4391455.0199999996</v>
      </c>
      <c r="Z1897" s="212" t="s">
        <v>44</v>
      </c>
      <c r="AA1897" s="212"/>
      <c r="AB1897" s="211">
        <v>469916.56</v>
      </c>
      <c r="AC1897" s="213">
        <v>45939.79</v>
      </c>
    </row>
    <row r="1898" spans="1:29" s="114" customFormat="1" ht="15.75" x14ac:dyDescent="0.25">
      <c r="A1898" s="62">
        <v>1885</v>
      </c>
      <c r="B1898" s="62">
        <v>134952</v>
      </c>
      <c r="C1898" s="215" t="s">
        <v>7161</v>
      </c>
      <c r="D1898" s="216">
        <v>327</v>
      </c>
      <c r="E1898" s="216" t="s">
        <v>854</v>
      </c>
      <c r="F1898" s="217" t="s">
        <v>10562</v>
      </c>
      <c r="G1898" s="218">
        <v>658</v>
      </c>
      <c r="H1898" s="229">
        <v>134952</v>
      </c>
      <c r="I1898" s="217" t="s">
        <v>4850</v>
      </c>
      <c r="J1898" s="217" t="s">
        <v>11946</v>
      </c>
      <c r="K1898" s="217" t="s">
        <v>4851</v>
      </c>
      <c r="L1898" s="60">
        <v>44239</v>
      </c>
      <c r="M1898" s="60">
        <v>44803</v>
      </c>
      <c r="N1898" s="220">
        <f t="shared" si="33"/>
        <v>0.85000000499602846</v>
      </c>
      <c r="O1898" s="217" t="s">
        <v>1693</v>
      </c>
      <c r="P1898" s="221" t="s">
        <v>2690</v>
      </c>
      <c r="Q1898" s="221" t="s">
        <v>2702</v>
      </c>
      <c r="R1898" s="217" t="s">
        <v>3951</v>
      </c>
      <c r="S1898" s="216">
        <v>115</v>
      </c>
      <c r="T1898" s="224">
        <v>3572837.95</v>
      </c>
      <c r="U1898" s="224">
        <v>546433.94999999995</v>
      </c>
      <c r="V1898" s="224">
        <v>84066.84</v>
      </c>
      <c r="W1898" s="224">
        <v>0</v>
      </c>
      <c r="X1898" s="224">
        <v>0</v>
      </c>
      <c r="Y1898" s="224">
        <v>4203338.74</v>
      </c>
      <c r="Z1898" s="226" t="s">
        <v>145</v>
      </c>
      <c r="AA1898" s="226" t="s">
        <v>12761</v>
      </c>
      <c r="AB1898" s="224">
        <v>0</v>
      </c>
      <c r="AC1898" s="227">
        <v>0</v>
      </c>
    </row>
    <row r="1899" spans="1:29" s="113" customFormat="1" ht="15.75" x14ac:dyDescent="0.25">
      <c r="A1899" s="57">
        <v>1886</v>
      </c>
      <c r="B1899" s="57">
        <v>134953</v>
      </c>
      <c r="C1899" s="201" t="s">
        <v>7161</v>
      </c>
      <c r="D1899" s="202">
        <v>328</v>
      </c>
      <c r="E1899" s="202" t="s">
        <v>854</v>
      </c>
      <c r="F1899" s="203" t="s">
        <v>10562</v>
      </c>
      <c r="G1899" s="204">
        <v>658</v>
      </c>
      <c r="H1899" s="205">
        <v>134953</v>
      </c>
      <c r="I1899" s="203" t="s">
        <v>4852</v>
      </c>
      <c r="J1899" s="203" t="s">
        <v>11946</v>
      </c>
      <c r="K1899" s="203" t="s">
        <v>4853</v>
      </c>
      <c r="L1899" s="1">
        <v>44250</v>
      </c>
      <c r="M1899" s="1">
        <v>45160</v>
      </c>
      <c r="N1899" s="207">
        <f t="shared" si="33"/>
        <v>0.85000000499409412</v>
      </c>
      <c r="O1899" s="203" t="s">
        <v>1693</v>
      </c>
      <c r="P1899" s="208" t="s">
        <v>2690</v>
      </c>
      <c r="Q1899" s="208" t="s">
        <v>2702</v>
      </c>
      <c r="R1899" s="203" t="s">
        <v>3951</v>
      </c>
      <c r="S1899" s="202">
        <v>115</v>
      </c>
      <c r="T1899" s="211">
        <v>3574221.75</v>
      </c>
      <c r="U1899" s="211">
        <v>546645.59</v>
      </c>
      <c r="V1899" s="211">
        <v>84099.4</v>
      </c>
      <c r="W1899" s="211">
        <v>0</v>
      </c>
      <c r="X1899" s="211">
        <v>0</v>
      </c>
      <c r="Y1899" s="211">
        <v>4204966.74</v>
      </c>
      <c r="Z1899" s="212" t="s">
        <v>44</v>
      </c>
      <c r="AA1899" s="212"/>
      <c r="AB1899" s="211">
        <v>0</v>
      </c>
      <c r="AC1899" s="213">
        <v>0</v>
      </c>
    </row>
    <row r="1900" spans="1:29" s="113" customFormat="1" ht="15.75" x14ac:dyDescent="0.25">
      <c r="A1900" s="57">
        <v>1887</v>
      </c>
      <c r="B1900" s="57">
        <v>135129</v>
      </c>
      <c r="C1900" s="201" t="s">
        <v>7161</v>
      </c>
      <c r="D1900" s="202">
        <v>329</v>
      </c>
      <c r="E1900" s="202" t="s">
        <v>854</v>
      </c>
      <c r="F1900" s="203" t="s">
        <v>10563</v>
      </c>
      <c r="G1900" s="204">
        <v>736</v>
      </c>
      <c r="H1900" s="205">
        <v>135129</v>
      </c>
      <c r="I1900" s="203" t="s">
        <v>4854</v>
      </c>
      <c r="J1900" s="203" t="s">
        <v>11947</v>
      </c>
      <c r="K1900" s="203" t="s">
        <v>4855</v>
      </c>
      <c r="L1900" s="1">
        <v>44180</v>
      </c>
      <c r="M1900" s="1">
        <v>45274</v>
      </c>
      <c r="N1900" s="207">
        <f t="shared" si="33"/>
        <v>0.8500000007369114</v>
      </c>
      <c r="O1900" s="203" t="s">
        <v>4856</v>
      </c>
      <c r="P1900" s="208" t="s">
        <v>4857</v>
      </c>
      <c r="Q1900" s="208" t="s">
        <v>4857</v>
      </c>
      <c r="R1900" s="203" t="s">
        <v>4858</v>
      </c>
      <c r="S1900" s="202">
        <v>115</v>
      </c>
      <c r="T1900" s="211">
        <v>4037120.47</v>
      </c>
      <c r="U1900" s="211">
        <v>436883.53</v>
      </c>
      <c r="V1900" s="211">
        <v>275549.49</v>
      </c>
      <c r="W1900" s="211">
        <v>0</v>
      </c>
      <c r="X1900" s="211">
        <v>0</v>
      </c>
      <c r="Y1900" s="211">
        <v>4749553.49</v>
      </c>
      <c r="Z1900" s="212" t="s">
        <v>44</v>
      </c>
      <c r="AA1900" s="212" t="s">
        <v>9922</v>
      </c>
      <c r="AB1900" s="211">
        <v>1379128.1800000002</v>
      </c>
      <c r="AC1900" s="213">
        <v>196670.62000000002</v>
      </c>
    </row>
    <row r="1901" spans="1:29" s="113" customFormat="1" ht="15.75" x14ac:dyDescent="0.25">
      <c r="A1901" s="57">
        <v>1888</v>
      </c>
      <c r="B1901" s="57">
        <v>135130</v>
      </c>
      <c r="C1901" s="201" t="s">
        <v>7161</v>
      </c>
      <c r="D1901" s="202">
        <v>330</v>
      </c>
      <c r="E1901" s="202" t="s">
        <v>854</v>
      </c>
      <c r="F1901" s="203" t="s">
        <v>10563</v>
      </c>
      <c r="G1901" s="204">
        <v>737</v>
      </c>
      <c r="H1901" s="205">
        <v>135130</v>
      </c>
      <c r="I1901" s="203" t="s">
        <v>4859</v>
      </c>
      <c r="J1901" s="203" t="s">
        <v>11948</v>
      </c>
      <c r="K1901" s="203" t="s">
        <v>4860</v>
      </c>
      <c r="L1901" s="1">
        <v>44176</v>
      </c>
      <c r="M1901" s="1">
        <v>45270</v>
      </c>
      <c r="N1901" s="207">
        <f t="shared" si="33"/>
        <v>0.79999999999999993</v>
      </c>
      <c r="O1901" s="203" t="s">
        <v>972</v>
      </c>
      <c r="P1901" s="208" t="s">
        <v>973</v>
      </c>
      <c r="Q1901" s="208" t="s">
        <v>972</v>
      </c>
      <c r="R1901" s="203" t="s">
        <v>4858</v>
      </c>
      <c r="S1901" s="202">
        <v>115</v>
      </c>
      <c r="T1901" s="211">
        <v>3800739.56</v>
      </c>
      <c r="U1901" s="211">
        <v>589711.35</v>
      </c>
      <c r="V1901" s="211">
        <v>360473.54</v>
      </c>
      <c r="W1901" s="211">
        <v>0</v>
      </c>
      <c r="X1901" s="211">
        <v>0</v>
      </c>
      <c r="Y1901" s="211">
        <v>4750924.45</v>
      </c>
      <c r="Z1901" s="212" t="s">
        <v>44</v>
      </c>
      <c r="AA1901" s="212"/>
      <c r="AB1901" s="211">
        <v>1003815.3599999999</v>
      </c>
      <c r="AC1901" s="213">
        <v>177239.92</v>
      </c>
    </row>
    <row r="1902" spans="1:29" s="113" customFormat="1" ht="15.75" x14ac:dyDescent="0.25">
      <c r="A1902" s="57">
        <v>1889</v>
      </c>
      <c r="B1902" s="57">
        <v>135496</v>
      </c>
      <c r="C1902" s="201" t="s">
        <v>7161</v>
      </c>
      <c r="D1902" s="202">
        <v>331</v>
      </c>
      <c r="E1902" s="202" t="s">
        <v>854</v>
      </c>
      <c r="F1902" s="203" t="s">
        <v>10562</v>
      </c>
      <c r="G1902" s="204">
        <v>664</v>
      </c>
      <c r="H1902" s="205">
        <v>135496</v>
      </c>
      <c r="I1902" s="203" t="s">
        <v>7219</v>
      </c>
      <c r="J1902" s="203" t="s">
        <v>11949</v>
      </c>
      <c r="K1902" s="203" t="s">
        <v>7220</v>
      </c>
      <c r="L1902" s="1">
        <v>44308</v>
      </c>
      <c r="M1902" s="1">
        <v>45266</v>
      </c>
      <c r="N1902" s="207">
        <f t="shared" si="33"/>
        <v>0.80000000168150265</v>
      </c>
      <c r="O1902" s="203" t="s">
        <v>972</v>
      </c>
      <c r="P1902" s="208" t="s">
        <v>3495</v>
      </c>
      <c r="Q1902" s="208" t="s">
        <v>7221</v>
      </c>
      <c r="R1902" s="203" t="s">
        <v>7222</v>
      </c>
      <c r="S1902" s="202">
        <v>115</v>
      </c>
      <c r="T1902" s="211">
        <v>3806119.52</v>
      </c>
      <c r="U1902" s="211">
        <v>893718.19</v>
      </c>
      <c r="V1902" s="211">
        <v>57811.68</v>
      </c>
      <c r="W1902" s="211">
        <v>0</v>
      </c>
      <c r="X1902" s="211">
        <v>0</v>
      </c>
      <c r="Y1902" s="211">
        <v>4757649.3899999997</v>
      </c>
      <c r="Z1902" s="212" t="s">
        <v>44</v>
      </c>
      <c r="AA1902" s="212"/>
      <c r="AB1902" s="211">
        <v>855903.94</v>
      </c>
      <c r="AC1902" s="213">
        <v>114899.22</v>
      </c>
    </row>
    <row r="1903" spans="1:29" s="113" customFormat="1" ht="16.5" customHeight="1" x14ac:dyDescent="0.25">
      <c r="A1903" s="57">
        <v>1890</v>
      </c>
      <c r="B1903" s="57">
        <v>135735</v>
      </c>
      <c r="C1903" s="201" t="s">
        <v>7161</v>
      </c>
      <c r="D1903" s="202">
        <v>332</v>
      </c>
      <c r="E1903" s="202" t="s">
        <v>854</v>
      </c>
      <c r="F1903" s="203" t="s">
        <v>10562</v>
      </c>
      <c r="G1903" s="204">
        <v>658</v>
      </c>
      <c r="H1903" s="205">
        <v>135735</v>
      </c>
      <c r="I1903" s="203" t="s">
        <v>4861</v>
      </c>
      <c r="J1903" s="203" t="s">
        <v>11950</v>
      </c>
      <c r="K1903" s="203" t="s">
        <v>4862</v>
      </c>
      <c r="L1903" s="1">
        <v>44174</v>
      </c>
      <c r="M1903" s="1">
        <v>45291</v>
      </c>
      <c r="N1903" s="207">
        <f t="shared" si="33"/>
        <v>0.8500000079368859</v>
      </c>
      <c r="O1903" s="203" t="s">
        <v>68</v>
      </c>
      <c r="P1903" s="208" t="s">
        <v>1830</v>
      </c>
      <c r="Q1903" s="208" t="s">
        <v>4863</v>
      </c>
      <c r="R1903" s="203" t="s">
        <v>3951</v>
      </c>
      <c r="S1903" s="202">
        <v>115</v>
      </c>
      <c r="T1903" s="211">
        <v>2302540.38</v>
      </c>
      <c r="U1903" s="211">
        <v>352153.21</v>
      </c>
      <c r="V1903" s="211">
        <v>54177.42</v>
      </c>
      <c r="W1903" s="211">
        <v>0</v>
      </c>
      <c r="X1903" s="211">
        <v>0</v>
      </c>
      <c r="Y1903" s="211">
        <v>2708871.01</v>
      </c>
      <c r="Z1903" s="212" t="s">
        <v>44</v>
      </c>
      <c r="AA1903" s="212"/>
      <c r="AB1903" s="211">
        <v>0</v>
      </c>
      <c r="AC1903" s="213">
        <v>0</v>
      </c>
    </row>
    <row r="1904" spans="1:29" s="113" customFormat="1" ht="15.75" x14ac:dyDescent="0.25">
      <c r="A1904" s="57">
        <v>1891</v>
      </c>
      <c r="B1904" s="57">
        <v>135789</v>
      </c>
      <c r="C1904" s="201" t="s">
        <v>7161</v>
      </c>
      <c r="D1904" s="202">
        <v>333</v>
      </c>
      <c r="E1904" s="202" t="s">
        <v>854</v>
      </c>
      <c r="F1904" s="203" t="s">
        <v>10562</v>
      </c>
      <c r="G1904" s="204">
        <v>664</v>
      </c>
      <c r="H1904" s="205">
        <v>135789</v>
      </c>
      <c r="I1904" s="203" t="s">
        <v>4864</v>
      </c>
      <c r="J1904" s="203" t="s">
        <v>11951</v>
      </c>
      <c r="K1904" s="203" t="s">
        <v>4865</v>
      </c>
      <c r="L1904" s="1">
        <v>44256</v>
      </c>
      <c r="M1904" s="1">
        <v>45198</v>
      </c>
      <c r="N1904" s="207">
        <f t="shared" si="33"/>
        <v>0.77495630022543749</v>
      </c>
      <c r="O1904" s="203" t="s">
        <v>55</v>
      </c>
      <c r="P1904" s="208" t="s">
        <v>190</v>
      </c>
      <c r="Q1904" s="208" t="s">
        <v>55</v>
      </c>
      <c r="R1904" s="203" t="s">
        <v>4866</v>
      </c>
      <c r="S1904" s="202">
        <v>115</v>
      </c>
      <c r="T1904" s="211">
        <v>3678649.64</v>
      </c>
      <c r="U1904" s="211">
        <v>919662.42</v>
      </c>
      <c r="V1904" s="211">
        <v>148600.29999999999</v>
      </c>
      <c r="W1904" s="211">
        <v>0</v>
      </c>
      <c r="X1904" s="211">
        <v>0</v>
      </c>
      <c r="Y1904" s="211">
        <v>4746912.3600000003</v>
      </c>
      <c r="Z1904" s="212" t="s">
        <v>44</v>
      </c>
      <c r="AA1904" s="212" t="s">
        <v>15124</v>
      </c>
      <c r="AB1904" s="211">
        <v>420341.23</v>
      </c>
      <c r="AC1904" s="213">
        <v>0</v>
      </c>
    </row>
    <row r="1905" spans="1:29" s="114" customFormat="1" ht="15.75" x14ac:dyDescent="0.25">
      <c r="A1905" s="62">
        <v>1892</v>
      </c>
      <c r="B1905" s="62">
        <v>135804</v>
      </c>
      <c r="C1905" s="215" t="s">
        <v>7161</v>
      </c>
      <c r="D1905" s="216">
        <v>334</v>
      </c>
      <c r="E1905" s="216" t="s">
        <v>854</v>
      </c>
      <c r="F1905" s="217" t="s">
        <v>10562</v>
      </c>
      <c r="G1905" s="218">
        <v>658</v>
      </c>
      <c r="H1905" s="229">
        <v>135804</v>
      </c>
      <c r="I1905" s="217" t="s">
        <v>4867</v>
      </c>
      <c r="J1905" s="217" t="s">
        <v>11952</v>
      </c>
      <c r="K1905" s="217" t="s">
        <v>4868</v>
      </c>
      <c r="L1905" s="60">
        <v>44173</v>
      </c>
      <c r="M1905" s="60">
        <v>44935</v>
      </c>
      <c r="N1905" s="220">
        <f t="shared" si="33"/>
        <v>0.84999999953221017</v>
      </c>
      <c r="O1905" s="217" t="s">
        <v>74</v>
      </c>
      <c r="P1905" s="221" t="s">
        <v>2639</v>
      </c>
      <c r="Q1905" s="221" t="s">
        <v>4869</v>
      </c>
      <c r="R1905" s="217" t="s">
        <v>3951</v>
      </c>
      <c r="S1905" s="216">
        <v>115</v>
      </c>
      <c r="T1905" s="224">
        <v>3634110.5</v>
      </c>
      <c r="U1905" s="224">
        <v>555805.11</v>
      </c>
      <c r="V1905" s="224">
        <v>85508.51</v>
      </c>
      <c r="W1905" s="224">
        <v>0</v>
      </c>
      <c r="X1905" s="224">
        <v>2281266.89</v>
      </c>
      <c r="Y1905" s="224">
        <v>6556691.0099999998</v>
      </c>
      <c r="Z1905" s="226" t="s">
        <v>145</v>
      </c>
      <c r="AA1905" s="226"/>
      <c r="AB1905" s="224">
        <v>0</v>
      </c>
      <c r="AC1905" s="227">
        <v>0</v>
      </c>
    </row>
    <row r="1906" spans="1:29" s="114" customFormat="1" ht="16.5" customHeight="1" x14ac:dyDescent="0.25">
      <c r="A1906" s="62">
        <v>1893</v>
      </c>
      <c r="B1906" s="62">
        <v>135807</v>
      </c>
      <c r="C1906" s="215" t="s">
        <v>7161</v>
      </c>
      <c r="D1906" s="216">
        <v>335</v>
      </c>
      <c r="E1906" s="216" t="s">
        <v>854</v>
      </c>
      <c r="F1906" s="217" t="s">
        <v>10562</v>
      </c>
      <c r="G1906" s="218">
        <v>658</v>
      </c>
      <c r="H1906" s="229">
        <v>135807</v>
      </c>
      <c r="I1906" s="217" t="s">
        <v>4870</v>
      </c>
      <c r="J1906" s="217" t="s">
        <v>11953</v>
      </c>
      <c r="K1906" s="217" t="s">
        <v>4871</v>
      </c>
      <c r="L1906" s="60">
        <v>44250</v>
      </c>
      <c r="M1906" s="60">
        <v>44652</v>
      </c>
      <c r="N1906" s="220">
        <f t="shared" si="33"/>
        <v>0.80750015276784104</v>
      </c>
      <c r="O1906" s="217" t="s">
        <v>55</v>
      </c>
      <c r="P1906" s="221" t="s">
        <v>190</v>
      </c>
      <c r="Q1906" s="221" t="s">
        <v>743</v>
      </c>
      <c r="R1906" s="217" t="s">
        <v>3679</v>
      </c>
      <c r="S1906" s="216">
        <v>115</v>
      </c>
      <c r="T1906" s="224">
        <v>3348818.17</v>
      </c>
      <c r="U1906" s="224">
        <v>590967.9</v>
      </c>
      <c r="V1906" s="224">
        <v>207356.39</v>
      </c>
      <c r="W1906" s="224">
        <v>0</v>
      </c>
      <c r="X1906" s="224">
        <v>0</v>
      </c>
      <c r="Y1906" s="224">
        <v>4147142.46</v>
      </c>
      <c r="Z1906" s="225" t="s">
        <v>145</v>
      </c>
      <c r="AA1906" s="226"/>
      <c r="AB1906" s="224">
        <v>-0.76000000000931323</v>
      </c>
      <c r="AC1906" s="227">
        <v>0</v>
      </c>
    </row>
    <row r="1907" spans="1:29" s="113" customFormat="1" ht="15.75" x14ac:dyDescent="0.25">
      <c r="A1907" s="57">
        <v>1894</v>
      </c>
      <c r="B1907" s="57">
        <v>135855</v>
      </c>
      <c r="C1907" s="201" t="s">
        <v>7161</v>
      </c>
      <c r="D1907" s="202">
        <v>336</v>
      </c>
      <c r="E1907" s="202" t="s">
        <v>854</v>
      </c>
      <c r="F1907" s="203" t="s">
        <v>10563</v>
      </c>
      <c r="G1907" s="204">
        <v>736</v>
      </c>
      <c r="H1907" s="205">
        <v>135855</v>
      </c>
      <c r="I1907" s="203" t="s">
        <v>4872</v>
      </c>
      <c r="J1907" s="203" t="s">
        <v>11954</v>
      </c>
      <c r="K1907" s="203" t="s">
        <v>4873</v>
      </c>
      <c r="L1907" s="1">
        <v>44181</v>
      </c>
      <c r="M1907" s="1">
        <v>45275</v>
      </c>
      <c r="N1907" s="207">
        <f t="shared" si="33"/>
        <v>0.83569638850225147</v>
      </c>
      <c r="O1907" s="203" t="s">
        <v>4856</v>
      </c>
      <c r="P1907" s="208" t="s">
        <v>4874</v>
      </c>
      <c r="Q1907" s="208" t="s">
        <v>4875</v>
      </c>
      <c r="R1907" s="203" t="s">
        <v>4876</v>
      </c>
      <c r="S1907" s="202">
        <v>115</v>
      </c>
      <c r="T1907" s="211">
        <v>3951215.02</v>
      </c>
      <c r="U1907" s="211">
        <v>458486.91</v>
      </c>
      <c r="V1907" s="211">
        <v>318348.92</v>
      </c>
      <c r="W1907" s="211">
        <v>0</v>
      </c>
      <c r="X1907" s="211">
        <v>0</v>
      </c>
      <c r="Y1907" s="211">
        <v>4728050.8499999996</v>
      </c>
      <c r="Z1907" s="212" t="s">
        <v>44</v>
      </c>
      <c r="AA1907" s="212" t="s">
        <v>15125</v>
      </c>
      <c r="AB1907" s="211">
        <v>945794.13000000012</v>
      </c>
      <c r="AC1907" s="213">
        <v>102555.70999999999</v>
      </c>
    </row>
    <row r="1908" spans="1:29" s="113" customFormat="1" ht="15.75" x14ac:dyDescent="0.25">
      <c r="A1908" s="57">
        <v>1895</v>
      </c>
      <c r="B1908" s="57">
        <v>136269</v>
      </c>
      <c r="C1908" s="201" t="s">
        <v>7161</v>
      </c>
      <c r="D1908" s="202">
        <v>337</v>
      </c>
      <c r="E1908" s="202" t="s">
        <v>854</v>
      </c>
      <c r="F1908" s="203" t="s">
        <v>10563</v>
      </c>
      <c r="G1908" s="204">
        <v>736</v>
      </c>
      <c r="H1908" s="205">
        <v>136269</v>
      </c>
      <c r="I1908" s="203" t="s">
        <v>6723</v>
      </c>
      <c r="J1908" s="203" t="s">
        <v>11955</v>
      </c>
      <c r="K1908" s="203" t="s">
        <v>6724</v>
      </c>
      <c r="L1908" s="1">
        <v>44260</v>
      </c>
      <c r="M1908" s="1">
        <v>45291</v>
      </c>
      <c r="N1908" s="207">
        <f t="shared" si="33"/>
        <v>0.83269889541601638</v>
      </c>
      <c r="O1908" s="203" t="s">
        <v>972</v>
      </c>
      <c r="P1908" s="208" t="s">
        <v>3495</v>
      </c>
      <c r="Q1908" s="208" t="s">
        <v>6725</v>
      </c>
      <c r="R1908" s="203" t="s">
        <v>6726</v>
      </c>
      <c r="S1908" s="202">
        <v>115</v>
      </c>
      <c r="T1908" s="211">
        <v>3926595.58</v>
      </c>
      <c r="U1908" s="211">
        <v>414228.93</v>
      </c>
      <c r="V1908" s="211">
        <v>374680.22</v>
      </c>
      <c r="W1908" s="211">
        <v>0</v>
      </c>
      <c r="X1908" s="211">
        <v>0</v>
      </c>
      <c r="Y1908" s="211">
        <v>4715504.7300000004</v>
      </c>
      <c r="Z1908" s="212" t="s">
        <v>44</v>
      </c>
      <c r="AA1908" s="212" t="s">
        <v>15126</v>
      </c>
      <c r="AB1908" s="211">
        <v>1571718.6199999999</v>
      </c>
      <c r="AC1908" s="213">
        <v>149029.33000000002</v>
      </c>
    </row>
    <row r="1909" spans="1:29" s="113" customFormat="1" ht="15.75" x14ac:dyDescent="0.25">
      <c r="A1909" s="57">
        <v>1896</v>
      </c>
      <c r="B1909" s="57">
        <v>136270</v>
      </c>
      <c r="C1909" s="201" t="s">
        <v>7161</v>
      </c>
      <c r="D1909" s="202">
        <v>338</v>
      </c>
      <c r="E1909" s="202" t="s">
        <v>854</v>
      </c>
      <c r="F1909" s="203" t="s">
        <v>10563</v>
      </c>
      <c r="G1909" s="204">
        <v>736</v>
      </c>
      <c r="H1909" s="205">
        <v>136270</v>
      </c>
      <c r="I1909" s="203" t="s">
        <v>6727</v>
      </c>
      <c r="J1909" s="203" t="s">
        <v>11956</v>
      </c>
      <c r="K1909" s="203" t="s">
        <v>6724</v>
      </c>
      <c r="L1909" s="1">
        <v>44257</v>
      </c>
      <c r="M1909" s="1">
        <v>45291</v>
      </c>
      <c r="N1909" s="207">
        <f t="shared" si="33"/>
        <v>0.83270033982660685</v>
      </c>
      <c r="O1909" s="203" t="s">
        <v>972</v>
      </c>
      <c r="P1909" s="208" t="s">
        <v>3495</v>
      </c>
      <c r="Q1909" s="208" t="s">
        <v>6725</v>
      </c>
      <c r="R1909" s="203" t="s">
        <v>6726</v>
      </c>
      <c r="S1909" s="202">
        <v>115</v>
      </c>
      <c r="T1909" s="211">
        <v>3926928.36</v>
      </c>
      <c r="U1909" s="211">
        <v>414228.94</v>
      </c>
      <c r="V1909" s="211">
        <v>374738.89</v>
      </c>
      <c r="W1909" s="211">
        <v>0</v>
      </c>
      <c r="X1909" s="211">
        <v>0</v>
      </c>
      <c r="Y1909" s="211">
        <v>4715896.1900000004</v>
      </c>
      <c r="Z1909" s="212" t="s">
        <v>44</v>
      </c>
      <c r="AA1909" s="212" t="s">
        <v>15127</v>
      </c>
      <c r="AB1909" s="211">
        <v>1615067.19</v>
      </c>
      <c r="AC1909" s="213">
        <v>157856.08000000005</v>
      </c>
    </row>
    <row r="1910" spans="1:29" s="113" customFormat="1" ht="15.75" x14ac:dyDescent="0.25">
      <c r="A1910" s="57">
        <v>1897</v>
      </c>
      <c r="B1910" s="57">
        <v>136321</v>
      </c>
      <c r="C1910" s="201" t="s">
        <v>7161</v>
      </c>
      <c r="D1910" s="202">
        <v>339</v>
      </c>
      <c r="E1910" s="202" t="s">
        <v>854</v>
      </c>
      <c r="F1910" s="203" t="s">
        <v>10563</v>
      </c>
      <c r="G1910" s="204">
        <v>736</v>
      </c>
      <c r="H1910" s="205">
        <v>136321</v>
      </c>
      <c r="I1910" s="203" t="s">
        <v>4877</v>
      </c>
      <c r="J1910" s="203" t="s">
        <v>11957</v>
      </c>
      <c r="K1910" s="203" t="s">
        <v>4878</v>
      </c>
      <c r="L1910" s="1">
        <v>44180</v>
      </c>
      <c r="M1910" s="1">
        <v>45274</v>
      </c>
      <c r="N1910" s="207">
        <f t="shared" si="33"/>
        <v>0.85000000126290298</v>
      </c>
      <c r="O1910" s="203" t="s">
        <v>4856</v>
      </c>
      <c r="P1910" s="208" t="s">
        <v>4879</v>
      </c>
      <c r="Q1910" s="208" t="s">
        <v>4879</v>
      </c>
      <c r="R1910" s="203" t="s">
        <v>4880</v>
      </c>
      <c r="S1910" s="202">
        <v>115</v>
      </c>
      <c r="T1910" s="211">
        <v>4038314.51</v>
      </c>
      <c r="U1910" s="211">
        <v>438894.24</v>
      </c>
      <c r="V1910" s="211">
        <v>273749.49</v>
      </c>
      <c r="W1910" s="211">
        <v>0</v>
      </c>
      <c r="X1910" s="211">
        <v>0</v>
      </c>
      <c r="Y1910" s="211">
        <v>4750958.24</v>
      </c>
      <c r="Z1910" s="212" t="s">
        <v>44</v>
      </c>
      <c r="AA1910" s="212" t="s">
        <v>9920</v>
      </c>
      <c r="AB1910" s="211">
        <v>1824985.37</v>
      </c>
      <c r="AC1910" s="213">
        <v>224827.66999999998</v>
      </c>
    </row>
    <row r="1911" spans="1:29" s="113" customFormat="1" ht="15.75" x14ac:dyDescent="0.25">
      <c r="A1911" s="57">
        <v>1898</v>
      </c>
      <c r="B1911" s="57">
        <v>140783</v>
      </c>
      <c r="C1911" s="201" t="s">
        <v>7161</v>
      </c>
      <c r="D1911" s="202">
        <v>340</v>
      </c>
      <c r="E1911" s="202" t="s">
        <v>854</v>
      </c>
      <c r="F1911" s="203" t="s">
        <v>10557</v>
      </c>
      <c r="G1911" s="204">
        <v>864</v>
      </c>
      <c r="H1911" s="205">
        <v>140783</v>
      </c>
      <c r="I1911" s="203" t="s">
        <v>4881</v>
      </c>
      <c r="J1911" s="203" t="s">
        <v>11958</v>
      </c>
      <c r="K1911" s="203" t="s">
        <v>4882</v>
      </c>
      <c r="L1911" s="1">
        <v>44175</v>
      </c>
      <c r="M1911" s="1">
        <v>45086</v>
      </c>
      <c r="N1911" s="207">
        <f t="shared" si="33"/>
        <v>0.84435339305084645</v>
      </c>
      <c r="O1911" s="203" t="s">
        <v>7168</v>
      </c>
      <c r="P1911" s="208" t="s">
        <v>4883</v>
      </c>
      <c r="Q1911" s="208" t="s">
        <v>4883</v>
      </c>
      <c r="R1911" s="203" t="s">
        <v>4884</v>
      </c>
      <c r="S1911" s="202">
        <v>115</v>
      </c>
      <c r="T1911" s="211">
        <v>64877549.340000004</v>
      </c>
      <c r="U1911" s="211">
        <v>4825487.3499999996</v>
      </c>
      <c r="V1911" s="211">
        <v>7133925.0300000003</v>
      </c>
      <c r="W1911" s="211">
        <v>0</v>
      </c>
      <c r="X1911" s="211">
        <v>0</v>
      </c>
      <c r="Y1911" s="211">
        <v>76836961.719999999</v>
      </c>
      <c r="Z1911" s="212" t="s">
        <v>44</v>
      </c>
      <c r="AA1911" s="212"/>
      <c r="AB1911" s="211">
        <v>20928977.669999994</v>
      </c>
      <c r="AC1911" s="213">
        <v>1354297.15</v>
      </c>
    </row>
    <row r="1912" spans="1:29" s="113" customFormat="1" ht="15.75" x14ac:dyDescent="0.25">
      <c r="A1912" s="57">
        <v>1899</v>
      </c>
      <c r="B1912" s="57">
        <v>146587</v>
      </c>
      <c r="C1912" s="201" t="s">
        <v>7161</v>
      </c>
      <c r="D1912" s="202">
        <v>341</v>
      </c>
      <c r="E1912" s="202" t="s">
        <v>854</v>
      </c>
      <c r="F1912" s="203" t="s">
        <v>10564</v>
      </c>
      <c r="G1912" s="204">
        <v>904</v>
      </c>
      <c r="H1912" s="205">
        <v>146587</v>
      </c>
      <c r="I1912" s="203" t="s">
        <v>7162</v>
      </c>
      <c r="J1912" s="203" t="s">
        <v>11959</v>
      </c>
      <c r="K1912" s="203" t="s">
        <v>7163</v>
      </c>
      <c r="L1912" s="1">
        <v>44287</v>
      </c>
      <c r="M1912" s="1">
        <v>45291</v>
      </c>
      <c r="N1912" s="207">
        <f t="shared" si="33"/>
        <v>0.84435338930460535</v>
      </c>
      <c r="O1912" s="203" t="s">
        <v>7164</v>
      </c>
      <c r="P1912" s="208" t="s">
        <v>7165</v>
      </c>
      <c r="Q1912" s="208" t="s">
        <v>7165</v>
      </c>
      <c r="R1912" s="203" t="s">
        <v>7166</v>
      </c>
      <c r="S1912" s="202">
        <v>115</v>
      </c>
      <c r="T1912" s="211">
        <v>111922176.98</v>
      </c>
      <c r="U1912" s="211">
        <v>5543193.6900000004</v>
      </c>
      <c r="V1912" s="211">
        <v>15088342.5</v>
      </c>
      <c r="W1912" s="211">
        <v>0</v>
      </c>
      <c r="X1912" s="211">
        <v>0</v>
      </c>
      <c r="Y1912" s="211">
        <v>132553713.17</v>
      </c>
      <c r="Z1912" s="212" t="s">
        <v>44</v>
      </c>
      <c r="AA1912" s="212" t="s">
        <v>15128</v>
      </c>
      <c r="AB1912" s="211">
        <v>15419537.98</v>
      </c>
      <c r="AC1912" s="213">
        <v>979102.38000000012</v>
      </c>
    </row>
    <row r="1913" spans="1:29" s="113" customFormat="1" ht="15.75" x14ac:dyDescent="0.25">
      <c r="A1913" s="57">
        <v>1900</v>
      </c>
      <c r="B1913" s="57">
        <v>151628</v>
      </c>
      <c r="C1913" s="201" t="s">
        <v>7161</v>
      </c>
      <c r="D1913" s="202">
        <v>342</v>
      </c>
      <c r="E1913" s="202" t="s">
        <v>10156</v>
      </c>
      <c r="F1913" s="203" t="s">
        <v>12417</v>
      </c>
      <c r="G1913" s="204">
        <v>1007</v>
      </c>
      <c r="H1913" s="205">
        <v>151628</v>
      </c>
      <c r="I1913" s="203" t="s">
        <v>7784</v>
      </c>
      <c r="J1913" s="203" t="s">
        <v>10600</v>
      </c>
      <c r="K1913" s="203" t="s">
        <v>7785</v>
      </c>
      <c r="L1913" s="1">
        <v>44256</v>
      </c>
      <c r="M1913" s="1">
        <v>44926</v>
      </c>
      <c r="N1913" s="207">
        <f t="shared" si="33"/>
        <v>1</v>
      </c>
      <c r="O1913" s="203" t="s">
        <v>186</v>
      </c>
      <c r="P1913" s="208" t="s">
        <v>7786</v>
      </c>
      <c r="Q1913" s="208" t="s">
        <v>7786</v>
      </c>
      <c r="R1913" s="203" t="s">
        <v>7787</v>
      </c>
      <c r="S1913" s="202">
        <v>115</v>
      </c>
      <c r="T1913" s="211">
        <v>146120664</v>
      </c>
      <c r="U1913" s="211">
        <v>0</v>
      </c>
      <c r="V1913" s="211">
        <v>0</v>
      </c>
      <c r="W1913" s="211">
        <v>0</v>
      </c>
      <c r="X1913" s="211">
        <v>0</v>
      </c>
      <c r="Y1913" s="211">
        <v>146120664</v>
      </c>
      <c r="Z1913" s="212" t="s">
        <v>34</v>
      </c>
      <c r="AA1913" s="212" t="s">
        <v>15129</v>
      </c>
      <c r="AB1913" s="211">
        <v>8926516.0199999996</v>
      </c>
      <c r="AC1913" s="213">
        <v>0</v>
      </c>
    </row>
    <row r="1914" spans="1:29" s="113" customFormat="1" ht="15.75" x14ac:dyDescent="0.25">
      <c r="A1914" s="57">
        <v>1901</v>
      </c>
      <c r="B1914" s="57">
        <v>152864</v>
      </c>
      <c r="C1914" s="201" t="s">
        <v>7161</v>
      </c>
      <c r="D1914" s="202">
        <v>343</v>
      </c>
      <c r="E1914" s="202" t="s">
        <v>854</v>
      </c>
      <c r="F1914" s="203" t="s">
        <v>10556</v>
      </c>
      <c r="G1914" s="204">
        <v>982</v>
      </c>
      <c r="H1914" s="205">
        <v>152864</v>
      </c>
      <c r="I1914" s="203" t="s">
        <v>9536</v>
      </c>
      <c r="J1914" s="203" t="s">
        <v>11960</v>
      </c>
      <c r="K1914" s="203" t="s">
        <v>9531</v>
      </c>
      <c r="L1914" s="1">
        <v>44531</v>
      </c>
      <c r="M1914" s="1">
        <v>45260</v>
      </c>
      <c r="N1914" s="207">
        <f t="shared" si="33"/>
        <v>0.85000000033722167</v>
      </c>
      <c r="O1914" s="203" t="s">
        <v>226</v>
      </c>
      <c r="P1914" s="208" t="s">
        <v>226</v>
      </c>
      <c r="Q1914" s="208" t="s">
        <v>7786</v>
      </c>
      <c r="R1914" s="203" t="s">
        <v>9532</v>
      </c>
      <c r="S1914" s="202">
        <v>115</v>
      </c>
      <c r="T1914" s="211">
        <v>37808960.43</v>
      </c>
      <c r="U1914" s="211">
        <v>2320383.5299999998</v>
      </c>
      <c r="V1914" s="211">
        <v>4351785.9400000004</v>
      </c>
      <c r="W1914" s="211">
        <v>0</v>
      </c>
      <c r="X1914" s="211">
        <v>0</v>
      </c>
      <c r="Y1914" s="211">
        <v>44481129.899999999</v>
      </c>
      <c r="Z1914" s="212" t="s">
        <v>44</v>
      </c>
      <c r="AA1914" s="212" t="s">
        <v>15130</v>
      </c>
      <c r="AB1914" s="211">
        <v>2024493.97</v>
      </c>
      <c r="AC1914" s="213">
        <v>158725.24</v>
      </c>
    </row>
    <row r="1915" spans="1:29" s="113" customFormat="1" ht="15.75" x14ac:dyDescent="0.25">
      <c r="A1915" s="57">
        <v>1902</v>
      </c>
      <c r="B1915" s="57">
        <v>152962</v>
      </c>
      <c r="C1915" s="201" t="s">
        <v>7161</v>
      </c>
      <c r="D1915" s="202">
        <v>344</v>
      </c>
      <c r="E1915" s="202" t="s">
        <v>854</v>
      </c>
      <c r="F1915" s="203" t="s">
        <v>12809</v>
      </c>
      <c r="G1915" s="204">
        <v>987</v>
      </c>
      <c r="H1915" s="205">
        <v>152962</v>
      </c>
      <c r="I1915" s="203" t="s">
        <v>14053</v>
      </c>
      <c r="J1915" s="203" t="s">
        <v>14633</v>
      </c>
      <c r="K1915" s="203" t="s">
        <v>14054</v>
      </c>
      <c r="L1915" s="1">
        <v>44914</v>
      </c>
      <c r="M1915" s="1">
        <v>45291</v>
      </c>
      <c r="N1915" s="207">
        <f t="shared" si="33"/>
        <v>0.8500000002888477</v>
      </c>
      <c r="O1915" s="203" t="s">
        <v>74</v>
      </c>
      <c r="P1915" s="208" t="s">
        <v>2659</v>
      </c>
      <c r="Q1915" s="208" t="s">
        <v>14055</v>
      </c>
      <c r="R1915" s="203" t="s">
        <v>14056</v>
      </c>
      <c r="S1915" s="202">
        <v>115</v>
      </c>
      <c r="T1915" s="211">
        <v>1471363.49</v>
      </c>
      <c r="U1915" s="211">
        <v>233803.06</v>
      </c>
      <c r="V1915" s="211">
        <v>25849.32</v>
      </c>
      <c r="W1915" s="211">
        <v>0</v>
      </c>
      <c r="X1915" s="211">
        <v>0</v>
      </c>
      <c r="Y1915" s="211">
        <v>1731015.87</v>
      </c>
      <c r="Z1915" s="212" t="s">
        <v>44</v>
      </c>
      <c r="AA1915" s="212"/>
      <c r="AB1915" s="211">
        <v>173101.59</v>
      </c>
      <c r="AC1915" s="213">
        <v>0</v>
      </c>
    </row>
    <row r="1916" spans="1:29" s="113" customFormat="1" ht="15.75" x14ac:dyDescent="0.25">
      <c r="A1916" s="57">
        <v>1903</v>
      </c>
      <c r="B1916" s="57">
        <v>153011</v>
      </c>
      <c r="C1916" s="201" t="s">
        <v>7161</v>
      </c>
      <c r="D1916" s="202">
        <v>345</v>
      </c>
      <c r="E1916" s="202" t="s">
        <v>854</v>
      </c>
      <c r="F1916" s="203" t="s">
        <v>12809</v>
      </c>
      <c r="G1916" s="204">
        <v>987</v>
      </c>
      <c r="H1916" s="205">
        <v>153011</v>
      </c>
      <c r="I1916" s="203" t="s">
        <v>13466</v>
      </c>
      <c r="J1916" s="203" t="s">
        <v>14634</v>
      </c>
      <c r="K1916" s="203" t="s">
        <v>13646</v>
      </c>
      <c r="L1916" s="1">
        <v>44858</v>
      </c>
      <c r="M1916" s="1">
        <v>45291</v>
      </c>
      <c r="N1916" s="207">
        <f t="shared" si="33"/>
        <v>0.85000000809034859</v>
      </c>
      <c r="O1916" s="203" t="s">
        <v>13467</v>
      </c>
      <c r="P1916" s="208" t="s">
        <v>13468</v>
      </c>
      <c r="Q1916" s="208" t="s">
        <v>13469</v>
      </c>
      <c r="R1916" s="203" t="s">
        <v>13647</v>
      </c>
      <c r="S1916" s="202">
        <v>115</v>
      </c>
      <c r="T1916" s="211">
        <v>1470888.43</v>
      </c>
      <c r="U1916" s="211">
        <v>242067.78</v>
      </c>
      <c r="V1916" s="211">
        <v>17500.75</v>
      </c>
      <c r="W1916" s="211">
        <v>0</v>
      </c>
      <c r="X1916" s="211">
        <v>0</v>
      </c>
      <c r="Y1916" s="211">
        <v>1730456.96</v>
      </c>
      <c r="Z1916" s="212" t="s">
        <v>44</v>
      </c>
      <c r="AA1916" s="212"/>
      <c r="AB1916" s="211">
        <v>190705.51</v>
      </c>
      <c r="AC1916" s="213">
        <v>9893.1</v>
      </c>
    </row>
    <row r="1917" spans="1:29" s="113" customFormat="1" ht="15.75" x14ac:dyDescent="0.25">
      <c r="A1917" s="57">
        <v>1904</v>
      </c>
      <c r="B1917" s="57">
        <v>153019</v>
      </c>
      <c r="C1917" s="201" t="s">
        <v>7161</v>
      </c>
      <c r="D1917" s="202">
        <v>346</v>
      </c>
      <c r="E1917" s="202" t="s">
        <v>854</v>
      </c>
      <c r="F1917" s="203" t="s">
        <v>12809</v>
      </c>
      <c r="G1917" s="204">
        <v>987</v>
      </c>
      <c r="H1917" s="205">
        <v>153019</v>
      </c>
      <c r="I1917" s="203" t="s">
        <v>13470</v>
      </c>
      <c r="J1917" s="203" t="s">
        <v>14635</v>
      </c>
      <c r="K1917" s="203" t="s">
        <v>13648</v>
      </c>
      <c r="L1917" s="1">
        <v>44848</v>
      </c>
      <c r="M1917" s="1">
        <v>45291</v>
      </c>
      <c r="N1917" s="207">
        <f t="shared" si="33"/>
        <v>0.8499999879125929</v>
      </c>
      <c r="O1917" s="203" t="s">
        <v>13471</v>
      </c>
      <c r="P1917" s="208" t="s">
        <v>13472</v>
      </c>
      <c r="Q1917" s="208" t="s">
        <v>13473</v>
      </c>
      <c r="R1917" s="203" t="s">
        <v>13649</v>
      </c>
      <c r="S1917" s="202">
        <v>115</v>
      </c>
      <c r="T1917" s="211">
        <v>1406422.39</v>
      </c>
      <c r="U1917" s="211">
        <v>199187.1</v>
      </c>
      <c r="V1917" s="211">
        <v>49005.11</v>
      </c>
      <c r="W1917" s="211">
        <v>0</v>
      </c>
      <c r="X1917" s="211">
        <v>0</v>
      </c>
      <c r="Y1917" s="211">
        <v>1654614.6</v>
      </c>
      <c r="Z1917" s="212" t="s">
        <v>44</v>
      </c>
      <c r="AA1917" s="212"/>
      <c r="AB1917" s="211">
        <v>142092.20000000001</v>
      </c>
      <c r="AC1917" s="213">
        <v>0</v>
      </c>
    </row>
    <row r="1918" spans="1:29" s="113" customFormat="1" ht="15.75" x14ac:dyDescent="0.25">
      <c r="A1918" s="57">
        <v>1905</v>
      </c>
      <c r="B1918" s="57">
        <v>153039</v>
      </c>
      <c r="C1918" s="201" t="s">
        <v>7161</v>
      </c>
      <c r="D1918" s="202">
        <v>347</v>
      </c>
      <c r="E1918" s="202" t="s">
        <v>854</v>
      </c>
      <c r="F1918" s="203" t="s">
        <v>12809</v>
      </c>
      <c r="G1918" s="204">
        <v>987</v>
      </c>
      <c r="H1918" s="205">
        <v>153039</v>
      </c>
      <c r="I1918" s="203" t="s">
        <v>14057</v>
      </c>
      <c r="J1918" s="203" t="s">
        <v>14636</v>
      </c>
      <c r="K1918" s="203" t="s">
        <v>14058</v>
      </c>
      <c r="L1918" s="1">
        <v>44918</v>
      </c>
      <c r="M1918" s="1">
        <v>45291</v>
      </c>
      <c r="N1918" s="207">
        <f t="shared" si="33"/>
        <v>0.85000008962397766</v>
      </c>
      <c r="O1918" s="203" t="s">
        <v>69</v>
      </c>
      <c r="P1918" s="208" t="s">
        <v>1930</v>
      </c>
      <c r="Q1918" s="208" t="s">
        <v>1930</v>
      </c>
      <c r="R1918" s="203" t="s">
        <v>14059</v>
      </c>
      <c r="S1918" s="202">
        <v>115</v>
      </c>
      <c r="T1918" s="211">
        <v>1470030.87</v>
      </c>
      <c r="U1918" s="211">
        <v>248713.89</v>
      </c>
      <c r="V1918" s="211">
        <v>10703.14</v>
      </c>
      <c r="W1918" s="211">
        <v>0</v>
      </c>
      <c r="X1918" s="211">
        <v>0</v>
      </c>
      <c r="Y1918" s="211">
        <v>1729447.9</v>
      </c>
      <c r="Z1918" s="212" t="s">
        <v>44</v>
      </c>
      <c r="AA1918" s="212"/>
      <c r="AB1918" s="211">
        <v>172944.79</v>
      </c>
      <c r="AC1918" s="213">
        <v>0</v>
      </c>
    </row>
    <row r="1919" spans="1:29" s="113" customFormat="1" ht="15.75" x14ac:dyDescent="0.25">
      <c r="A1919" s="57">
        <v>1906</v>
      </c>
      <c r="B1919" s="57">
        <v>153065</v>
      </c>
      <c r="C1919" s="201" t="s">
        <v>7161</v>
      </c>
      <c r="D1919" s="202">
        <v>348</v>
      </c>
      <c r="E1919" s="202" t="s">
        <v>854</v>
      </c>
      <c r="F1919" s="203" t="s">
        <v>12809</v>
      </c>
      <c r="G1919" s="204">
        <v>987</v>
      </c>
      <c r="H1919" s="205">
        <v>153065</v>
      </c>
      <c r="I1919" s="203" t="s">
        <v>13474</v>
      </c>
      <c r="J1919" s="203" t="s">
        <v>14637</v>
      </c>
      <c r="K1919" s="203" t="s">
        <v>13650</v>
      </c>
      <c r="L1919" s="1">
        <v>44846</v>
      </c>
      <c r="M1919" s="1">
        <v>45291</v>
      </c>
      <c r="N1919" s="207">
        <f t="shared" si="33"/>
        <v>0.85000000606635595</v>
      </c>
      <c r="O1919" s="203" t="s">
        <v>13475</v>
      </c>
      <c r="P1919" s="208" t="s">
        <v>13476</v>
      </c>
      <c r="Q1919" s="208" t="s">
        <v>13477</v>
      </c>
      <c r="R1919" s="203" t="s">
        <v>13651</v>
      </c>
      <c r="S1919" s="202">
        <v>115</v>
      </c>
      <c r="T1919" s="211">
        <v>1471229.2</v>
      </c>
      <c r="U1919" s="211">
        <v>243979.06</v>
      </c>
      <c r="V1919" s="211">
        <v>15649.61</v>
      </c>
      <c r="W1919" s="211">
        <v>0</v>
      </c>
      <c r="X1919" s="211">
        <v>0</v>
      </c>
      <c r="Y1919" s="211">
        <v>1730857.87</v>
      </c>
      <c r="Z1919" s="212" t="s">
        <v>44</v>
      </c>
      <c r="AA1919" s="212" t="s">
        <v>15131</v>
      </c>
      <c r="AB1919" s="211">
        <v>176731.58</v>
      </c>
      <c r="AC1919" s="213">
        <v>643.38</v>
      </c>
    </row>
    <row r="1920" spans="1:29" s="113" customFormat="1" ht="15.75" x14ac:dyDescent="0.25">
      <c r="A1920" s="57">
        <v>1907</v>
      </c>
      <c r="B1920" s="57">
        <v>153095</v>
      </c>
      <c r="C1920" s="201" t="s">
        <v>7161</v>
      </c>
      <c r="D1920" s="202">
        <v>349</v>
      </c>
      <c r="E1920" s="202" t="s">
        <v>854</v>
      </c>
      <c r="F1920" s="203" t="s">
        <v>12809</v>
      </c>
      <c r="G1920" s="204">
        <v>988</v>
      </c>
      <c r="H1920" s="205">
        <v>153095</v>
      </c>
      <c r="I1920" s="203" t="s">
        <v>12775</v>
      </c>
      <c r="J1920" s="203" t="s">
        <v>12814</v>
      </c>
      <c r="K1920" s="203" t="s">
        <v>12776</v>
      </c>
      <c r="L1920" s="1">
        <v>44774</v>
      </c>
      <c r="M1920" s="1">
        <v>45291</v>
      </c>
      <c r="N1920" s="207">
        <f t="shared" si="33"/>
        <v>0.79999999306679181</v>
      </c>
      <c r="O1920" s="203" t="s">
        <v>972</v>
      </c>
      <c r="P1920" s="208" t="s">
        <v>973</v>
      </c>
      <c r="Q1920" s="208" t="s">
        <v>974</v>
      </c>
      <c r="R1920" s="203" t="s">
        <v>12777</v>
      </c>
      <c r="S1920" s="202">
        <v>115</v>
      </c>
      <c r="T1920" s="211">
        <v>1384640.34</v>
      </c>
      <c r="U1920" s="211">
        <v>339323.67</v>
      </c>
      <c r="V1920" s="211">
        <v>6836.43</v>
      </c>
      <c r="W1920" s="211">
        <v>0</v>
      </c>
      <c r="X1920" s="211">
        <v>0</v>
      </c>
      <c r="Y1920" s="211">
        <v>1730800.44</v>
      </c>
      <c r="Z1920" s="212" t="s">
        <v>44</v>
      </c>
      <c r="AA1920" s="212" t="s">
        <v>15131</v>
      </c>
      <c r="AB1920" s="211">
        <v>186586.41999999998</v>
      </c>
      <c r="AC1920" s="213">
        <v>3376.6</v>
      </c>
    </row>
    <row r="1921" spans="1:29" s="113" customFormat="1" ht="15.75" x14ac:dyDescent="0.25">
      <c r="A1921" s="57">
        <v>1908</v>
      </c>
      <c r="B1921" s="57">
        <v>153170</v>
      </c>
      <c r="C1921" s="201" t="s">
        <v>7161</v>
      </c>
      <c r="D1921" s="202">
        <v>350</v>
      </c>
      <c r="E1921" s="202" t="s">
        <v>854</v>
      </c>
      <c r="F1921" s="203" t="s">
        <v>12809</v>
      </c>
      <c r="G1921" s="204">
        <v>988</v>
      </c>
      <c r="H1921" s="205">
        <v>153170</v>
      </c>
      <c r="I1921" s="203" t="s">
        <v>12762</v>
      </c>
      <c r="J1921" s="203" t="s">
        <v>12810</v>
      </c>
      <c r="K1921" s="203" t="s">
        <v>12763</v>
      </c>
      <c r="L1921" s="1">
        <v>44774</v>
      </c>
      <c r="M1921" s="1">
        <v>45230</v>
      </c>
      <c r="N1921" s="207">
        <f t="shared" si="33"/>
        <v>0.79999999305998559</v>
      </c>
      <c r="O1921" s="203" t="s">
        <v>972</v>
      </c>
      <c r="P1921" s="208" t="s">
        <v>973</v>
      </c>
      <c r="Q1921" s="208" t="s">
        <v>974</v>
      </c>
      <c r="R1921" s="203" t="s">
        <v>12764</v>
      </c>
      <c r="S1921" s="202">
        <v>115</v>
      </c>
      <c r="T1921" s="211">
        <v>1383282.42</v>
      </c>
      <c r="U1921" s="211">
        <v>338622.25</v>
      </c>
      <c r="V1921" s="211">
        <v>7198.37</v>
      </c>
      <c r="W1921" s="211">
        <v>0</v>
      </c>
      <c r="X1921" s="211">
        <v>0</v>
      </c>
      <c r="Y1921" s="211">
        <v>1729103.04</v>
      </c>
      <c r="Z1921" s="212" t="s">
        <v>44</v>
      </c>
      <c r="AA1921" s="212" t="s">
        <v>15132</v>
      </c>
      <c r="AB1921" s="211">
        <v>398951.87</v>
      </c>
      <c r="AC1921" s="213">
        <v>56510.860000000008</v>
      </c>
    </row>
    <row r="1922" spans="1:29" s="113" customFormat="1" ht="15.75" x14ac:dyDescent="0.25">
      <c r="A1922" s="57">
        <v>1909</v>
      </c>
      <c r="B1922" s="57">
        <v>153178</v>
      </c>
      <c r="C1922" s="201" t="s">
        <v>7161</v>
      </c>
      <c r="D1922" s="202">
        <v>351</v>
      </c>
      <c r="E1922" s="202" t="s">
        <v>854</v>
      </c>
      <c r="F1922" s="203" t="s">
        <v>10528</v>
      </c>
      <c r="G1922" s="204">
        <v>993</v>
      </c>
      <c r="H1922" s="205">
        <v>153178</v>
      </c>
      <c r="I1922" s="203" t="s">
        <v>10494</v>
      </c>
      <c r="J1922" s="203" t="s">
        <v>11961</v>
      </c>
      <c r="K1922" s="203" t="s">
        <v>10495</v>
      </c>
      <c r="L1922" s="1">
        <v>44734</v>
      </c>
      <c r="M1922" s="1">
        <v>45281</v>
      </c>
      <c r="N1922" s="207">
        <f t="shared" si="33"/>
        <v>0.85000000070317994</v>
      </c>
      <c r="O1922" s="203" t="s">
        <v>38</v>
      </c>
      <c r="P1922" s="208" t="s">
        <v>39</v>
      </c>
      <c r="Q1922" s="208" t="s">
        <v>1311</v>
      </c>
      <c r="R1922" s="203" t="s">
        <v>10496</v>
      </c>
      <c r="S1922" s="202">
        <v>115</v>
      </c>
      <c r="T1922" s="211">
        <v>4835177.88</v>
      </c>
      <c r="U1922" s="211">
        <v>739497.76</v>
      </c>
      <c r="V1922" s="211">
        <v>113768.92</v>
      </c>
      <c r="W1922" s="211">
        <v>0</v>
      </c>
      <c r="X1922" s="211">
        <v>0</v>
      </c>
      <c r="Y1922" s="211">
        <v>5688444.5599999996</v>
      </c>
      <c r="Z1922" s="212" t="s">
        <v>44</v>
      </c>
      <c r="AA1922" s="212" t="s">
        <v>15133</v>
      </c>
      <c r="AB1922" s="211">
        <v>577972.6</v>
      </c>
      <c r="AC1922" s="213">
        <v>58121.919999999998</v>
      </c>
    </row>
    <row r="1923" spans="1:29" s="113" customFormat="1" ht="15.75" x14ac:dyDescent="0.25">
      <c r="A1923" s="57">
        <v>1910</v>
      </c>
      <c r="B1923" s="57">
        <v>153185</v>
      </c>
      <c r="C1923" s="201" t="s">
        <v>7161</v>
      </c>
      <c r="D1923" s="202">
        <v>352</v>
      </c>
      <c r="E1923" s="202" t="s">
        <v>854</v>
      </c>
      <c r="F1923" s="203" t="s">
        <v>12809</v>
      </c>
      <c r="G1923" s="204">
        <v>987</v>
      </c>
      <c r="H1923" s="205">
        <v>153185</v>
      </c>
      <c r="I1923" s="203" t="s">
        <v>13852</v>
      </c>
      <c r="J1923" s="203" t="s">
        <v>14638</v>
      </c>
      <c r="K1923" s="203" t="s">
        <v>13853</v>
      </c>
      <c r="L1923" s="1">
        <v>44874</v>
      </c>
      <c r="M1923" s="1">
        <v>45291</v>
      </c>
      <c r="N1923" s="207">
        <f t="shared" si="33"/>
        <v>0.8499999762759991</v>
      </c>
      <c r="O1923" s="203" t="s">
        <v>950</v>
      </c>
      <c r="P1923" s="208" t="s">
        <v>3684</v>
      </c>
      <c r="Q1923" s="208" t="s">
        <v>7997</v>
      </c>
      <c r="R1923" s="203" t="s">
        <v>13655</v>
      </c>
      <c r="S1923" s="202">
        <v>115</v>
      </c>
      <c r="T1923" s="211">
        <v>1468976.47</v>
      </c>
      <c r="U1923" s="211">
        <v>31817.58</v>
      </c>
      <c r="V1923" s="211">
        <v>227413.61</v>
      </c>
      <c r="W1923" s="211">
        <v>0</v>
      </c>
      <c r="X1923" s="211">
        <v>0</v>
      </c>
      <c r="Y1923" s="211">
        <v>1728207.66</v>
      </c>
      <c r="Z1923" s="212" t="s">
        <v>44</v>
      </c>
      <c r="AA1923" s="212"/>
      <c r="AB1923" s="211">
        <v>0</v>
      </c>
      <c r="AC1923" s="213">
        <v>0</v>
      </c>
    </row>
    <row r="1924" spans="1:29" s="113" customFormat="1" ht="15.75" x14ac:dyDescent="0.25">
      <c r="A1924" s="57">
        <v>1911</v>
      </c>
      <c r="B1924" s="57">
        <v>153186</v>
      </c>
      <c r="C1924" s="201" t="s">
        <v>7161</v>
      </c>
      <c r="D1924" s="202">
        <v>353</v>
      </c>
      <c r="E1924" s="202" t="s">
        <v>854</v>
      </c>
      <c r="F1924" s="203" t="s">
        <v>12809</v>
      </c>
      <c r="G1924" s="204">
        <v>987</v>
      </c>
      <c r="H1924" s="205">
        <v>153186</v>
      </c>
      <c r="I1924" s="203" t="s">
        <v>13854</v>
      </c>
      <c r="J1924" s="203" t="s">
        <v>14639</v>
      </c>
      <c r="K1924" s="203" t="s">
        <v>13855</v>
      </c>
      <c r="L1924" s="1">
        <v>44873</v>
      </c>
      <c r="M1924" s="1">
        <v>45291</v>
      </c>
      <c r="N1924" s="207">
        <f t="shared" si="33"/>
        <v>0.84999997890557122</v>
      </c>
      <c r="O1924" s="203" t="s">
        <v>950</v>
      </c>
      <c r="P1924" s="208" t="s">
        <v>3684</v>
      </c>
      <c r="Q1924" s="208" t="s">
        <v>7997</v>
      </c>
      <c r="R1924" s="203" t="s">
        <v>13856</v>
      </c>
      <c r="S1924" s="202">
        <v>115</v>
      </c>
      <c r="T1924" s="211">
        <v>1470767.45</v>
      </c>
      <c r="U1924" s="211">
        <v>41980.98</v>
      </c>
      <c r="V1924" s="211">
        <v>217566.26</v>
      </c>
      <c r="W1924" s="211">
        <v>0</v>
      </c>
      <c r="X1924" s="211">
        <v>0</v>
      </c>
      <c r="Y1924" s="211">
        <v>1730314.69</v>
      </c>
      <c r="Z1924" s="212" t="s">
        <v>44</v>
      </c>
      <c r="AA1924" s="212"/>
      <c r="AB1924" s="211">
        <v>0</v>
      </c>
      <c r="AC1924" s="213">
        <v>0</v>
      </c>
    </row>
    <row r="1925" spans="1:29" s="113" customFormat="1" ht="15.75" x14ac:dyDescent="0.25">
      <c r="A1925" s="57">
        <v>1912</v>
      </c>
      <c r="B1925" s="57">
        <v>153187</v>
      </c>
      <c r="C1925" s="201" t="s">
        <v>7161</v>
      </c>
      <c r="D1925" s="202">
        <v>354</v>
      </c>
      <c r="E1925" s="202" t="s">
        <v>854</v>
      </c>
      <c r="F1925" s="203" t="s">
        <v>12809</v>
      </c>
      <c r="G1925" s="204">
        <v>987</v>
      </c>
      <c r="H1925" s="205">
        <v>153187</v>
      </c>
      <c r="I1925" s="203" t="s">
        <v>13857</v>
      </c>
      <c r="J1925" s="203" t="s">
        <v>14640</v>
      </c>
      <c r="K1925" s="203" t="s">
        <v>13855</v>
      </c>
      <c r="L1925" s="1">
        <v>44873</v>
      </c>
      <c r="M1925" s="1">
        <v>45291</v>
      </c>
      <c r="N1925" s="207">
        <f t="shared" si="33"/>
        <v>0.84999997890557122</v>
      </c>
      <c r="O1925" s="203" t="s">
        <v>950</v>
      </c>
      <c r="P1925" s="208" t="s">
        <v>3684</v>
      </c>
      <c r="Q1925" s="208" t="s">
        <v>7997</v>
      </c>
      <c r="R1925" s="203" t="s">
        <v>13856</v>
      </c>
      <c r="S1925" s="202">
        <v>115</v>
      </c>
      <c r="T1925" s="211">
        <v>1470767.45</v>
      </c>
      <c r="U1925" s="211">
        <v>41980.98</v>
      </c>
      <c r="V1925" s="211">
        <v>217566.26</v>
      </c>
      <c r="W1925" s="211">
        <v>0</v>
      </c>
      <c r="X1925" s="211">
        <v>0</v>
      </c>
      <c r="Y1925" s="211">
        <v>1730314.69</v>
      </c>
      <c r="Z1925" s="212" t="s">
        <v>44</v>
      </c>
      <c r="AA1925" s="212"/>
      <c r="AB1925" s="211">
        <v>0</v>
      </c>
      <c r="AC1925" s="213">
        <v>0</v>
      </c>
    </row>
    <row r="1926" spans="1:29" s="113" customFormat="1" ht="15.75" x14ac:dyDescent="0.25">
      <c r="A1926" s="57">
        <v>1913</v>
      </c>
      <c r="B1926" s="57">
        <v>153188</v>
      </c>
      <c r="C1926" s="201" t="s">
        <v>7161</v>
      </c>
      <c r="D1926" s="202">
        <v>355</v>
      </c>
      <c r="E1926" s="202" t="s">
        <v>854</v>
      </c>
      <c r="F1926" s="203" t="s">
        <v>12809</v>
      </c>
      <c r="G1926" s="204">
        <v>987</v>
      </c>
      <c r="H1926" s="205">
        <v>153188</v>
      </c>
      <c r="I1926" s="203" t="s">
        <v>13858</v>
      </c>
      <c r="J1926" s="203" t="s">
        <v>14641</v>
      </c>
      <c r="K1926" s="203" t="s">
        <v>13859</v>
      </c>
      <c r="L1926" s="1">
        <v>44876</v>
      </c>
      <c r="M1926" s="1">
        <v>45291</v>
      </c>
      <c r="N1926" s="207">
        <f t="shared" si="33"/>
        <v>0.8499999762759991</v>
      </c>
      <c r="O1926" s="203" t="s">
        <v>950</v>
      </c>
      <c r="P1926" s="208" t="s">
        <v>3684</v>
      </c>
      <c r="Q1926" s="208" t="s">
        <v>7997</v>
      </c>
      <c r="R1926" s="203" t="s">
        <v>13655</v>
      </c>
      <c r="S1926" s="202">
        <v>115</v>
      </c>
      <c r="T1926" s="211">
        <v>1468976.47</v>
      </c>
      <c r="U1926" s="211">
        <v>31817.58</v>
      </c>
      <c r="V1926" s="211">
        <v>227413.61</v>
      </c>
      <c r="W1926" s="211">
        <v>0</v>
      </c>
      <c r="X1926" s="211">
        <v>0</v>
      </c>
      <c r="Y1926" s="211">
        <v>1728207.66</v>
      </c>
      <c r="Z1926" s="212" t="s">
        <v>44</v>
      </c>
      <c r="AA1926" s="212"/>
      <c r="AB1926" s="211">
        <v>0</v>
      </c>
      <c r="AC1926" s="213">
        <v>0</v>
      </c>
    </row>
    <row r="1927" spans="1:29" s="113" customFormat="1" ht="15.75" x14ac:dyDescent="0.25">
      <c r="A1927" s="57">
        <v>1914</v>
      </c>
      <c r="B1927" s="57">
        <v>153189</v>
      </c>
      <c r="C1927" s="201" t="s">
        <v>7161</v>
      </c>
      <c r="D1927" s="202">
        <v>356</v>
      </c>
      <c r="E1927" s="202" t="s">
        <v>854</v>
      </c>
      <c r="F1927" s="203" t="s">
        <v>12809</v>
      </c>
      <c r="G1927" s="204">
        <v>987</v>
      </c>
      <c r="H1927" s="205">
        <v>153189</v>
      </c>
      <c r="I1927" s="203" t="s">
        <v>13860</v>
      </c>
      <c r="J1927" s="203" t="s">
        <v>14642</v>
      </c>
      <c r="K1927" s="203" t="s">
        <v>13855</v>
      </c>
      <c r="L1927" s="1">
        <v>44873</v>
      </c>
      <c r="M1927" s="1">
        <v>45291</v>
      </c>
      <c r="N1927" s="207">
        <f t="shared" si="33"/>
        <v>0.84999997890557122</v>
      </c>
      <c r="O1927" s="203" t="s">
        <v>950</v>
      </c>
      <c r="P1927" s="208" t="s">
        <v>3684</v>
      </c>
      <c r="Q1927" s="208" t="s">
        <v>7997</v>
      </c>
      <c r="R1927" s="203" t="s">
        <v>13856</v>
      </c>
      <c r="S1927" s="202">
        <v>115</v>
      </c>
      <c r="T1927" s="211">
        <v>1470767.45</v>
      </c>
      <c r="U1927" s="211">
        <v>41980.98</v>
      </c>
      <c r="V1927" s="211">
        <v>217566.26</v>
      </c>
      <c r="W1927" s="211">
        <v>0</v>
      </c>
      <c r="X1927" s="211">
        <v>0</v>
      </c>
      <c r="Y1927" s="211">
        <v>1730314.69</v>
      </c>
      <c r="Z1927" s="212" t="s">
        <v>44</v>
      </c>
      <c r="AA1927" s="212"/>
      <c r="AB1927" s="211">
        <v>0</v>
      </c>
      <c r="AC1927" s="213">
        <v>0</v>
      </c>
    </row>
    <row r="1928" spans="1:29" s="113" customFormat="1" ht="15.75" x14ac:dyDescent="0.25">
      <c r="A1928" s="57">
        <v>1915</v>
      </c>
      <c r="B1928" s="57">
        <v>153277</v>
      </c>
      <c r="C1928" s="201" t="s">
        <v>7161</v>
      </c>
      <c r="D1928" s="202">
        <v>357</v>
      </c>
      <c r="E1928" s="202" t="s">
        <v>854</v>
      </c>
      <c r="F1928" s="203" t="s">
        <v>12809</v>
      </c>
      <c r="G1928" s="204">
        <v>987</v>
      </c>
      <c r="H1928" s="205">
        <v>153277</v>
      </c>
      <c r="I1928" s="203" t="s">
        <v>13478</v>
      </c>
      <c r="J1928" s="203" t="s">
        <v>14643</v>
      </c>
      <c r="K1928" s="203" t="s">
        <v>13652</v>
      </c>
      <c r="L1928" s="1">
        <v>44859</v>
      </c>
      <c r="M1928" s="1">
        <v>45291</v>
      </c>
      <c r="N1928" s="207">
        <f t="shared" si="33"/>
        <v>0.85000001478224918</v>
      </c>
      <c r="O1928" s="203" t="s">
        <v>13479</v>
      </c>
      <c r="P1928" s="208" t="s">
        <v>13480</v>
      </c>
      <c r="Q1928" s="208" t="s">
        <v>13481</v>
      </c>
      <c r="R1928" s="203" t="s">
        <v>13653</v>
      </c>
      <c r="S1928" s="202">
        <v>115</v>
      </c>
      <c r="T1928" s="211">
        <v>1121277.29</v>
      </c>
      <c r="U1928" s="211">
        <v>171489.36</v>
      </c>
      <c r="V1928" s="211">
        <v>26383.08</v>
      </c>
      <c r="W1928" s="211">
        <v>0</v>
      </c>
      <c r="X1928" s="211">
        <v>0</v>
      </c>
      <c r="Y1928" s="211">
        <v>1319149.73</v>
      </c>
      <c r="Z1928" s="212" t="s">
        <v>44</v>
      </c>
      <c r="AA1928" s="212"/>
      <c r="AB1928" s="211">
        <v>0</v>
      </c>
      <c r="AC1928" s="213">
        <v>0</v>
      </c>
    </row>
    <row r="1929" spans="1:29" s="113" customFormat="1" ht="15.75" x14ac:dyDescent="0.25">
      <c r="A1929" s="57">
        <v>1916</v>
      </c>
      <c r="B1929" s="57">
        <v>153299</v>
      </c>
      <c r="C1929" s="201" t="s">
        <v>7161</v>
      </c>
      <c r="D1929" s="202">
        <v>358</v>
      </c>
      <c r="E1929" s="202" t="s">
        <v>854</v>
      </c>
      <c r="F1929" s="203" t="s">
        <v>10528</v>
      </c>
      <c r="G1929" s="204">
        <v>993</v>
      </c>
      <c r="H1929" s="205">
        <v>153299</v>
      </c>
      <c r="I1929" s="203" t="s">
        <v>10512</v>
      </c>
      <c r="J1929" s="203" t="s">
        <v>14644</v>
      </c>
      <c r="K1929" s="203" t="s">
        <v>10513</v>
      </c>
      <c r="L1929" s="1">
        <v>44713</v>
      </c>
      <c r="M1929" s="1">
        <v>45265</v>
      </c>
      <c r="N1929" s="207">
        <f t="shared" si="33"/>
        <v>0.85000000878450388</v>
      </c>
      <c r="O1929" s="203" t="s">
        <v>55</v>
      </c>
      <c r="P1929" s="208" t="s">
        <v>3717</v>
      </c>
      <c r="Q1929" s="208" t="s">
        <v>332</v>
      </c>
      <c r="R1929" s="203" t="s">
        <v>10514</v>
      </c>
      <c r="S1929" s="202">
        <v>115</v>
      </c>
      <c r="T1929" s="211">
        <v>4838064.9000000004</v>
      </c>
      <c r="U1929" s="211">
        <v>739939.28</v>
      </c>
      <c r="V1929" s="211">
        <v>113836.82</v>
      </c>
      <c r="W1929" s="211">
        <v>0</v>
      </c>
      <c r="X1929" s="211">
        <v>0</v>
      </c>
      <c r="Y1929" s="211">
        <v>5691841</v>
      </c>
      <c r="Z1929" s="212" t="s">
        <v>44</v>
      </c>
      <c r="AA1929" s="212"/>
      <c r="AB1929" s="211">
        <v>853687.71</v>
      </c>
      <c r="AC1929" s="213">
        <v>48642.039999999994</v>
      </c>
    </row>
    <row r="1930" spans="1:29" s="113" customFormat="1" ht="15.75" x14ac:dyDescent="0.25">
      <c r="A1930" s="57">
        <v>1917</v>
      </c>
      <c r="B1930" s="57">
        <v>153310</v>
      </c>
      <c r="C1930" s="201" t="s">
        <v>7161</v>
      </c>
      <c r="D1930" s="202">
        <v>359</v>
      </c>
      <c r="E1930" s="202" t="s">
        <v>854</v>
      </c>
      <c r="F1930" s="203" t="s">
        <v>10528</v>
      </c>
      <c r="G1930" s="204">
        <v>993</v>
      </c>
      <c r="H1930" s="205">
        <v>153310</v>
      </c>
      <c r="I1930" s="203" t="s">
        <v>10506</v>
      </c>
      <c r="J1930" s="203" t="s">
        <v>11964</v>
      </c>
      <c r="K1930" s="203" t="s">
        <v>10507</v>
      </c>
      <c r="L1930" s="1">
        <v>44714</v>
      </c>
      <c r="M1930" s="1">
        <v>45266</v>
      </c>
      <c r="N1930" s="207">
        <f t="shared" si="33"/>
        <v>0.85000000254760133</v>
      </c>
      <c r="O1930" s="203" t="s">
        <v>50</v>
      </c>
      <c r="P1930" s="208" t="s">
        <v>69</v>
      </c>
      <c r="Q1930" s="208" t="s">
        <v>68</v>
      </c>
      <c r="R1930" s="203" t="s">
        <v>10508</v>
      </c>
      <c r="S1930" s="202">
        <v>115</v>
      </c>
      <c r="T1930" s="211">
        <v>4837884.18</v>
      </c>
      <c r="U1930" s="211">
        <v>728694.7</v>
      </c>
      <c r="V1930" s="211">
        <v>125049.55</v>
      </c>
      <c r="W1930" s="211">
        <v>0</v>
      </c>
      <c r="X1930" s="211">
        <v>0</v>
      </c>
      <c r="Y1930" s="211">
        <v>5691628.4299999997</v>
      </c>
      <c r="Z1930" s="212" t="s">
        <v>44</v>
      </c>
      <c r="AA1930" s="212"/>
      <c r="AB1930" s="211">
        <v>7485.69</v>
      </c>
      <c r="AC1930" s="213">
        <v>1144.8800000000001</v>
      </c>
    </row>
    <row r="1931" spans="1:29" s="113" customFormat="1" ht="15.75" x14ac:dyDescent="0.25">
      <c r="A1931" s="57">
        <v>1918</v>
      </c>
      <c r="B1931" s="57">
        <v>153322</v>
      </c>
      <c r="C1931" s="201" t="s">
        <v>7161</v>
      </c>
      <c r="D1931" s="202">
        <v>360</v>
      </c>
      <c r="E1931" s="202" t="s">
        <v>854</v>
      </c>
      <c r="F1931" s="203" t="s">
        <v>10528</v>
      </c>
      <c r="G1931" s="204">
        <v>993</v>
      </c>
      <c r="H1931" s="205">
        <v>153322</v>
      </c>
      <c r="I1931" s="203" t="s">
        <v>10503</v>
      </c>
      <c r="J1931" s="203" t="s">
        <v>11963</v>
      </c>
      <c r="K1931" s="203" t="s">
        <v>10504</v>
      </c>
      <c r="L1931" s="1">
        <v>44713</v>
      </c>
      <c r="M1931" s="1">
        <v>45266</v>
      </c>
      <c r="N1931" s="207">
        <f t="shared" si="33"/>
        <v>0.85000000765356687</v>
      </c>
      <c r="O1931" s="203" t="s">
        <v>1693</v>
      </c>
      <c r="P1931" s="208" t="s">
        <v>2016</v>
      </c>
      <c r="Q1931" s="208" t="s">
        <v>4636</v>
      </c>
      <c r="R1931" s="203" t="s">
        <v>10505</v>
      </c>
      <c r="S1931" s="202">
        <v>115</v>
      </c>
      <c r="T1931" s="211">
        <v>4831080.8600000003</v>
      </c>
      <c r="U1931" s="211">
        <v>689364.55</v>
      </c>
      <c r="V1931" s="211">
        <v>163179.07999999999</v>
      </c>
      <c r="W1931" s="211">
        <v>0</v>
      </c>
      <c r="X1931" s="211">
        <v>0</v>
      </c>
      <c r="Y1931" s="211">
        <v>5683624.4900000002</v>
      </c>
      <c r="Z1931" s="212" t="s">
        <v>44</v>
      </c>
      <c r="AA1931" s="212" t="s">
        <v>15134</v>
      </c>
      <c r="AB1931" s="211">
        <v>751582.27999999991</v>
      </c>
      <c r="AC1931" s="213">
        <v>27164.909999999996</v>
      </c>
    </row>
    <row r="1932" spans="1:29" s="113" customFormat="1" ht="15.75" x14ac:dyDescent="0.25">
      <c r="A1932" s="57">
        <v>1919</v>
      </c>
      <c r="B1932" s="57">
        <v>153350</v>
      </c>
      <c r="C1932" s="201" t="s">
        <v>7161</v>
      </c>
      <c r="D1932" s="202">
        <v>361</v>
      </c>
      <c r="E1932" s="202" t="s">
        <v>854</v>
      </c>
      <c r="F1932" s="203" t="s">
        <v>12809</v>
      </c>
      <c r="G1932" s="204">
        <v>987</v>
      </c>
      <c r="H1932" s="205">
        <v>153350</v>
      </c>
      <c r="I1932" s="203" t="s">
        <v>13861</v>
      </c>
      <c r="J1932" s="203" t="s">
        <v>14645</v>
      </c>
      <c r="K1932" s="203" t="s">
        <v>13862</v>
      </c>
      <c r="L1932" s="1">
        <v>44862</v>
      </c>
      <c r="M1932" s="1">
        <v>45291</v>
      </c>
      <c r="N1932" s="207">
        <f t="shared" si="33"/>
        <v>0.85000003091600784</v>
      </c>
      <c r="O1932" s="203" t="s">
        <v>68</v>
      </c>
      <c r="P1932" s="208" t="s">
        <v>2178</v>
      </c>
      <c r="Q1932" s="208" t="s">
        <v>13863</v>
      </c>
      <c r="R1932" s="203" t="s">
        <v>13682</v>
      </c>
      <c r="S1932" s="202">
        <v>115</v>
      </c>
      <c r="T1932" s="211">
        <v>1470920.88</v>
      </c>
      <c r="U1932" s="211">
        <v>224964.12</v>
      </c>
      <c r="V1932" s="211">
        <v>34610.089999999997</v>
      </c>
      <c r="W1932" s="211">
        <v>0</v>
      </c>
      <c r="X1932" s="211">
        <v>0</v>
      </c>
      <c r="Y1932" s="211">
        <v>1730495.09</v>
      </c>
      <c r="Z1932" s="212" t="s">
        <v>44</v>
      </c>
      <c r="AA1932" s="212"/>
      <c r="AB1932" s="211">
        <v>173049.5</v>
      </c>
      <c r="AC1932" s="213">
        <v>0</v>
      </c>
    </row>
    <row r="1933" spans="1:29" s="113" customFormat="1" ht="15.75" x14ac:dyDescent="0.25">
      <c r="A1933" s="57">
        <v>1920</v>
      </c>
      <c r="B1933" s="57">
        <v>153366</v>
      </c>
      <c r="C1933" s="201" t="s">
        <v>7161</v>
      </c>
      <c r="D1933" s="202">
        <v>362</v>
      </c>
      <c r="E1933" s="202" t="s">
        <v>854</v>
      </c>
      <c r="F1933" s="203" t="s">
        <v>12809</v>
      </c>
      <c r="G1933" s="204">
        <v>987</v>
      </c>
      <c r="H1933" s="205">
        <v>153366</v>
      </c>
      <c r="I1933" s="203" t="s">
        <v>13864</v>
      </c>
      <c r="J1933" s="203" t="s">
        <v>14646</v>
      </c>
      <c r="K1933" s="203" t="s">
        <v>14060</v>
      </c>
      <c r="L1933" s="1">
        <v>44889</v>
      </c>
      <c r="M1933" s="1">
        <v>45291</v>
      </c>
      <c r="N1933" s="207">
        <f t="shared" si="33"/>
        <v>0.85000002414955433</v>
      </c>
      <c r="O1933" s="203" t="s">
        <v>38</v>
      </c>
      <c r="P1933" s="208" t="s">
        <v>39</v>
      </c>
      <c r="Q1933" s="208" t="s">
        <v>1311</v>
      </c>
      <c r="R1933" s="203" t="s">
        <v>13667</v>
      </c>
      <c r="S1933" s="202">
        <v>115</v>
      </c>
      <c r="T1933" s="211">
        <v>1460689.52</v>
      </c>
      <c r="U1933" s="211">
        <v>237827.33</v>
      </c>
      <c r="V1933" s="211">
        <v>19941.36</v>
      </c>
      <c r="W1933" s="211">
        <v>0</v>
      </c>
      <c r="X1933" s="211">
        <v>0</v>
      </c>
      <c r="Y1933" s="211">
        <v>1718458.21</v>
      </c>
      <c r="Z1933" s="212" t="s">
        <v>44</v>
      </c>
      <c r="AA1933" s="212"/>
      <c r="AB1933" s="211">
        <v>171845.81</v>
      </c>
      <c r="AC1933" s="213">
        <v>0</v>
      </c>
    </row>
    <row r="1934" spans="1:29" s="113" customFormat="1" ht="15.75" x14ac:dyDescent="0.25">
      <c r="A1934" s="57">
        <v>1921</v>
      </c>
      <c r="B1934" s="57">
        <v>153367</v>
      </c>
      <c r="C1934" s="201" t="s">
        <v>7161</v>
      </c>
      <c r="D1934" s="202">
        <v>363</v>
      </c>
      <c r="E1934" s="202" t="s">
        <v>854</v>
      </c>
      <c r="F1934" s="203" t="s">
        <v>12809</v>
      </c>
      <c r="G1934" s="204">
        <v>987</v>
      </c>
      <c r="H1934" s="205">
        <v>153367</v>
      </c>
      <c r="I1934" s="203" t="s">
        <v>13865</v>
      </c>
      <c r="J1934" s="203" t="s">
        <v>14647</v>
      </c>
      <c r="K1934" s="203" t="s">
        <v>13866</v>
      </c>
      <c r="L1934" s="1">
        <v>44865</v>
      </c>
      <c r="M1934" s="1">
        <v>45199</v>
      </c>
      <c r="N1934" s="207">
        <f t="shared" si="33"/>
        <v>0.85000001305400663</v>
      </c>
      <c r="O1934" s="203" t="s">
        <v>972</v>
      </c>
      <c r="P1934" s="208" t="s">
        <v>3495</v>
      </c>
      <c r="Q1934" s="208" t="s">
        <v>13867</v>
      </c>
      <c r="R1934" s="203" t="s">
        <v>13669</v>
      </c>
      <c r="S1934" s="202">
        <v>115</v>
      </c>
      <c r="T1934" s="211">
        <v>1465067.46</v>
      </c>
      <c r="U1934" s="211">
        <v>237010.92</v>
      </c>
      <c r="V1934" s="211">
        <v>21530.37</v>
      </c>
      <c r="W1934" s="211">
        <v>0</v>
      </c>
      <c r="X1934" s="211">
        <v>0</v>
      </c>
      <c r="Y1934" s="211">
        <v>1723608.75</v>
      </c>
      <c r="Z1934" s="212" t="s">
        <v>44</v>
      </c>
      <c r="AA1934" s="212" t="s">
        <v>14823</v>
      </c>
      <c r="AB1934" s="211">
        <v>149709.07</v>
      </c>
      <c r="AC1934" s="213">
        <v>0</v>
      </c>
    </row>
    <row r="1935" spans="1:29" s="113" customFormat="1" ht="15.75" x14ac:dyDescent="0.25">
      <c r="A1935" s="57">
        <v>1922</v>
      </c>
      <c r="B1935" s="57">
        <v>153370</v>
      </c>
      <c r="C1935" s="201" t="s">
        <v>7161</v>
      </c>
      <c r="D1935" s="202">
        <v>364</v>
      </c>
      <c r="E1935" s="202" t="s">
        <v>854</v>
      </c>
      <c r="F1935" s="203" t="s">
        <v>12809</v>
      </c>
      <c r="G1935" s="204">
        <v>987</v>
      </c>
      <c r="H1935" s="205">
        <v>153370</v>
      </c>
      <c r="I1935" s="203" t="s">
        <v>13482</v>
      </c>
      <c r="J1935" s="203" t="s">
        <v>14648</v>
      </c>
      <c r="K1935" s="203" t="s">
        <v>13654</v>
      </c>
      <c r="L1935" s="1">
        <v>44846</v>
      </c>
      <c r="M1935" s="1">
        <v>45210</v>
      </c>
      <c r="N1935" s="207">
        <f t="shared" si="33"/>
        <v>0.85000001098218758</v>
      </c>
      <c r="O1935" s="203" t="s">
        <v>13483</v>
      </c>
      <c r="P1935" s="208" t="s">
        <v>13483</v>
      </c>
      <c r="Q1935" s="208" t="s">
        <v>13483</v>
      </c>
      <c r="R1935" s="203" t="s">
        <v>13655</v>
      </c>
      <c r="S1935" s="202">
        <v>115</v>
      </c>
      <c r="T1935" s="211">
        <v>1470563.14</v>
      </c>
      <c r="U1935" s="211">
        <v>86883.42</v>
      </c>
      <c r="V1935" s="211">
        <v>172627.7</v>
      </c>
      <c r="W1935" s="211">
        <v>0</v>
      </c>
      <c r="X1935" s="211">
        <v>0</v>
      </c>
      <c r="Y1935" s="211">
        <v>1730074.26</v>
      </c>
      <c r="Z1935" s="212" t="s">
        <v>44</v>
      </c>
      <c r="AA1935" s="212"/>
      <c r="AB1935" s="211">
        <v>66833</v>
      </c>
      <c r="AC1935" s="213">
        <v>0</v>
      </c>
    </row>
    <row r="1936" spans="1:29" s="113" customFormat="1" ht="15.75" x14ac:dyDescent="0.25">
      <c r="A1936" s="57">
        <v>1923</v>
      </c>
      <c r="B1936" s="57">
        <v>153376</v>
      </c>
      <c r="C1936" s="201" t="s">
        <v>7161</v>
      </c>
      <c r="D1936" s="202">
        <v>365</v>
      </c>
      <c r="E1936" s="202" t="s">
        <v>854</v>
      </c>
      <c r="F1936" s="203" t="s">
        <v>12809</v>
      </c>
      <c r="G1936" s="204">
        <v>987</v>
      </c>
      <c r="H1936" s="205">
        <v>153376</v>
      </c>
      <c r="I1936" s="203" t="s">
        <v>13484</v>
      </c>
      <c r="J1936" s="203" t="s">
        <v>14649</v>
      </c>
      <c r="K1936" s="203" t="s">
        <v>13656</v>
      </c>
      <c r="L1936" s="1">
        <v>44830</v>
      </c>
      <c r="M1936" s="1">
        <v>45291</v>
      </c>
      <c r="N1936" s="207">
        <f t="shared" si="33"/>
        <v>0.84999997627599921</v>
      </c>
      <c r="O1936" s="203" t="s">
        <v>13485</v>
      </c>
      <c r="P1936" s="208" t="s">
        <v>13486</v>
      </c>
      <c r="Q1936" s="208" t="s">
        <v>13487</v>
      </c>
      <c r="R1936" s="203" t="s">
        <v>13657</v>
      </c>
      <c r="S1936" s="202">
        <v>115</v>
      </c>
      <c r="T1936" s="211">
        <v>1468976.47</v>
      </c>
      <c r="U1936" s="211">
        <v>224667.03</v>
      </c>
      <c r="V1936" s="211">
        <v>34564.160000000003</v>
      </c>
      <c r="W1936" s="211">
        <v>0</v>
      </c>
      <c r="X1936" s="211">
        <v>0</v>
      </c>
      <c r="Y1936" s="211">
        <v>1728207.66</v>
      </c>
      <c r="Z1936" s="212" t="s">
        <v>44</v>
      </c>
      <c r="AA1936" s="212"/>
      <c r="AB1936" s="211">
        <v>172820.76</v>
      </c>
      <c r="AC1936" s="213">
        <v>0</v>
      </c>
    </row>
    <row r="1937" spans="1:29" s="113" customFormat="1" ht="15.75" x14ac:dyDescent="0.25">
      <c r="A1937" s="57">
        <v>1924</v>
      </c>
      <c r="B1937" s="57">
        <v>153377</v>
      </c>
      <c r="C1937" s="201" t="s">
        <v>7161</v>
      </c>
      <c r="D1937" s="202">
        <v>366</v>
      </c>
      <c r="E1937" s="202" t="s">
        <v>854</v>
      </c>
      <c r="F1937" s="203" t="s">
        <v>12809</v>
      </c>
      <c r="G1937" s="204">
        <v>987</v>
      </c>
      <c r="H1937" s="205">
        <v>153377</v>
      </c>
      <c r="I1937" s="203" t="s">
        <v>13488</v>
      </c>
      <c r="J1937" s="203" t="s">
        <v>14650</v>
      </c>
      <c r="K1937" s="203" t="s">
        <v>13656</v>
      </c>
      <c r="L1937" s="1">
        <v>44834</v>
      </c>
      <c r="M1937" s="1">
        <v>45291</v>
      </c>
      <c r="N1937" s="207">
        <f t="shared" si="33"/>
        <v>0.84999997627599921</v>
      </c>
      <c r="O1937" s="203" t="s">
        <v>13489</v>
      </c>
      <c r="P1937" s="208" t="s">
        <v>13486</v>
      </c>
      <c r="Q1937" s="208" t="s">
        <v>13490</v>
      </c>
      <c r="R1937" s="203" t="s">
        <v>13657</v>
      </c>
      <c r="S1937" s="202">
        <v>115</v>
      </c>
      <c r="T1937" s="211">
        <v>1468976.47</v>
      </c>
      <c r="U1937" s="211">
        <v>224667.03</v>
      </c>
      <c r="V1937" s="211">
        <v>34564.160000000003</v>
      </c>
      <c r="W1937" s="211">
        <v>0</v>
      </c>
      <c r="X1937" s="211">
        <v>0</v>
      </c>
      <c r="Y1937" s="211">
        <v>1728207.66</v>
      </c>
      <c r="Z1937" s="212" t="s">
        <v>44</v>
      </c>
      <c r="AA1937" s="212"/>
      <c r="AB1937" s="211">
        <v>172820.76</v>
      </c>
      <c r="AC1937" s="213">
        <v>0</v>
      </c>
    </row>
    <row r="1938" spans="1:29" s="113" customFormat="1" ht="15.75" x14ac:dyDescent="0.25">
      <c r="A1938" s="57">
        <v>1925</v>
      </c>
      <c r="B1938" s="57">
        <v>153429</v>
      </c>
      <c r="C1938" s="201" t="s">
        <v>7161</v>
      </c>
      <c r="D1938" s="202">
        <v>367</v>
      </c>
      <c r="E1938" s="202" t="s">
        <v>854</v>
      </c>
      <c r="F1938" s="203" t="s">
        <v>12809</v>
      </c>
      <c r="G1938" s="204">
        <v>987</v>
      </c>
      <c r="H1938" s="205">
        <v>153429</v>
      </c>
      <c r="I1938" s="203" t="s">
        <v>14061</v>
      </c>
      <c r="J1938" s="203" t="s">
        <v>14651</v>
      </c>
      <c r="K1938" s="203" t="s">
        <v>14062</v>
      </c>
      <c r="L1938" s="1">
        <v>44904</v>
      </c>
      <c r="M1938" s="1">
        <v>45291</v>
      </c>
      <c r="N1938" s="207">
        <f t="shared" si="33"/>
        <v>0.85000023342212983</v>
      </c>
      <c r="O1938" s="203" t="s">
        <v>68</v>
      </c>
      <c r="P1938" s="208" t="s">
        <v>69</v>
      </c>
      <c r="Q1938" s="208" t="s">
        <v>1930</v>
      </c>
      <c r="R1938" s="203" t="s">
        <v>14063</v>
      </c>
      <c r="S1938" s="202">
        <v>115</v>
      </c>
      <c r="T1938" s="211">
        <v>1429277.9</v>
      </c>
      <c r="U1938" s="211">
        <v>208481.28</v>
      </c>
      <c r="V1938" s="211">
        <v>43743.77</v>
      </c>
      <c r="W1938" s="211">
        <v>0</v>
      </c>
      <c r="X1938" s="211">
        <v>0</v>
      </c>
      <c r="Y1938" s="211">
        <v>1681502.95</v>
      </c>
      <c r="Z1938" s="212" t="s">
        <v>44</v>
      </c>
      <c r="AA1938" s="212"/>
      <c r="AB1938" s="211">
        <v>145775.47</v>
      </c>
      <c r="AC1938" s="213">
        <v>0</v>
      </c>
    </row>
    <row r="1939" spans="1:29" s="113" customFormat="1" ht="15.75" x14ac:dyDescent="0.25">
      <c r="A1939" s="57">
        <v>1926</v>
      </c>
      <c r="B1939" s="57">
        <v>153430</v>
      </c>
      <c r="C1939" s="201" t="s">
        <v>7161</v>
      </c>
      <c r="D1939" s="202">
        <v>368</v>
      </c>
      <c r="E1939" s="202" t="s">
        <v>854</v>
      </c>
      <c r="F1939" s="203" t="s">
        <v>12809</v>
      </c>
      <c r="G1939" s="204">
        <v>987</v>
      </c>
      <c r="H1939" s="205">
        <v>153430</v>
      </c>
      <c r="I1939" s="203" t="s">
        <v>13491</v>
      </c>
      <c r="J1939" s="203" t="s">
        <v>14652</v>
      </c>
      <c r="K1939" s="203" t="s">
        <v>13658</v>
      </c>
      <c r="L1939" s="1">
        <v>44862</v>
      </c>
      <c r="M1939" s="1">
        <v>45291</v>
      </c>
      <c r="N1939" s="207">
        <f t="shared" si="33"/>
        <v>0.84999999422332617</v>
      </c>
      <c r="O1939" s="203" t="s">
        <v>13492</v>
      </c>
      <c r="P1939" s="208" t="s">
        <v>13493</v>
      </c>
      <c r="Q1939" s="208" t="s">
        <v>13494</v>
      </c>
      <c r="R1939" s="203" t="s">
        <v>13659</v>
      </c>
      <c r="S1939" s="202">
        <v>115</v>
      </c>
      <c r="T1939" s="211">
        <v>1471434.99</v>
      </c>
      <c r="U1939" s="211">
        <v>247088.58</v>
      </c>
      <c r="V1939" s="211">
        <v>12576.43</v>
      </c>
      <c r="W1939" s="211">
        <v>0</v>
      </c>
      <c r="X1939" s="211">
        <v>0</v>
      </c>
      <c r="Y1939" s="211">
        <v>1731100</v>
      </c>
      <c r="Z1939" s="212" t="s">
        <v>44</v>
      </c>
      <c r="AA1939" s="212" t="s">
        <v>15135</v>
      </c>
      <c r="AB1939" s="211">
        <v>223730.41000000003</v>
      </c>
      <c r="AC1939" s="213">
        <v>13249.45</v>
      </c>
    </row>
    <row r="1940" spans="1:29" s="113" customFormat="1" ht="15.75" x14ac:dyDescent="0.25">
      <c r="A1940" s="57">
        <v>1927</v>
      </c>
      <c r="B1940" s="57">
        <v>153434</v>
      </c>
      <c r="C1940" s="201" t="s">
        <v>7161</v>
      </c>
      <c r="D1940" s="202">
        <v>369</v>
      </c>
      <c r="E1940" s="202" t="s">
        <v>854</v>
      </c>
      <c r="F1940" s="203" t="s">
        <v>12809</v>
      </c>
      <c r="G1940" s="204">
        <v>987</v>
      </c>
      <c r="H1940" s="205">
        <v>153434</v>
      </c>
      <c r="I1940" s="203" t="s">
        <v>13495</v>
      </c>
      <c r="J1940" s="203" t="s">
        <v>14653</v>
      </c>
      <c r="K1940" s="203" t="s">
        <v>13660</v>
      </c>
      <c r="L1940" s="1">
        <v>44858</v>
      </c>
      <c r="M1940" s="1">
        <v>45283</v>
      </c>
      <c r="N1940" s="207">
        <f t="shared" si="33"/>
        <v>0.8499999950897944</v>
      </c>
      <c r="O1940" s="203" t="s">
        <v>13496</v>
      </c>
      <c r="P1940" s="208" t="s">
        <v>13497</v>
      </c>
      <c r="Q1940" s="208" t="s">
        <v>13498</v>
      </c>
      <c r="R1940" s="203" t="s">
        <v>13661</v>
      </c>
      <c r="S1940" s="202">
        <v>115</v>
      </c>
      <c r="T1940" s="211">
        <v>1471425.14</v>
      </c>
      <c r="U1940" s="211">
        <v>111110.98</v>
      </c>
      <c r="V1940" s="211">
        <v>148552.29</v>
      </c>
      <c r="W1940" s="211">
        <v>0</v>
      </c>
      <c r="X1940" s="211">
        <v>0</v>
      </c>
      <c r="Y1940" s="211">
        <v>1731088.41</v>
      </c>
      <c r="Z1940" s="212" t="s">
        <v>44</v>
      </c>
      <c r="AA1940" s="212"/>
      <c r="AB1940" s="211">
        <v>80422.489999999991</v>
      </c>
      <c r="AC1940" s="213">
        <v>0</v>
      </c>
    </row>
    <row r="1941" spans="1:29" s="113" customFormat="1" ht="15.75" x14ac:dyDescent="0.25">
      <c r="A1941" s="57">
        <v>1928</v>
      </c>
      <c r="B1941" s="57">
        <v>153435</v>
      </c>
      <c r="C1941" s="201" t="s">
        <v>7161</v>
      </c>
      <c r="D1941" s="202">
        <v>370</v>
      </c>
      <c r="E1941" s="202" t="s">
        <v>854</v>
      </c>
      <c r="F1941" s="203" t="s">
        <v>12809</v>
      </c>
      <c r="G1941" s="204">
        <v>987</v>
      </c>
      <c r="H1941" s="205">
        <v>153435</v>
      </c>
      <c r="I1941" s="203" t="s">
        <v>13499</v>
      </c>
      <c r="J1941" s="203" t="s">
        <v>14654</v>
      </c>
      <c r="K1941" s="203" t="s">
        <v>13662</v>
      </c>
      <c r="L1941" s="1">
        <v>44853</v>
      </c>
      <c r="M1941" s="1">
        <v>45291</v>
      </c>
      <c r="N1941" s="207">
        <f t="shared" si="33"/>
        <v>0.85000007001990896</v>
      </c>
      <c r="O1941" s="203" t="s">
        <v>13500</v>
      </c>
      <c r="P1941" s="208" t="s">
        <v>13501</v>
      </c>
      <c r="Q1941" s="208" t="s">
        <v>13502</v>
      </c>
      <c r="R1941" s="203" t="s">
        <v>13663</v>
      </c>
      <c r="S1941" s="202">
        <v>115</v>
      </c>
      <c r="T1941" s="211">
        <v>1468868.07</v>
      </c>
      <c r="U1941" s="211">
        <v>224649.9</v>
      </c>
      <c r="V1941" s="211">
        <v>34561.97</v>
      </c>
      <c r="W1941" s="211">
        <v>0</v>
      </c>
      <c r="X1941" s="211">
        <v>0</v>
      </c>
      <c r="Y1941" s="211">
        <v>1728079.94</v>
      </c>
      <c r="Z1941" s="212" t="s">
        <v>44</v>
      </c>
      <c r="AA1941" s="212"/>
      <c r="AB1941" s="211">
        <v>172807</v>
      </c>
      <c r="AC1941" s="213">
        <v>0</v>
      </c>
    </row>
    <row r="1942" spans="1:29" s="113" customFormat="1" ht="15.75" x14ac:dyDescent="0.25">
      <c r="A1942" s="57">
        <v>1929</v>
      </c>
      <c r="B1942" s="57">
        <v>153437</v>
      </c>
      <c r="C1942" s="201" t="s">
        <v>7161</v>
      </c>
      <c r="D1942" s="202">
        <v>371</v>
      </c>
      <c r="E1942" s="202" t="s">
        <v>854</v>
      </c>
      <c r="F1942" s="203" t="s">
        <v>10528</v>
      </c>
      <c r="G1942" s="204">
        <v>993</v>
      </c>
      <c r="H1942" s="205">
        <v>153437</v>
      </c>
      <c r="I1942" s="203" t="s">
        <v>12562</v>
      </c>
      <c r="J1942" s="203" t="s">
        <v>12807</v>
      </c>
      <c r="K1942" s="203" t="s">
        <v>12563</v>
      </c>
      <c r="L1942" s="1">
        <v>44729</v>
      </c>
      <c r="M1942" s="1">
        <v>45276</v>
      </c>
      <c r="N1942" s="207">
        <f t="shared" si="33"/>
        <v>0.84639241343129135</v>
      </c>
      <c r="O1942" s="203" t="s">
        <v>950</v>
      </c>
      <c r="P1942" s="208" t="s">
        <v>3684</v>
      </c>
      <c r="Q1942" s="208" t="s">
        <v>6615</v>
      </c>
      <c r="R1942" s="203" t="s">
        <v>12564</v>
      </c>
      <c r="S1942" s="202">
        <v>115</v>
      </c>
      <c r="T1942" s="211">
        <v>4796191.99</v>
      </c>
      <c r="U1942" s="211">
        <v>742674.4</v>
      </c>
      <c r="V1942" s="211">
        <v>127762.84</v>
      </c>
      <c r="W1942" s="211">
        <v>0</v>
      </c>
      <c r="X1942" s="211">
        <v>0</v>
      </c>
      <c r="Y1942" s="211">
        <v>5666629.2300000004</v>
      </c>
      <c r="Z1942" s="212" t="s">
        <v>44</v>
      </c>
      <c r="AA1942" s="212"/>
      <c r="AB1942" s="211">
        <v>203669.49</v>
      </c>
      <c r="AC1942" s="213">
        <v>0</v>
      </c>
    </row>
    <row r="1943" spans="1:29" s="113" customFormat="1" ht="15.75" x14ac:dyDescent="0.25">
      <c r="A1943" s="57">
        <v>1930</v>
      </c>
      <c r="B1943" s="57">
        <v>153439</v>
      </c>
      <c r="C1943" s="201" t="s">
        <v>7161</v>
      </c>
      <c r="D1943" s="202">
        <v>372</v>
      </c>
      <c r="E1943" s="202" t="s">
        <v>854</v>
      </c>
      <c r="F1943" s="203" t="s">
        <v>12809</v>
      </c>
      <c r="G1943" s="204">
        <v>987</v>
      </c>
      <c r="H1943" s="205">
        <v>153439</v>
      </c>
      <c r="I1943" s="203" t="s">
        <v>13503</v>
      </c>
      <c r="J1943" s="203" t="s">
        <v>14655</v>
      </c>
      <c r="K1943" s="203" t="s">
        <v>13664</v>
      </c>
      <c r="L1943" s="1">
        <v>44853</v>
      </c>
      <c r="M1943" s="1">
        <v>45291</v>
      </c>
      <c r="N1943" s="207">
        <f t="shared" si="33"/>
        <v>0.85000004809933472</v>
      </c>
      <c r="O1943" s="203" t="s">
        <v>13504</v>
      </c>
      <c r="P1943" s="208" t="s">
        <v>13504</v>
      </c>
      <c r="Q1943" s="208" t="s">
        <v>13504</v>
      </c>
      <c r="R1943" s="203" t="s">
        <v>13665</v>
      </c>
      <c r="S1943" s="202">
        <v>115</v>
      </c>
      <c r="T1943" s="211">
        <v>1449084.57</v>
      </c>
      <c r="U1943" s="211">
        <v>221654.59</v>
      </c>
      <c r="V1943" s="211">
        <v>34066.120000000003</v>
      </c>
      <c r="W1943" s="211">
        <v>0</v>
      </c>
      <c r="X1943" s="211">
        <v>0</v>
      </c>
      <c r="Y1943" s="211">
        <v>1704805.28</v>
      </c>
      <c r="Z1943" s="212" t="s">
        <v>44</v>
      </c>
      <c r="AA1943" s="212"/>
      <c r="AB1943" s="211">
        <v>170480.51</v>
      </c>
      <c r="AC1943" s="213">
        <v>0</v>
      </c>
    </row>
    <row r="1944" spans="1:29" s="113" customFormat="1" ht="15.75" x14ac:dyDescent="0.25">
      <c r="A1944" s="57">
        <v>1931</v>
      </c>
      <c r="B1944" s="57">
        <v>153449</v>
      </c>
      <c r="C1944" s="201" t="s">
        <v>7161</v>
      </c>
      <c r="D1944" s="202">
        <v>373</v>
      </c>
      <c r="E1944" s="202" t="s">
        <v>854</v>
      </c>
      <c r="F1944" s="203" t="s">
        <v>12809</v>
      </c>
      <c r="G1944" s="204">
        <v>987</v>
      </c>
      <c r="H1944" s="205">
        <v>153449</v>
      </c>
      <c r="I1944" s="203" t="s">
        <v>13505</v>
      </c>
      <c r="J1944" s="203" t="s">
        <v>14656</v>
      </c>
      <c r="K1944" s="203" t="s">
        <v>13666</v>
      </c>
      <c r="L1944" s="1">
        <v>44846</v>
      </c>
      <c r="M1944" s="1">
        <v>45291</v>
      </c>
      <c r="N1944" s="207">
        <f t="shared" si="33"/>
        <v>0.85000002021997367</v>
      </c>
      <c r="O1944" s="203" t="s">
        <v>13506</v>
      </c>
      <c r="P1944" s="208" t="s">
        <v>13468</v>
      </c>
      <c r="Q1944" s="208" t="s">
        <v>13507</v>
      </c>
      <c r="R1944" s="203" t="s">
        <v>13665</v>
      </c>
      <c r="S1944" s="202">
        <v>115</v>
      </c>
      <c r="T1944" s="211">
        <v>1471317.48</v>
      </c>
      <c r="U1944" s="211">
        <v>225024.54</v>
      </c>
      <c r="V1944" s="211">
        <v>34619.68</v>
      </c>
      <c r="W1944" s="211">
        <v>0</v>
      </c>
      <c r="X1944" s="211">
        <v>0</v>
      </c>
      <c r="Y1944" s="211">
        <v>1730961.7</v>
      </c>
      <c r="Z1944" s="212" t="s">
        <v>44</v>
      </c>
      <c r="AA1944" s="212"/>
      <c r="AB1944" s="211">
        <v>173096.16</v>
      </c>
      <c r="AC1944" s="213">
        <v>0</v>
      </c>
    </row>
    <row r="1945" spans="1:29" s="113" customFormat="1" ht="15.75" x14ac:dyDescent="0.25">
      <c r="A1945" s="57">
        <v>1932</v>
      </c>
      <c r="B1945" s="57">
        <v>153504</v>
      </c>
      <c r="C1945" s="201" t="s">
        <v>7161</v>
      </c>
      <c r="D1945" s="202">
        <v>374</v>
      </c>
      <c r="E1945" s="202" t="s">
        <v>854</v>
      </c>
      <c r="F1945" s="203" t="s">
        <v>12809</v>
      </c>
      <c r="G1945" s="204">
        <v>987</v>
      </c>
      <c r="H1945" s="205">
        <v>153504</v>
      </c>
      <c r="I1945" s="203" t="s">
        <v>13508</v>
      </c>
      <c r="J1945" s="203" t="s">
        <v>14657</v>
      </c>
      <c r="K1945" s="203" t="s">
        <v>13646</v>
      </c>
      <c r="L1945" s="1">
        <v>44848</v>
      </c>
      <c r="M1945" s="1">
        <v>45212</v>
      </c>
      <c r="N1945" s="207">
        <f t="shared" si="33"/>
        <v>0.8500000220038193</v>
      </c>
      <c r="O1945" s="203" t="s">
        <v>13509</v>
      </c>
      <c r="P1945" s="208" t="s">
        <v>13510</v>
      </c>
      <c r="Q1945" s="208" t="s">
        <v>13511</v>
      </c>
      <c r="R1945" s="203" t="s">
        <v>13667</v>
      </c>
      <c r="S1945" s="202">
        <v>115</v>
      </c>
      <c r="T1945" s="211">
        <v>1467927.02</v>
      </c>
      <c r="U1945" s="211">
        <v>238167.88</v>
      </c>
      <c r="V1945" s="211">
        <v>20878.02</v>
      </c>
      <c r="W1945" s="211">
        <v>0</v>
      </c>
      <c r="X1945" s="211">
        <v>0</v>
      </c>
      <c r="Y1945" s="211">
        <v>1726972.92</v>
      </c>
      <c r="Z1945" s="212" t="s">
        <v>44</v>
      </c>
      <c r="AA1945" s="212"/>
      <c r="AB1945" s="211">
        <v>170609.49</v>
      </c>
      <c r="AC1945" s="213">
        <v>0</v>
      </c>
    </row>
    <row r="1946" spans="1:29" s="113" customFormat="1" ht="15.75" x14ac:dyDescent="0.25">
      <c r="A1946" s="57">
        <v>1933</v>
      </c>
      <c r="B1946" s="57">
        <v>153514</v>
      </c>
      <c r="C1946" s="201" t="s">
        <v>7161</v>
      </c>
      <c r="D1946" s="202">
        <v>375</v>
      </c>
      <c r="E1946" s="202" t="s">
        <v>854</v>
      </c>
      <c r="F1946" s="203" t="s">
        <v>12809</v>
      </c>
      <c r="G1946" s="204">
        <v>987</v>
      </c>
      <c r="H1946" s="205">
        <v>153514</v>
      </c>
      <c r="I1946" s="203" t="s">
        <v>13512</v>
      </c>
      <c r="J1946" s="203" t="s">
        <v>14658</v>
      </c>
      <c r="K1946" s="203" t="s">
        <v>13668</v>
      </c>
      <c r="L1946" s="1">
        <v>44853</v>
      </c>
      <c r="M1946" s="1">
        <v>45291</v>
      </c>
      <c r="N1946" s="207">
        <f t="shared" si="33"/>
        <v>0.84999997342007416</v>
      </c>
      <c r="O1946" s="203" t="s">
        <v>13513</v>
      </c>
      <c r="P1946" s="208" t="s">
        <v>13513</v>
      </c>
      <c r="Q1946" s="208" t="s">
        <v>13513</v>
      </c>
      <c r="R1946" s="203" t="s">
        <v>13669</v>
      </c>
      <c r="S1946" s="202">
        <v>115</v>
      </c>
      <c r="T1946" s="211">
        <v>1471034.91</v>
      </c>
      <c r="U1946" s="211">
        <v>238542.97</v>
      </c>
      <c r="V1946" s="211">
        <v>21051.48</v>
      </c>
      <c r="W1946" s="211">
        <v>0</v>
      </c>
      <c r="X1946" s="211">
        <v>0</v>
      </c>
      <c r="Y1946" s="211">
        <v>1730629.36</v>
      </c>
      <c r="Z1946" s="212" t="s">
        <v>44</v>
      </c>
      <c r="AA1946" s="212" t="s">
        <v>15136</v>
      </c>
      <c r="AB1946" s="211">
        <v>305651.83</v>
      </c>
      <c r="AC1946" s="213">
        <v>23398.04</v>
      </c>
    </row>
    <row r="1947" spans="1:29" s="113" customFormat="1" ht="15.75" x14ac:dyDescent="0.25">
      <c r="A1947" s="57">
        <v>1934</v>
      </c>
      <c r="B1947" s="57">
        <v>153602</v>
      </c>
      <c r="C1947" s="201" t="s">
        <v>7161</v>
      </c>
      <c r="D1947" s="202">
        <v>376</v>
      </c>
      <c r="E1947" s="202" t="s">
        <v>854</v>
      </c>
      <c r="F1947" s="203" t="s">
        <v>12809</v>
      </c>
      <c r="G1947" s="204">
        <v>988</v>
      </c>
      <c r="H1947" s="205">
        <v>153602</v>
      </c>
      <c r="I1947" s="203" t="s">
        <v>12772</v>
      </c>
      <c r="J1947" s="203" t="s">
        <v>12813</v>
      </c>
      <c r="K1947" s="203" t="s">
        <v>12773</v>
      </c>
      <c r="L1947" s="1">
        <v>44776</v>
      </c>
      <c r="M1947" s="1">
        <v>45140</v>
      </c>
      <c r="N1947" s="207">
        <f t="shared" si="33"/>
        <v>0.79999998381480308</v>
      </c>
      <c r="O1947" s="203" t="s">
        <v>972</v>
      </c>
      <c r="P1947" s="208" t="s">
        <v>973</v>
      </c>
      <c r="Q1947" s="208" t="s">
        <v>974</v>
      </c>
      <c r="R1947" s="203" t="s">
        <v>12774</v>
      </c>
      <c r="S1947" s="202">
        <v>115</v>
      </c>
      <c r="T1947" s="211">
        <v>1383980.66</v>
      </c>
      <c r="U1947" s="211">
        <v>337560.7</v>
      </c>
      <c r="V1947" s="211">
        <v>8434.5</v>
      </c>
      <c r="W1947" s="211">
        <v>0</v>
      </c>
      <c r="X1947" s="211">
        <v>0</v>
      </c>
      <c r="Y1947" s="211">
        <v>1729975.86</v>
      </c>
      <c r="Z1947" s="212" t="s">
        <v>44</v>
      </c>
      <c r="AA1947" s="212"/>
      <c r="AB1947" s="211">
        <v>452360.61</v>
      </c>
      <c r="AC1947" s="213">
        <v>71782.13</v>
      </c>
    </row>
    <row r="1948" spans="1:29" s="113" customFormat="1" ht="15.75" x14ac:dyDescent="0.25">
      <c r="A1948" s="57">
        <v>1935</v>
      </c>
      <c r="B1948" s="57">
        <v>153675</v>
      </c>
      <c r="C1948" s="201" t="s">
        <v>7161</v>
      </c>
      <c r="D1948" s="202">
        <v>377</v>
      </c>
      <c r="E1948" s="202" t="s">
        <v>854</v>
      </c>
      <c r="F1948" s="203" t="s">
        <v>12809</v>
      </c>
      <c r="G1948" s="204">
        <v>987</v>
      </c>
      <c r="H1948" s="205">
        <v>153675</v>
      </c>
      <c r="I1948" s="203" t="s">
        <v>13514</v>
      </c>
      <c r="J1948" s="203" t="s">
        <v>14659</v>
      </c>
      <c r="K1948" s="203" t="s">
        <v>13670</v>
      </c>
      <c r="L1948" s="1">
        <v>44853</v>
      </c>
      <c r="M1948" s="1">
        <v>45291</v>
      </c>
      <c r="N1948" s="207">
        <f t="shared" si="33"/>
        <v>0.84999995204677037</v>
      </c>
      <c r="O1948" s="203" t="s">
        <v>13515</v>
      </c>
      <c r="P1948" s="208" t="s">
        <v>13468</v>
      </c>
      <c r="Q1948" s="208" t="s">
        <v>13516</v>
      </c>
      <c r="R1948" s="203" t="s">
        <v>13667</v>
      </c>
      <c r="S1948" s="202">
        <v>115</v>
      </c>
      <c r="T1948" s="211">
        <v>1471225.12</v>
      </c>
      <c r="U1948" s="211">
        <v>248487.35</v>
      </c>
      <c r="V1948" s="211">
        <v>11140.71</v>
      </c>
      <c r="W1948" s="211">
        <v>0</v>
      </c>
      <c r="X1948" s="211">
        <v>0</v>
      </c>
      <c r="Y1948" s="211">
        <v>1730853.18</v>
      </c>
      <c r="Z1948" s="212" t="s">
        <v>44</v>
      </c>
      <c r="AA1948" s="212" t="s">
        <v>15137</v>
      </c>
      <c r="AB1948" s="211">
        <v>117382.23</v>
      </c>
      <c r="AC1948" s="213">
        <v>0</v>
      </c>
    </row>
    <row r="1949" spans="1:29" s="113" customFormat="1" ht="15.75" x14ac:dyDescent="0.25">
      <c r="A1949" s="57">
        <v>1936</v>
      </c>
      <c r="B1949" s="57">
        <v>153734</v>
      </c>
      <c r="C1949" s="201" t="s">
        <v>7161</v>
      </c>
      <c r="D1949" s="202">
        <v>378</v>
      </c>
      <c r="E1949" s="202" t="s">
        <v>854</v>
      </c>
      <c r="F1949" s="203" t="s">
        <v>10528</v>
      </c>
      <c r="G1949" s="204">
        <v>993</v>
      </c>
      <c r="H1949" s="205">
        <v>153734</v>
      </c>
      <c r="I1949" s="203" t="s">
        <v>10497</v>
      </c>
      <c r="J1949" s="203" t="s">
        <v>14660</v>
      </c>
      <c r="K1949" s="203" t="s">
        <v>10498</v>
      </c>
      <c r="L1949" s="1">
        <v>44714</v>
      </c>
      <c r="M1949" s="1">
        <v>45276</v>
      </c>
      <c r="N1949" s="207">
        <f t="shared" si="33"/>
        <v>0.85000000087847305</v>
      </c>
      <c r="O1949" s="203" t="s">
        <v>972</v>
      </c>
      <c r="P1949" s="208" t="s">
        <v>972</v>
      </c>
      <c r="Q1949" s="208" t="s">
        <v>974</v>
      </c>
      <c r="R1949" s="203" t="s">
        <v>10499</v>
      </c>
      <c r="S1949" s="202">
        <v>115</v>
      </c>
      <c r="T1949" s="211">
        <v>4837939.4800000004</v>
      </c>
      <c r="U1949" s="211">
        <v>747772.4</v>
      </c>
      <c r="V1949" s="211">
        <v>105981.62</v>
      </c>
      <c r="W1949" s="211">
        <v>0</v>
      </c>
      <c r="X1949" s="211">
        <v>0</v>
      </c>
      <c r="Y1949" s="211">
        <v>5691693.5</v>
      </c>
      <c r="Z1949" s="212" t="s">
        <v>44</v>
      </c>
      <c r="AA1949" s="212"/>
      <c r="AB1949" s="211">
        <v>230624.51</v>
      </c>
      <c r="AC1949" s="213">
        <v>35271.980000000003</v>
      </c>
    </row>
    <row r="1950" spans="1:29" s="113" customFormat="1" ht="15.75" x14ac:dyDescent="0.25">
      <c r="A1950" s="57">
        <v>1937</v>
      </c>
      <c r="B1950" s="57">
        <v>153735</v>
      </c>
      <c r="C1950" s="201" t="s">
        <v>7161</v>
      </c>
      <c r="D1950" s="202">
        <v>379</v>
      </c>
      <c r="E1950" s="202" t="s">
        <v>854</v>
      </c>
      <c r="F1950" s="203" t="s">
        <v>10528</v>
      </c>
      <c r="G1950" s="204">
        <v>993</v>
      </c>
      <c r="H1950" s="205">
        <v>153735</v>
      </c>
      <c r="I1950" s="203" t="s">
        <v>10509</v>
      </c>
      <c r="J1950" s="203" t="s">
        <v>11916</v>
      </c>
      <c r="K1950" s="203" t="s">
        <v>10510</v>
      </c>
      <c r="L1950" s="1">
        <v>44714</v>
      </c>
      <c r="M1950" s="1">
        <v>45265</v>
      </c>
      <c r="N1950" s="207">
        <f t="shared" si="33"/>
        <v>0.85000000175853885</v>
      </c>
      <c r="O1950" s="203" t="s">
        <v>194</v>
      </c>
      <c r="P1950" s="208" t="s">
        <v>972</v>
      </c>
      <c r="Q1950" s="208" t="s">
        <v>974</v>
      </c>
      <c r="R1950" s="203" t="s">
        <v>10511</v>
      </c>
      <c r="S1950" s="202">
        <v>115</v>
      </c>
      <c r="T1950" s="211">
        <v>4833558.33</v>
      </c>
      <c r="U1950" s="211">
        <v>747102.33</v>
      </c>
      <c r="V1950" s="211">
        <v>105878.54</v>
      </c>
      <c r="W1950" s="211">
        <v>0</v>
      </c>
      <c r="X1950" s="211">
        <v>0</v>
      </c>
      <c r="Y1950" s="211">
        <v>5686539.2000000002</v>
      </c>
      <c r="Z1950" s="212" t="s">
        <v>44</v>
      </c>
      <c r="AA1950" s="212"/>
      <c r="AB1950" s="211">
        <v>305688.46000000002</v>
      </c>
      <c r="AC1950" s="213">
        <v>47990.96</v>
      </c>
    </row>
    <row r="1951" spans="1:29" s="113" customFormat="1" ht="15.75" x14ac:dyDescent="0.25">
      <c r="A1951" s="57">
        <v>1938</v>
      </c>
      <c r="B1951" s="57">
        <v>153753</v>
      </c>
      <c r="C1951" s="201" t="s">
        <v>7161</v>
      </c>
      <c r="D1951" s="202">
        <v>380</v>
      </c>
      <c r="E1951" s="202" t="s">
        <v>854</v>
      </c>
      <c r="F1951" s="203" t="s">
        <v>12809</v>
      </c>
      <c r="G1951" s="204">
        <v>987</v>
      </c>
      <c r="H1951" s="205">
        <v>153753</v>
      </c>
      <c r="I1951" s="203" t="s">
        <v>13868</v>
      </c>
      <c r="J1951" s="203" t="s">
        <v>14661</v>
      </c>
      <c r="K1951" s="203" t="s">
        <v>13869</v>
      </c>
      <c r="L1951" s="1">
        <v>44889</v>
      </c>
      <c r="M1951" s="1">
        <v>45291</v>
      </c>
      <c r="N1951" s="207">
        <f t="shared" si="33"/>
        <v>0.85</v>
      </c>
      <c r="O1951" s="203" t="s">
        <v>950</v>
      </c>
      <c r="P1951" s="208" t="s">
        <v>4799</v>
      </c>
      <c r="Q1951" s="208" t="s">
        <v>4800</v>
      </c>
      <c r="R1951" s="203" t="s">
        <v>13665</v>
      </c>
      <c r="S1951" s="202">
        <v>115</v>
      </c>
      <c r="T1951" s="211">
        <v>1471307.5</v>
      </c>
      <c r="U1951" s="211">
        <v>225023.5</v>
      </c>
      <c r="V1951" s="211">
        <v>34619</v>
      </c>
      <c r="W1951" s="211">
        <v>0</v>
      </c>
      <c r="X1951" s="211">
        <v>0</v>
      </c>
      <c r="Y1951" s="211">
        <v>1730950</v>
      </c>
      <c r="Z1951" s="212" t="s">
        <v>44</v>
      </c>
      <c r="AA1951" s="212"/>
      <c r="AB1951" s="211">
        <v>173095</v>
      </c>
      <c r="AC1951" s="213">
        <v>0</v>
      </c>
    </row>
    <row r="1952" spans="1:29" s="113" customFormat="1" ht="15.75" x14ac:dyDescent="0.25">
      <c r="A1952" s="57">
        <v>1939</v>
      </c>
      <c r="B1952" s="57">
        <v>153755</v>
      </c>
      <c r="C1952" s="201" t="s">
        <v>7161</v>
      </c>
      <c r="D1952" s="202">
        <v>381</v>
      </c>
      <c r="E1952" s="202" t="s">
        <v>854</v>
      </c>
      <c r="F1952" s="203" t="s">
        <v>12809</v>
      </c>
      <c r="G1952" s="204">
        <v>987</v>
      </c>
      <c r="H1952" s="205">
        <v>153755</v>
      </c>
      <c r="I1952" s="203" t="s">
        <v>13517</v>
      </c>
      <c r="J1952" s="203" t="s">
        <v>13671</v>
      </c>
      <c r="K1952" s="203" t="s">
        <v>13673</v>
      </c>
      <c r="L1952" s="1">
        <v>44846</v>
      </c>
      <c r="M1952" s="1">
        <v>45210</v>
      </c>
      <c r="N1952" s="207">
        <f t="shared" si="33"/>
        <v>0.85000000953528532</v>
      </c>
      <c r="O1952" s="203" t="s">
        <v>13518</v>
      </c>
      <c r="P1952" s="208" t="s">
        <v>13497</v>
      </c>
      <c r="Q1952" s="208" t="s">
        <v>13519</v>
      </c>
      <c r="R1952" s="203" t="s">
        <v>13665</v>
      </c>
      <c r="S1952" s="202">
        <v>115</v>
      </c>
      <c r="T1952" s="211">
        <v>1470852.69</v>
      </c>
      <c r="U1952" s="211">
        <v>224953.87</v>
      </c>
      <c r="V1952" s="211">
        <v>34608.35</v>
      </c>
      <c r="W1952" s="211">
        <v>0</v>
      </c>
      <c r="X1952" s="211">
        <v>0</v>
      </c>
      <c r="Y1952" s="211">
        <v>1730414.91</v>
      </c>
      <c r="Z1952" s="212" t="s">
        <v>44</v>
      </c>
      <c r="AA1952" s="212" t="s">
        <v>15138</v>
      </c>
      <c r="AB1952" s="211">
        <v>173041.49</v>
      </c>
      <c r="AC1952" s="213">
        <v>0</v>
      </c>
    </row>
    <row r="1953" spans="1:29" s="113" customFormat="1" ht="15.75" x14ac:dyDescent="0.25">
      <c r="A1953" s="57">
        <v>1940</v>
      </c>
      <c r="B1953" s="57">
        <v>153756</v>
      </c>
      <c r="C1953" s="201" t="s">
        <v>7161</v>
      </c>
      <c r="D1953" s="202">
        <v>382</v>
      </c>
      <c r="E1953" s="202" t="s">
        <v>854</v>
      </c>
      <c r="F1953" s="203" t="s">
        <v>12809</v>
      </c>
      <c r="G1953" s="204">
        <v>987</v>
      </c>
      <c r="H1953" s="205">
        <v>153756</v>
      </c>
      <c r="I1953" s="203" t="s">
        <v>13520</v>
      </c>
      <c r="J1953" s="203" t="s">
        <v>13672</v>
      </c>
      <c r="K1953" s="203" t="s">
        <v>13674</v>
      </c>
      <c r="L1953" s="1">
        <v>44853</v>
      </c>
      <c r="M1953" s="1">
        <v>45291</v>
      </c>
      <c r="N1953" s="207">
        <f t="shared" si="33"/>
        <v>0.85000000491082861</v>
      </c>
      <c r="O1953" s="203" t="s">
        <v>13521</v>
      </c>
      <c r="P1953" s="208" t="s">
        <v>13522</v>
      </c>
      <c r="Q1953" s="208" t="s">
        <v>13523</v>
      </c>
      <c r="R1953" s="203" t="s">
        <v>13665</v>
      </c>
      <c r="S1953" s="202">
        <v>115</v>
      </c>
      <c r="T1953" s="211">
        <v>1471238.48</v>
      </c>
      <c r="U1953" s="211">
        <v>244092.73</v>
      </c>
      <c r="V1953" s="211">
        <v>15537.58</v>
      </c>
      <c r="W1953" s="211">
        <v>0</v>
      </c>
      <c r="X1953" s="211">
        <v>0</v>
      </c>
      <c r="Y1953" s="211">
        <v>1730868.79</v>
      </c>
      <c r="Z1953" s="212" t="s">
        <v>44</v>
      </c>
      <c r="AA1953" s="212" t="s">
        <v>15139</v>
      </c>
      <c r="AB1953" s="211">
        <v>173086.86</v>
      </c>
      <c r="AC1953" s="213">
        <v>0</v>
      </c>
    </row>
    <row r="1954" spans="1:29" s="113" customFormat="1" ht="15.75" x14ac:dyDescent="0.25">
      <c r="A1954" s="57">
        <v>1941</v>
      </c>
      <c r="B1954" s="57">
        <v>153770</v>
      </c>
      <c r="C1954" s="201" t="s">
        <v>7161</v>
      </c>
      <c r="D1954" s="202">
        <v>383</v>
      </c>
      <c r="E1954" s="202" t="s">
        <v>854</v>
      </c>
      <c r="F1954" s="203" t="s">
        <v>10528</v>
      </c>
      <c r="G1954" s="204">
        <v>993</v>
      </c>
      <c r="H1954" s="205">
        <v>153770</v>
      </c>
      <c r="I1954" s="203" t="s">
        <v>10490</v>
      </c>
      <c r="J1954" s="203" t="s">
        <v>14662</v>
      </c>
      <c r="K1954" s="203" t="s">
        <v>10491</v>
      </c>
      <c r="L1954" s="1">
        <v>44727</v>
      </c>
      <c r="M1954" s="1">
        <v>45274</v>
      </c>
      <c r="N1954" s="207">
        <f t="shared" si="33"/>
        <v>0.85</v>
      </c>
      <c r="O1954" s="203" t="s">
        <v>950</v>
      </c>
      <c r="P1954" s="208" t="s">
        <v>7285</v>
      </c>
      <c r="Q1954" s="208" t="s">
        <v>10492</v>
      </c>
      <c r="R1954" s="203" t="s">
        <v>10493</v>
      </c>
      <c r="S1954" s="202">
        <v>115</v>
      </c>
      <c r="T1954" s="211">
        <v>4814400</v>
      </c>
      <c r="U1954" s="211">
        <v>736320</v>
      </c>
      <c r="V1954" s="211">
        <v>113280</v>
      </c>
      <c r="W1954" s="211">
        <v>0</v>
      </c>
      <c r="X1954" s="211">
        <v>0</v>
      </c>
      <c r="Y1954" s="211">
        <v>5664000</v>
      </c>
      <c r="Z1954" s="212" t="s">
        <v>44</v>
      </c>
      <c r="AA1954" s="212" t="s">
        <v>15140</v>
      </c>
      <c r="AB1954" s="211">
        <v>823787.08000000007</v>
      </c>
      <c r="AC1954" s="213">
        <v>43385.56</v>
      </c>
    </row>
    <row r="1955" spans="1:29" s="113" customFormat="1" ht="15.75" x14ac:dyDescent="0.25">
      <c r="A1955" s="57">
        <v>1942</v>
      </c>
      <c r="B1955" s="57">
        <v>153815</v>
      </c>
      <c r="C1955" s="201" t="s">
        <v>7161</v>
      </c>
      <c r="D1955" s="202">
        <v>384</v>
      </c>
      <c r="E1955" s="202" t="s">
        <v>854</v>
      </c>
      <c r="F1955" s="203" t="s">
        <v>12809</v>
      </c>
      <c r="G1955" s="204">
        <v>987</v>
      </c>
      <c r="H1955" s="205">
        <v>153815</v>
      </c>
      <c r="I1955" s="203" t="s">
        <v>13524</v>
      </c>
      <c r="J1955" s="203" t="s">
        <v>13675</v>
      </c>
      <c r="K1955" s="203" t="s">
        <v>13676</v>
      </c>
      <c r="L1955" s="1">
        <v>44847</v>
      </c>
      <c r="M1955" s="1">
        <v>45291</v>
      </c>
      <c r="N1955" s="207">
        <f t="shared" si="33"/>
        <v>0.85000001185048735</v>
      </c>
      <c r="O1955" s="203" t="s">
        <v>13525</v>
      </c>
      <c r="P1955" s="208" t="s">
        <v>13468</v>
      </c>
      <c r="Q1955" s="208" t="s">
        <v>13526</v>
      </c>
      <c r="R1955" s="203" t="s">
        <v>13657</v>
      </c>
      <c r="S1955" s="202">
        <v>115</v>
      </c>
      <c r="T1955" s="211">
        <v>1470403.69</v>
      </c>
      <c r="U1955" s="211">
        <v>224885.17</v>
      </c>
      <c r="V1955" s="211">
        <v>34597.81</v>
      </c>
      <c r="W1955" s="211">
        <v>0</v>
      </c>
      <c r="X1955" s="211">
        <v>0</v>
      </c>
      <c r="Y1955" s="211">
        <v>1729886.67</v>
      </c>
      <c r="Z1955" s="212" t="s">
        <v>44</v>
      </c>
      <c r="AA1955" s="212"/>
      <c r="AB1955" s="211">
        <v>172988.65999999997</v>
      </c>
      <c r="AC1955" s="213">
        <v>0</v>
      </c>
    </row>
    <row r="1956" spans="1:29" s="113" customFormat="1" ht="15.75" x14ac:dyDescent="0.25">
      <c r="A1956" s="57">
        <v>1943</v>
      </c>
      <c r="B1956" s="57">
        <v>153820</v>
      </c>
      <c r="C1956" s="201" t="s">
        <v>7161</v>
      </c>
      <c r="D1956" s="202">
        <v>385</v>
      </c>
      <c r="E1956" s="202" t="s">
        <v>854</v>
      </c>
      <c r="F1956" s="203" t="s">
        <v>12809</v>
      </c>
      <c r="G1956" s="204">
        <v>987</v>
      </c>
      <c r="H1956" s="205">
        <v>153820</v>
      </c>
      <c r="I1956" s="203" t="s">
        <v>13870</v>
      </c>
      <c r="J1956" s="203" t="s">
        <v>14663</v>
      </c>
      <c r="K1956" s="203" t="s">
        <v>13871</v>
      </c>
      <c r="L1956" s="1">
        <v>44880</v>
      </c>
      <c r="M1956" s="1">
        <v>45274</v>
      </c>
      <c r="N1956" s="207">
        <f t="shared" ref="N1956:N2019" si="34">T1956/(T1956+U1956+V1956)</f>
        <v>0.82556041547983183</v>
      </c>
      <c r="O1956" s="203" t="s">
        <v>1693</v>
      </c>
      <c r="P1956" s="208" t="s">
        <v>2552</v>
      </c>
      <c r="Q1956" s="208" t="s">
        <v>13872</v>
      </c>
      <c r="R1956" s="203" t="s">
        <v>13873</v>
      </c>
      <c r="S1956" s="202">
        <v>115</v>
      </c>
      <c r="T1956" s="211">
        <v>1421788.56</v>
      </c>
      <c r="U1956" s="211">
        <v>245135.69</v>
      </c>
      <c r="V1956" s="211">
        <v>55285.94</v>
      </c>
      <c r="W1956" s="211">
        <v>0</v>
      </c>
      <c r="X1956" s="211">
        <v>0</v>
      </c>
      <c r="Y1956" s="211">
        <v>1722210.19</v>
      </c>
      <c r="Z1956" s="212" t="s">
        <v>44</v>
      </c>
      <c r="AA1956" s="212"/>
      <c r="AB1956" s="211">
        <v>143417</v>
      </c>
      <c r="AC1956" s="213">
        <v>0</v>
      </c>
    </row>
    <row r="1957" spans="1:29" s="113" customFormat="1" ht="15.75" x14ac:dyDescent="0.25">
      <c r="A1957" s="57">
        <v>1944</v>
      </c>
      <c r="B1957" s="57">
        <v>153842</v>
      </c>
      <c r="C1957" s="201" t="s">
        <v>7161</v>
      </c>
      <c r="D1957" s="202">
        <v>386</v>
      </c>
      <c r="E1957" s="202" t="s">
        <v>854</v>
      </c>
      <c r="F1957" s="203" t="s">
        <v>12809</v>
      </c>
      <c r="G1957" s="204">
        <v>987</v>
      </c>
      <c r="H1957" s="205">
        <v>153842</v>
      </c>
      <c r="I1957" s="203" t="s">
        <v>13527</v>
      </c>
      <c r="J1957" s="203" t="s">
        <v>14664</v>
      </c>
      <c r="K1957" s="203" t="s">
        <v>13874</v>
      </c>
      <c r="L1957" s="1">
        <v>44848</v>
      </c>
      <c r="M1957" s="1">
        <v>45291</v>
      </c>
      <c r="N1957" s="207">
        <f t="shared" si="34"/>
        <v>0.84999996127627875</v>
      </c>
      <c r="O1957" s="203" t="s">
        <v>13528</v>
      </c>
      <c r="P1957" s="208" t="s">
        <v>13529</v>
      </c>
      <c r="Q1957" s="208" t="s">
        <v>13530</v>
      </c>
      <c r="R1957" s="203" t="s">
        <v>13665</v>
      </c>
      <c r="S1957" s="202">
        <v>115</v>
      </c>
      <c r="T1957" s="211">
        <v>1470674.71</v>
      </c>
      <c r="U1957" s="211">
        <v>224926.79</v>
      </c>
      <c r="V1957" s="211">
        <v>34604.120000000003</v>
      </c>
      <c r="W1957" s="211">
        <v>0</v>
      </c>
      <c r="X1957" s="211">
        <v>0</v>
      </c>
      <c r="Y1957" s="211">
        <v>1730205.62</v>
      </c>
      <c r="Z1957" s="212" t="s">
        <v>44</v>
      </c>
      <c r="AA1957" s="212"/>
      <c r="AB1957" s="211">
        <v>173020.55</v>
      </c>
      <c r="AC1957" s="213">
        <v>0</v>
      </c>
    </row>
    <row r="1958" spans="1:29" s="113" customFormat="1" ht="15.75" x14ac:dyDescent="0.25">
      <c r="A1958" s="57">
        <v>1945</v>
      </c>
      <c r="B1958" s="57">
        <v>153850</v>
      </c>
      <c r="C1958" s="201" t="s">
        <v>7161</v>
      </c>
      <c r="D1958" s="202">
        <v>387</v>
      </c>
      <c r="E1958" s="202" t="s">
        <v>854</v>
      </c>
      <c r="F1958" s="203" t="s">
        <v>12809</v>
      </c>
      <c r="G1958" s="204">
        <v>987</v>
      </c>
      <c r="H1958" s="205">
        <v>153850</v>
      </c>
      <c r="I1958" s="203" t="s">
        <v>13875</v>
      </c>
      <c r="J1958" s="203" t="s">
        <v>14665</v>
      </c>
      <c r="K1958" s="203" t="s">
        <v>13876</v>
      </c>
      <c r="L1958" s="1">
        <v>44874</v>
      </c>
      <c r="M1958" s="1">
        <v>45291</v>
      </c>
      <c r="N1958" s="207">
        <f t="shared" si="34"/>
        <v>0.85000000984848179</v>
      </c>
      <c r="O1958" s="203" t="s">
        <v>950</v>
      </c>
      <c r="P1958" s="208" t="s">
        <v>1334</v>
      </c>
      <c r="Q1958" s="208" t="s">
        <v>13877</v>
      </c>
      <c r="R1958" s="203" t="s">
        <v>13669</v>
      </c>
      <c r="S1958" s="202">
        <v>115</v>
      </c>
      <c r="T1958" s="211">
        <v>1467231.24</v>
      </c>
      <c r="U1958" s="211">
        <v>237667.63</v>
      </c>
      <c r="V1958" s="211">
        <v>21255.51</v>
      </c>
      <c r="W1958" s="211">
        <v>0</v>
      </c>
      <c r="X1958" s="211">
        <v>0</v>
      </c>
      <c r="Y1958" s="211">
        <v>1726154.38</v>
      </c>
      <c r="Z1958" s="212" t="s">
        <v>44</v>
      </c>
      <c r="AA1958" s="212"/>
      <c r="AB1958" s="211">
        <v>172615.44</v>
      </c>
      <c r="AC1958" s="213">
        <v>0</v>
      </c>
    </row>
    <row r="1959" spans="1:29" s="113" customFormat="1" ht="15.75" x14ac:dyDescent="0.25">
      <c r="A1959" s="57">
        <v>1946</v>
      </c>
      <c r="B1959" s="57">
        <v>153855</v>
      </c>
      <c r="C1959" s="201" t="s">
        <v>7161</v>
      </c>
      <c r="D1959" s="202">
        <v>388</v>
      </c>
      <c r="E1959" s="202" t="s">
        <v>854</v>
      </c>
      <c r="F1959" s="203" t="s">
        <v>12809</v>
      </c>
      <c r="G1959" s="204">
        <v>987</v>
      </c>
      <c r="H1959" s="205">
        <v>153855</v>
      </c>
      <c r="I1959" s="203" t="s">
        <v>13531</v>
      </c>
      <c r="J1959" s="203" t="s">
        <v>13677</v>
      </c>
      <c r="K1959" s="203" t="s">
        <v>13678</v>
      </c>
      <c r="L1959" s="1">
        <v>44859</v>
      </c>
      <c r="M1959" s="1">
        <v>45291</v>
      </c>
      <c r="N1959" s="207">
        <f t="shared" si="34"/>
        <v>0.85000000808825371</v>
      </c>
      <c r="O1959" s="203" t="s">
        <v>13532</v>
      </c>
      <c r="P1959" s="208" t="s">
        <v>13533</v>
      </c>
      <c r="Q1959" s="208" t="s">
        <v>13534</v>
      </c>
      <c r="R1959" s="203" t="s">
        <v>13665</v>
      </c>
      <c r="S1959" s="202">
        <v>115</v>
      </c>
      <c r="T1959" s="211">
        <v>1471269.4</v>
      </c>
      <c r="U1959" s="211">
        <v>254755.36</v>
      </c>
      <c r="V1959" s="211">
        <v>4880.3999999999996</v>
      </c>
      <c r="W1959" s="211">
        <v>0</v>
      </c>
      <c r="X1959" s="211">
        <v>0</v>
      </c>
      <c r="Y1959" s="211">
        <v>1730905.16</v>
      </c>
      <c r="Z1959" s="212" t="s">
        <v>44</v>
      </c>
      <c r="AA1959" s="212"/>
      <c r="AB1959" s="211">
        <v>220693.06</v>
      </c>
      <c r="AC1959" s="213">
        <v>8400.4500000000007</v>
      </c>
    </row>
    <row r="1960" spans="1:29" s="113" customFormat="1" ht="15.75" x14ac:dyDescent="0.25">
      <c r="A1960" s="57">
        <v>1947</v>
      </c>
      <c r="B1960" s="57">
        <v>153873</v>
      </c>
      <c r="C1960" s="201" t="s">
        <v>7161</v>
      </c>
      <c r="D1960" s="202">
        <v>389</v>
      </c>
      <c r="E1960" s="202" t="s">
        <v>854</v>
      </c>
      <c r="F1960" s="203" t="s">
        <v>12809</v>
      </c>
      <c r="G1960" s="204">
        <v>987</v>
      </c>
      <c r="H1960" s="205">
        <v>153873</v>
      </c>
      <c r="I1960" s="203" t="s">
        <v>13878</v>
      </c>
      <c r="J1960" s="203" t="s">
        <v>14666</v>
      </c>
      <c r="K1960" s="203" t="s">
        <v>13879</v>
      </c>
      <c r="L1960" s="1">
        <v>44890</v>
      </c>
      <c r="M1960" s="1">
        <v>45291</v>
      </c>
      <c r="N1960" s="207">
        <f t="shared" si="34"/>
        <v>0.85000002168126032</v>
      </c>
      <c r="O1960" s="203" t="s">
        <v>1693</v>
      </c>
      <c r="P1960" s="208" t="s">
        <v>2310</v>
      </c>
      <c r="Q1960" s="208" t="s">
        <v>13880</v>
      </c>
      <c r="R1960" s="203" t="s">
        <v>13667</v>
      </c>
      <c r="S1960" s="202">
        <v>115</v>
      </c>
      <c r="T1960" s="211">
        <v>1470163.65</v>
      </c>
      <c r="U1960" s="211">
        <v>245989.48</v>
      </c>
      <c r="V1960" s="211">
        <v>13451.12</v>
      </c>
      <c r="W1960" s="211">
        <v>0</v>
      </c>
      <c r="X1960" s="211">
        <v>0</v>
      </c>
      <c r="Y1960" s="211">
        <v>1729604.25</v>
      </c>
      <c r="Z1960" s="212" t="s">
        <v>44</v>
      </c>
      <c r="AA1960" s="212" t="s">
        <v>15141</v>
      </c>
      <c r="AB1960" s="211">
        <v>172958</v>
      </c>
      <c r="AC1960" s="213">
        <v>0</v>
      </c>
    </row>
    <row r="1961" spans="1:29" s="113" customFormat="1" ht="15.75" x14ac:dyDescent="0.25">
      <c r="A1961" s="57">
        <v>1948</v>
      </c>
      <c r="B1961" s="57">
        <v>153903</v>
      </c>
      <c r="C1961" s="201" t="s">
        <v>7161</v>
      </c>
      <c r="D1961" s="202">
        <v>390</v>
      </c>
      <c r="E1961" s="202" t="s">
        <v>854</v>
      </c>
      <c r="F1961" s="203" t="s">
        <v>12809</v>
      </c>
      <c r="G1961" s="204">
        <v>987</v>
      </c>
      <c r="H1961" s="205">
        <v>153903</v>
      </c>
      <c r="I1961" s="203" t="s">
        <v>13881</v>
      </c>
      <c r="J1961" s="203" t="s">
        <v>14667</v>
      </c>
      <c r="K1961" s="203" t="s">
        <v>13882</v>
      </c>
      <c r="L1961" s="1">
        <v>44889</v>
      </c>
      <c r="M1961" s="1">
        <v>45291</v>
      </c>
      <c r="N1961" s="207">
        <f t="shared" si="34"/>
        <v>0.85000001156757798</v>
      </c>
      <c r="O1961" s="203" t="s">
        <v>38</v>
      </c>
      <c r="P1961" s="208" t="s">
        <v>39</v>
      </c>
      <c r="Q1961" s="208" t="s">
        <v>13883</v>
      </c>
      <c r="R1961" s="203" t="s">
        <v>13714</v>
      </c>
      <c r="S1961" s="202">
        <v>115</v>
      </c>
      <c r="T1961" s="211">
        <v>1469624.86</v>
      </c>
      <c r="U1961" s="211">
        <v>248189.38</v>
      </c>
      <c r="V1961" s="211">
        <v>11156.16</v>
      </c>
      <c r="W1961" s="211">
        <v>0</v>
      </c>
      <c r="X1961" s="211">
        <v>0</v>
      </c>
      <c r="Y1961" s="211">
        <v>1728970.4</v>
      </c>
      <c r="Z1961" s="212" t="s">
        <v>44</v>
      </c>
      <c r="AA1961" s="212" t="s">
        <v>15126</v>
      </c>
      <c r="AB1961" s="211">
        <v>117116.23</v>
      </c>
      <c r="AC1961" s="213">
        <v>0</v>
      </c>
    </row>
    <row r="1962" spans="1:29" s="113" customFormat="1" ht="15.75" x14ac:dyDescent="0.25">
      <c r="A1962" s="57">
        <v>1949</v>
      </c>
      <c r="B1962" s="57">
        <v>153909</v>
      </c>
      <c r="C1962" s="201" t="s">
        <v>7161</v>
      </c>
      <c r="D1962" s="202">
        <v>391</v>
      </c>
      <c r="E1962" s="202" t="s">
        <v>854</v>
      </c>
      <c r="F1962" s="203" t="s">
        <v>12809</v>
      </c>
      <c r="G1962" s="204">
        <v>987</v>
      </c>
      <c r="H1962" s="205">
        <v>153909</v>
      </c>
      <c r="I1962" s="203" t="s">
        <v>13535</v>
      </c>
      <c r="J1962" s="203" t="s">
        <v>14668</v>
      </c>
      <c r="K1962" s="203" t="s">
        <v>13679</v>
      </c>
      <c r="L1962" s="1">
        <v>44865</v>
      </c>
      <c r="M1962" s="1">
        <v>45291</v>
      </c>
      <c r="N1962" s="207">
        <f t="shared" si="34"/>
        <v>0.85000001735136699</v>
      </c>
      <c r="O1962" s="203" t="s">
        <v>13536</v>
      </c>
      <c r="P1962" s="208" t="s">
        <v>13537</v>
      </c>
      <c r="Q1962" s="208" t="s">
        <v>13538</v>
      </c>
      <c r="R1962" s="203" t="s">
        <v>13680</v>
      </c>
      <c r="S1962" s="202">
        <v>115</v>
      </c>
      <c r="T1962" s="211">
        <v>1469624.87</v>
      </c>
      <c r="U1962" s="211">
        <v>248189.37</v>
      </c>
      <c r="V1962" s="211">
        <v>11156.16</v>
      </c>
      <c r="W1962" s="211">
        <v>0</v>
      </c>
      <c r="X1962" s="211">
        <v>0</v>
      </c>
      <c r="Y1962" s="211">
        <v>1728970.4</v>
      </c>
      <c r="Z1962" s="212" t="s">
        <v>44</v>
      </c>
      <c r="AA1962" s="212"/>
      <c r="AB1962" s="211">
        <v>117116.23999999999</v>
      </c>
      <c r="AC1962" s="213">
        <v>0</v>
      </c>
    </row>
    <row r="1963" spans="1:29" s="113" customFormat="1" ht="15.75" x14ac:dyDescent="0.25">
      <c r="A1963" s="57">
        <v>1950</v>
      </c>
      <c r="B1963" s="57">
        <v>153914</v>
      </c>
      <c r="C1963" s="201" t="s">
        <v>7161</v>
      </c>
      <c r="D1963" s="202">
        <v>392</v>
      </c>
      <c r="E1963" s="202" t="s">
        <v>854</v>
      </c>
      <c r="F1963" s="203" t="s">
        <v>12809</v>
      </c>
      <c r="G1963" s="204">
        <v>987</v>
      </c>
      <c r="H1963" s="205">
        <v>153914</v>
      </c>
      <c r="I1963" s="203" t="s">
        <v>13539</v>
      </c>
      <c r="J1963" s="203" t="s">
        <v>11281</v>
      </c>
      <c r="K1963" s="203" t="s">
        <v>13681</v>
      </c>
      <c r="L1963" s="1">
        <v>44853</v>
      </c>
      <c r="M1963" s="1">
        <v>45291</v>
      </c>
      <c r="N1963" s="207">
        <f t="shared" si="34"/>
        <v>0.85000004535984419</v>
      </c>
      <c r="O1963" s="203" t="s">
        <v>13540</v>
      </c>
      <c r="P1963" s="208" t="s">
        <v>13541</v>
      </c>
      <c r="Q1963" s="208" t="s">
        <v>2179</v>
      </c>
      <c r="R1963" s="203" t="s">
        <v>13682</v>
      </c>
      <c r="S1963" s="202">
        <v>115</v>
      </c>
      <c r="T1963" s="211">
        <v>1471014.83</v>
      </c>
      <c r="U1963" s="211">
        <v>224978.44</v>
      </c>
      <c r="V1963" s="211">
        <v>34612.32</v>
      </c>
      <c r="W1963" s="211">
        <v>0</v>
      </c>
      <c r="X1963" s="211">
        <v>0</v>
      </c>
      <c r="Y1963" s="211">
        <v>1730605.59</v>
      </c>
      <c r="Z1963" s="212" t="s">
        <v>44</v>
      </c>
      <c r="AA1963" s="212"/>
      <c r="AB1963" s="211">
        <v>173060.55</v>
      </c>
      <c r="AC1963" s="213">
        <v>0</v>
      </c>
    </row>
    <row r="1964" spans="1:29" s="113" customFormat="1" ht="15.75" x14ac:dyDescent="0.25">
      <c r="A1964" s="57">
        <v>1951</v>
      </c>
      <c r="B1964" s="57">
        <v>153933</v>
      </c>
      <c r="C1964" s="201" t="s">
        <v>7161</v>
      </c>
      <c r="D1964" s="202">
        <v>393</v>
      </c>
      <c r="E1964" s="202" t="s">
        <v>854</v>
      </c>
      <c r="F1964" s="203" t="s">
        <v>12809</v>
      </c>
      <c r="G1964" s="204">
        <v>987</v>
      </c>
      <c r="H1964" s="205">
        <v>153933</v>
      </c>
      <c r="I1964" s="203" t="s">
        <v>13884</v>
      </c>
      <c r="J1964" s="203" t="s">
        <v>14669</v>
      </c>
      <c r="K1964" s="203" t="s">
        <v>13869</v>
      </c>
      <c r="L1964" s="1">
        <v>44859</v>
      </c>
      <c r="M1964" s="1">
        <v>45291</v>
      </c>
      <c r="N1964" s="207">
        <f t="shared" si="34"/>
        <v>0.85000000231250938</v>
      </c>
      <c r="O1964" s="203" t="s">
        <v>950</v>
      </c>
      <c r="P1964" s="208" t="s">
        <v>2648</v>
      </c>
      <c r="Q1964" s="208" t="s">
        <v>13885</v>
      </c>
      <c r="R1964" s="203" t="s">
        <v>13714</v>
      </c>
      <c r="S1964" s="202">
        <v>115</v>
      </c>
      <c r="T1964" s="211">
        <v>1470264.35</v>
      </c>
      <c r="U1964" s="211">
        <v>252454.91</v>
      </c>
      <c r="V1964" s="211">
        <v>7003.5</v>
      </c>
      <c r="W1964" s="211">
        <v>0</v>
      </c>
      <c r="X1964" s="211">
        <v>0</v>
      </c>
      <c r="Y1964" s="211">
        <v>1729722.76</v>
      </c>
      <c r="Z1964" s="212" t="s">
        <v>44</v>
      </c>
      <c r="AA1964" s="212"/>
      <c r="AB1964" s="211">
        <v>137954.76999999999</v>
      </c>
      <c r="AC1964" s="213">
        <v>0</v>
      </c>
    </row>
    <row r="1965" spans="1:29" s="113" customFormat="1" ht="15.75" x14ac:dyDescent="0.25">
      <c r="A1965" s="57">
        <v>1952</v>
      </c>
      <c r="B1965" s="57">
        <v>153940</v>
      </c>
      <c r="C1965" s="201" t="s">
        <v>7161</v>
      </c>
      <c r="D1965" s="202">
        <v>394</v>
      </c>
      <c r="E1965" s="202" t="s">
        <v>854</v>
      </c>
      <c r="F1965" s="203" t="s">
        <v>12809</v>
      </c>
      <c r="G1965" s="204">
        <v>987</v>
      </c>
      <c r="H1965" s="205">
        <v>153940</v>
      </c>
      <c r="I1965" s="203" t="s">
        <v>13542</v>
      </c>
      <c r="J1965" s="203" t="s">
        <v>14670</v>
      </c>
      <c r="K1965" s="203" t="s">
        <v>13683</v>
      </c>
      <c r="L1965" s="1">
        <v>44848</v>
      </c>
      <c r="M1965" s="1">
        <v>45291</v>
      </c>
      <c r="N1965" s="207">
        <f t="shared" si="34"/>
        <v>0.84999999305048546</v>
      </c>
      <c r="O1965" s="203" t="s">
        <v>13543</v>
      </c>
      <c r="P1965" s="208" t="s">
        <v>13537</v>
      </c>
      <c r="Q1965" s="208" t="s">
        <v>13544</v>
      </c>
      <c r="R1965" s="203" t="s">
        <v>13684</v>
      </c>
      <c r="S1965" s="202">
        <v>115</v>
      </c>
      <c r="T1965" s="211">
        <v>1467728.41</v>
      </c>
      <c r="U1965" s="211">
        <v>242640.53</v>
      </c>
      <c r="V1965" s="211">
        <v>16370.38</v>
      </c>
      <c r="W1965" s="211">
        <v>0</v>
      </c>
      <c r="X1965" s="211">
        <v>0</v>
      </c>
      <c r="Y1965" s="211">
        <v>1726739.32</v>
      </c>
      <c r="Z1965" s="212" t="s">
        <v>44</v>
      </c>
      <c r="AA1965" s="212" t="s">
        <v>15142</v>
      </c>
      <c r="AB1965" s="211">
        <v>172673.93</v>
      </c>
      <c r="AC1965" s="213">
        <v>0</v>
      </c>
    </row>
    <row r="1966" spans="1:29" s="113" customFormat="1" ht="15.75" x14ac:dyDescent="0.25">
      <c r="A1966" s="57">
        <v>1953</v>
      </c>
      <c r="B1966" s="57">
        <v>153962</v>
      </c>
      <c r="C1966" s="201" t="s">
        <v>7161</v>
      </c>
      <c r="D1966" s="202">
        <v>395</v>
      </c>
      <c r="E1966" s="202" t="s">
        <v>854</v>
      </c>
      <c r="F1966" s="203" t="s">
        <v>12809</v>
      </c>
      <c r="G1966" s="204">
        <v>987</v>
      </c>
      <c r="H1966" s="205">
        <v>153962</v>
      </c>
      <c r="I1966" s="203" t="s">
        <v>13545</v>
      </c>
      <c r="J1966" s="203" t="s">
        <v>14671</v>
      </c>
      <c r="K1966" s="203" t="s">
        <v>13685</v>
      </c>
      <c r="L1966" s="1">
        <v>44858</v>
      </c>
      <c r="M1966" s="1">
        <v>45291</v>
      </c>
      <c r="N1966" s="207">
        <f t="shared" si="34"/>
        <v>0.85000000144610655</v>
      </c>
      <c r="O1966" s="203" t="s">
        <v>13546</v>
      </c>
      <c r="P1966" s="208" t="s">
        <v>13547</v>
      </c>
      <c r="Q1966" s="208" t="s">
        <v>13548</v>
      </c>
      <c r="R1966" s="203" t="s">
        <v>13686</v>
      </c>
      <c r="S1966" s="202">
        <v>115</v>
      </c>
      <c r="T1966" s="211">
        <v>1469462.96</v>
      </c>
      <c r="U1966" s="211">
        <v>129028.08</v>
      </c>
      <c r="V1966" s="211">
        <v>130288.91</v>
      </c>
      <c r="W1966" s="211">
        <v>0</v>
      </c>
      <c r="X1966" s="211">
        <v>0</v>
      </c>
      <c r="Y1966" s="211">
        <v>1728779.95</v>
      </c>
      <c r="Z1966" s="212" t="s">
        <v>44</v>
      </c>
      <c r="AA1966" s="212"/>
      <c r="AB1966" s="211">
        <v>69410.850000000006</v>
      </c>
      <c r="AC1966" s="213">
        <v>3237.3</v>
      </c>
    </row>
    <row r="1967" spans="1:29" s="113" customFormat="1" ht="15.75" x14ac:dyDescent="0.25">
      <c r="A1967" s="57">
        <v>1954</v>
      </c>
      <c r="B1967" s="57">
        <v>153970</v>
      </c>
      <c r="C1967" s="201" t="s">
        <v>7161</v>
      </c>
      <c r="D1967" s="202">
        <v>396</v>
      </c>
      <c r="E1967" s="202" t="s">
        <v>854</v>
      </c>
      <c r="F1967" s="203" t="s">
        <v>12809</v>
      </c>
      <c r="G1967" s="204">
        <v>987</v>
      </c>
      <c r="H1967" s="205">
        <v>153970</v>
      </c>
      <c r="I1967" s="203" t="s">
        <v>13549</v>
      </c>
      <c r="J1967" s="203" t="s">
        <v>14672</v>
      </c>
      <c r="K1967" s="203" t="s">
        <v>13687</v>
      </c>
      <c r="L1967" s="1">
        <v>44855</v>
      </c>
      <c r="M1967" s="1">
        <v>45291</v>
      </c>
      <c r="N1967" s="207">
        <f t="shared" si="34"/>
        <v>0.81910299461042757</v>
      </c>
      <c r="O1967" s="203" t="s">
        <v>13550</v>
      </c>
      <c r="P1967" s="208" t="s">
        <v>13551</v>
      </c>
      <c r="Q1967" s="208" t="s">
        <v>13552</v>
      </c>
      <c r="R1967" s="203" t="s">
        <v>13688</v>
      </c>
      <c r="S1967" s="202">
        <v>115</v>
      </c>
      <c r="T1967" s="211">
        <v>1413190.91</v>
      </c>
      <c r="U1967" s="211">
        <v>239945.32</v>
      </c>
      <c r="V1967" s="211">
        <v>72154.63</v>
      </c>
      <c r="W1967" s="211">
        <v>0</v>
      </c>
      <c r="X1967" s="211">
        <v>0</v>
      </c>
      <c r="Y1967" s="211">
        <v>1725290.86</v>
      </c>
      <c r="Z1967" s="212" t="s">
        <v>44</v>
      </c>
      <c r="AA1967" s="212" t="s">
        <v>15141</v>
      </c>
      <c r="AB1967" s="211">
        <v>172528.85</v>
      </c>
      <c r="AC1967" s="213">
        <v>0</v>
      </c>
    </row>
    <row r="1968" spans="1:29" s="113" customFormat="1" ht="15.75" x14ac:dyDescent="0.25">
      <c r="A1968" s="57">
        <v>1955</v>
      </c>
      <c r="B1968" s="57">
        <v>153988</v>
      </c>
      <c r="C1968" s="201" t="s">
        <v>7161</v>
      </c>
      <c r="D1968" s="202">
        <v>397</v>
      </c>
      <c r="E1968" s="202" t="s">
        <v>854</v>
      </c>
      <c r="F1968" s="203" t="s">
        <v>12809</v>
      </c>
      <c r="G1968" s="204">
        <v>987</v>
      </c>
      <c r="H1968" s="205">
        <v>153988</v>
      </c>
      <c r="I1968" s="203" t="s">
        <v>13553</v>
      </c>
      <c r="J1968" s="203" t="s">
        <v>14673</v>
      </c>
      <c r="K1968" s="203" t="s">
        <v>13689</v>
      </c>
      <c r="L1968" s="1">
        <v>44848</v>
      </c>
      <c r="M1968" s="1">
        <v>45212</v>
      </c>
      <c r="N1968" s="207">
        <f t="shared" si="34"/>
        <v>0.8500000167576427</v>
      </c>
      <c r="O1968" s="203" t="s">
        <v>13554</v>
      </c>
      <c r="P1968" s="208" t="s">
        <v>13555</v>
      </c>
      <c r="Q1968" s="208" t="s">
        <v>13556</v>
      </c>
      <c r="R1968" s="203" t="s">
        <v>13667</v>
      </c>
      <c r="S1968" s="202">
        <v>115</v>
      </c>
      <c r="T1968" s="211">
        <v>1470970.64</v>
      </c>
      <c r="U1968" s="211">
        <v>235668.85</v>
      </c>
      <c r="V1968" s="211">
        <v>23914.17</v>
      </c>
      <c r="W1968" s="211">
        <v>0</v>
      </c>
      <c r="X1968" s="211">
        <v>0</v>
      </c>
      <c r="Y1968" s="211">
        <v>1730553.66</v>
      </c>
      <c r="Z1968" s="212" t="s">
        <v>44</v>
      </c>
      <c r="AA1968" s="212"/>
      <c r="AB1968" s="211">
        <v>173055.35999999999</v>
      </c>
      <c r="AC1968" s="213">
        <v>0</v>
      </c>
    </row>
    <row r="1969" spans="1:29" s="113" customFormat="1" ht="15.75" x14ac:dyDescent="0.25">
      <c r="A1969" s="57">
        <v>1956</v>
      </c>
      <c r="B1969" s="57">
        <v>153990</v>
      </c>
      <c r="C1969" s="201" t="s">
        <v>7161</v>
      </c>
      <c r="D1969" s="202">
        <v>398</v>
      </c>
      <c r="E1969" s="202" t="s">
        <v>854</v>
      </c>
      <c r="F1969" s="203" t="s">
        <v>12809</v>
      </c>
      <c r="G1969" s="204">
        <v>988</v>
      </c>
      <c r="H1969" s="205">
        <v>153990</v>
      </c>
      <c r="I1969" s="203" t="s">
        <v>12765</v>
      </c>
      <c r="J1969" s="203" t="s">
        <v>12811</v>
      </c>
      <c r="K1969" s="203" t="s">
        <v>12766</v>
      </c>
      <c r="L1969" s="1">
        <v>44743</v>
      </c>
      <c r="M1969" s="1">
        <v>45107</v>
      </c>
      <c r="N1969" s="207">
        <f t="shared" si="34"/>
        <v>0.80000000115560765</v>
      </c>
      <c r="O1969" s="203" t="s">
        <v>972</v>
      </c>
      <c r="P1969" s="208" t="s">
        <v>973</v>
      </c>
      <c r="Q1969" s="208" t="s">
        <v>974</v>
      </c>
      <c r="R1969" s="203" t="s">
        <v>12767</v>
      </c>
      <c r="S1969" s="202">
        <v>115</v>
      </c>
      <c r="T1969" s="211">
        <v>1384553.01</v>
      </c>
      <c r="U1969" s="211">
        <v>322221.21000000002</v>
      </c>
      <c r="V1969" s="211">
        <v>23917.040000000001</v>
      </c>
      <c r="W1969" s="211">
        <v>0</v>
      </c>
      <c r="X1969" s="211">
        <v>0</v>
      </c>
      <c r="Y1969" s="211">
        <v>1730691.26</v>
      </c>
      <c r="Z1969" s="212" t="s">
        <v>44</v>
      </c>
      <c r="AA1969" s="212"/>
      <c r="AB1969" s="211">
        <v>269707.09999999998</v>
      </c>
      <c r="AC1969" s="213">
        <v>15190.100000000002</v>
      </c>
    </row>
    <row r="1970" spans="1:29" s="113" customFormat="1" ht="15.75" x14ac:dyDescent="0.25">
      <c r="A1970" s="57">
        <v>1957</v>
      </c>
      <c r="B1970" s="57">
        <v>154002</v>
      </c>
      <c r="C1970" s="201" t="s">
        <v>7161</v>
      </c>
      <c r="D1970" s="202">
        <v>399</v>
      </c>
      <c r="E1970" s="202" t="s">
        <v>854</v>
      </c>
      <c r="F1970" s="203" t="s">
        <v>12809</v>
      </c>
      <c r="G1970" s="204">
        <v>987</v>
      </c>
      <c r="H1970" s="205">
        <v>154002</v>
      </c>
      <c r="I1970" s="203" t="s">
        <v>13886</v>
      </c>
      <c r="J1970" s="203" t="s">
        <v>14674</v>
      </c>
      <c r="K1970" s="203" t="s">
        <v>13658</v>
      </c>
      <c r="L1970" s="1">
        <v>44869</v>
      </c>
      <c r="M1970" s="1">
        <v>45291</v>
      </c>
      <c r="N1970" s="207">
        <f t="shared" si="34"/>
        <v>0.84999999422332617</v>
      </c>
      <c r="O1970" s="203" t="s">
        <v>68</v>
      </c>
      <c r="P1970" s="208" t="s">
        <v>4833</v>
      </c>
      <c r="Q1970" s="208" t="s">
        <v>13887</v>
      </c>
      <c r="R1970" s="203" t="s">
        <v>13667</v>
      </c>
      <c r="S1970" s="202">
        <v>115</v>
      </c>
      <c r="T1970" s="211">
        <v>1471434.99</v>
      </c>
      <c r="U1970" s="211">
        <v>247482.79</v>
      </c>
      <c r="V1970" s="211">
        <v>12182.22</v>
      </c>
      <c r="W1970" s="211">
        <v>0</v>
      </c>
      <c r="X1970" s="211">
        <v>0</v>
      </c>
      <c r="Y1970" s="211">
        <v>1731100</v>
      </c>
      <c r="Z1970" s="212" t="s">
        <v>44</v>
      </c>
      <c r="AA1970" s="212"/>
      <c r="AB1970" s="211">
        <v>112198.9</v>
      </c>
      <c r="AC1970" s="213">
        <v>0</v>
      </c>
    </row>
    <row r="1971" spans="1:29" s="113" customFormat="1" ht="15.75" x14ac:dyDescent="0.25">
      <c r="A1971" s="57">
        <v>1958</v>
      </c>
      <c r="B1971" s="57">
        <v>154008</v>
      </c>
      <c r="C1971" s="201" t="s">
        <v>7161</v>
      </c>
      <c r="D1971" s="202">
        <v>400</v>
      </c>
      <c r="E1971" s="202" t="s">
        <v>854</v>
      </c>
      <c r="F1971" s="203" t="s">
        <v>12809</v>
      </c>
      <c r="G1971" s="204">
        <v>987</v>
      </c>
      <c r="H1971" s="205">
        <v>154008</v>
      </c>
      <c r="I1971" s="203" t="s">
        <v>13888</v>
      </c>
      <c r="J1971" s="203" t="s">
        <v>14675</v>
      </c>
      <c r="K1971" s="203" t="s">
        <v>13889</v>
      </c>
      <c r="L1971" s="1">
        <v>44865</v>
      </c>
      <c r="M1971" s="1">
        <v>45291</v>
      </c>
      <c r="N1971" s="207">
        <f t="shared" si="34"/>
        <v>0.85000000666537301</v>
      </c>
      <c r="O1971" s="203" t="s">
        <v>68</v>
      </c>
      <c r="P1971" s="208" t="s">
        <v>69</v>
      </c>
      <c r="Q1971" s="208" t="s">
        <v>1930</v>
      </c>
      <c r="R1971" s="203" t="s">
        <v>13890</v>
      </c>
      <c r="S1971" s="202">
        <v>115</v>
      </c>
      <c r="T1971" s="211">
        <v>1466534.6</v>
      </c>
      <c r="U1971" s="211">
        <v>243320.58</v>
      </c>
      <c r="V1971" s="211">
        <v>15479.63</v>
      </c>
      <c r="W1971" s="211">
        <v>0</v>
      </c>
      <c r="X1971" s="211">
        <v>0</v>
      </c>
      <c r="Y1971" s="211">
        <v>1725334.81</v>
      </c>
      <c r="Z1971" s="212" t="s">
        <v>44</v>
      </c>
      <c r="AA1971" s="212" t="s">
        <v>15141</v>
      </c>
      <c r="AB1971" s="211">
        <v>172533.47</v>
      </c>
      <c r="AC1971" s="213">
        <v>0</v>
      </c>
    </row>
    <row r="1972" spans="1:29" s="113" customFormat="1" ht="15.75" x14ac:dyDescent="0.25">
      <c r="A1972" s="57">
        <v>1959</v>
      </c>
      <c r="B1972" s="57">
        <v>154011</v>
      </c>
      <c r="C1972" s="201" t="s">
        <v>7161</v>
      </c>
      <c r="D1972" s="202">
        <v>401</v>
      </c>
      <c r="E1972" s="202" t="s">
        <v>854</v>
      </c>
      <c r="F1972" s="203" t="s">
        <v>12809</v>
      </c>
      <c r="G1972" s="204">
        <v>987</v>
      </c>
      <c r="H1972" s="205">
        <v>154011</v>
      </c>
      <c r="I1972" s="203" t="s">
        <v>13557</v>
      </c>
      <c r="J1972" s="203" t="s">
        <v>14676</v>
      </c>
      <c r="K1972" s="203" t="s">
        <v>13690</v>
      </c>
      <c r="L1972" s="1">
        <v>44846</v>
      </c>
      <c r="M1972" s="1">
        <v>45291</v>
      </c>
      <c r="N1972" s="207">
        <f t="shared" si="34"/>
        <v>0.85000000520562735</v>
      </c>
      <c r="O1972" s="203" t="s">
        <v>13558</v>
      </c>
      <c r="P1972" s="208" t="s">
        <v>13559</v>
      </c>
      <c r="Q1972" s="208" t="s">
        <v>13560</v>
      </c>
      <c r="R1972" s="203" t="s">
        <v>13669</v>
      </c>
      <c r="S1972" s="202">
        <v>115</v>
      </c>
      <c r="T1972" s="211">
        <v>1469563.53</v>
      </c>
      <c r="U1972" s="211">
        <v>237057.91</v>
      </c>
      <c r="V1972" s="211">
        <v>22276.82</v>
      </c>
      <c r="W1972" s="211">
        <v>0</v>
      </c>
      <c r="X1972" s="211">
        <v>0</v>
      </c>
      <c r="Y1972" s="211">
        <v>1728898.26</v>
      </c>
      <c r="Z1972" s="212" t="s">
        <v>44</v>
      </c>
      <c r="AA1972" s="212" t="s">
        <v>15126</v>
      </c>
      <c r="AB1972" s="211">
        <v>172533.41</v>
      </c>
      <c r="AC1972" s="213">
        <v>0</v>
      </c>
    </row>
    <row r="1973" spans="1:29" s="113" customFormat="1" ht="15.75" x14ac:dyDescent="0.25">
      <c r="A1973" s="57">
        <v>1960</v>
      </c>
      <c r="B1973" s="57">
        <v>154056</v>
      </c>
      <c r="C1973" s="201" t="s">
        <v>7161</v>
      </c>
      <c r="D1973" s="202">
        <v>402</v>
      </c>
      <c r="E1973" s="202" t="s">
        <v>854</v>
      </c>
      <c r="F1973" s="203" t="s">
        <v>12809</v>
      </c>
      <c r="G1973" s="204">
        <v>987</v>
      </c>
      <c r="H1973" s="205">
        <v>154056</v>
      </c>
      <c r="I1973" s="203" t="s">
        <v>13561</v>
      </c>
      <c r="J1973" s="203" t="s">
        <v>14677</v>
      </c>
      <c r="K1973" s="203" t="s">
        <v>13691</v>
      </c>
      <c r="L1973" s="1">
        <v>44861</v>
      </c>
      <c r="M1973" s="1">
        <v>45291</v>
      </c>
      <c r="N1973" s="207">
        <f t="shared" si="34"/>
        <v>0.8500000002888477</v>
      </c>
      <c r="O1973" s="203" t="s">
        <v>13562</v>
      </c>
      <c r="P1973" s="208" t="s">
        <v>13563</v>
      </c>
      <c r="Q1973" s="208" t="s">
        <v>13564</v>
      </c>
      <c r="R1973" s="203" t="s">
        <v>13692</v>
      </c>
      <c r="S1973" s="202">
        <v>115</v>
      </c>
      <c r="T1973" s="211">
        <v>1471363.49</v>
      </c>
      <c r="U1973" s="211">
        <v>233803.06</v>
      </c>
      <c r="V1973" s="211">
        <v>25849.32</v>
      </c>
      <c r="W1973" s="211">
        <v>0</v>
      </c>
      <c r="X1973" s="211">
        <v>0</v>
      </c>
      <c r="Y1973" s="211">
        <v>1731015.87</v>
      </c>
      <c r="Z1973" s="212" t="s">
        <v>44</v>
      </c>
      <c r="AA1973" s="212"/>
      <c r="AB1973" s="211">
        <v>173101.58</v>
      </c>
      <c r="AC1973" s="213">
        <v>0</v>
      </c>
    </row>
    <row r="1974" spans="1:29" s="113" customFormat="1" ht="15.75" x14ac:dyDescent="0.25">
      <c r="A1974" s="57">
        <v>1961</v>
      </c>
      <c r="B1974" s="57">
        <v>154066</v>
      </c>
      <c r="C1974" s="201" t="s">
        <v>7161</v>
      </c>
      <c r="D1974" s="202">
        <v>403</v>
      </c>
      <c r="E1974" s="202" t="s">
        <v>854</v>
      </c>
      <c r="F1974" s="203" t="s">
        <v>12809</v>
      </c>
      <c r="G1974" s="204">
        <v>987</v>
      </c>
      <c r="H1974" s="205">
        <v>154066</v>
      </c>
      <c r="I1974" s="203" t="s">
        <v>13891</v>
      </c>
      <c r="J1974" s="203" t="s">
        <v>14678</v>
      </c>
      <c r="K1974" s="203" t="s">
        <v>13892</v>
      </c>
      <c r="L1974" s="1">
        <v>44889</v>
      </c>
      <c r="M1974" s="1">
        <v>45291</v>
      </c>
      <c r="N1974" s="207">
        <f t="shared" si="34"/>
        <v>0.85000000550568267</v>
      </c>
      <c r="O1974" s="203" t="s">
        <v>1693</v>
      </c>
      <c r="P1974" s="208" t="s">
        <v>2476</v>
      </c>
      <c r="Q1974" s="208" t="s">
        <v>13893</v>
      </c>
      <c r="R1974" s="203" t="s">
        <v>13894</v>
      </c>
      <c r="S1974" s="202">
        <v>115</v>
      </c>
      <c r="T1974" s="211">
        <v>1466666.45</v>
      </c>
      <c r="U1974" s="211">
        <v>224313.68</v>
      </c>
      <c r="V1974" s="211">
        <v>34509.800000000003</v>
      </c>
      <c r="W1974" s="211">
        <v>0</v>
      </c>
      <c r="X1974" s="211">
        <v>0</v>
      </c>
      <c r="Y1974" s="211">
        <v>1725489.93</v>
      </c>
      <c r="Z1974" s="212" t="s">
        <v>44</v>
      </c>
      <c r="AA1974" s="212"/>
      <c r="AB1974" s="211">
        <v>172548.99</v>
      </c>
      <c r="AC1974" s="213">
        <v>0</v>
      </c>
    </row>
    <row r="1975" spans="1:29" s="113" customFormat="1" ht="15.75" x14ac:dyDescent="0.25">
      <c r="A1975" s="57">
        <v>1962</v>
      </c>
      <c r="B1975" s="57">
        <v>154071</v>
      </c>
      <c r="C1975" s="201" t="s">
        <v>7161</v>
      </c>
      <c r="D1975" s="202">
        <v>404</v>
      </c>
      <c r="E1975" s="202" t="s">
        <v>854</v>
      </c>
      <c r="F1975" s="203" t="s">
        <v>12809</v>
      </c>
      <c r="G1975" s="204">
        <v>987</v>
      </c>
      <c r="H1975" s="205">
        <v>154071</v>
      </c>
      <c r="I1975" s="203" t="s">
        <v>13565</v>
      </c>
      <c r="J1975" s="203" t="s">
        <v>14679</v>
      </c>
      <c r="K1975" s="203" t="s">
        <v>13693</v>
      </c>
      <c r="L1975" s="1">
        <v>44846</v>
      </c>
      <c r="M1975" s="1">
        <v>45291</v>
      </c>
      <c r="N1975" s="207">
        <f t="shared" si="34"/>
        <v>0.84999999304914498</v>
      </c>
      <c r="O1975" s="203" t="s">
        <v>13566</v>
      </c>
      <c r="P1975" s="208" t="s">
        <v>13537</v>
      </c>
      <c r="Q1975" s="208" t="s">
        <v>13567</v>
      </c>
      <c r="R1975" s="203" t="s">
        <v>13667</v>
      </c>
      <c r="S1975" s="202">
        <v>115</v>
      </c>
      <c r="T1975" s="211">
        <v>1467445.36</v>
      </c>
      <c r="U1975" s="211">
        <v>242868.8</v>
      </c>
      <c r="V1975" s="211">
        <v>16092.16</v>
      </c>
      <c r="W1975" s="211">
        <v>0</v>
      </c>
      <c r="X1975" s="211">
        <v>0</v>
      </c>
      <c r="Y1975" s="211">
        <v>1726406.32</v>
      </c>
      <c r="Z1975" s="212" t="s">
        <v>44</v>
      </c>
      <c r="AA1975" s="212"/>
      <c r="AB1975" s="211">
        <v>172640.63</v>
      </c>
      <c r="AC1975" s="213">
        <v>0</v>
      </c>
    </row>
    <row r="1976" spans="1:29" s="113" customFormat="1" ht="15.75" x14ac:dyDescent="0.25">
      <c r="A1976" s="57">
        <v>1963</v>
      </c>
      <c r="B1976" s="57">
        <v>154082</v>
      </c>
      <c r="C1976" s="201" t="s">
        <v>7161</v>
      </c>
      <c r="D1976" s="202">
        <v>405</v>
      </c>
      <c r="E1976" s="202" t="s">
        <v>854</v>
      </c>
      <c r="F1976" s="203" t="s">
        <v>12809</v>
      </c>
      <c r="G1976" s="204">
        <v>987</v>
      </c>
      <c r="H1976" s="205">
        <v>154082</v>
      </c>
      <c r="I1976" s="203" t="s">
        <v>13895</v>
      </c>
      <c r="J1976" s="203" t="s">
        <v>14680</v>
      </c>
      <c r="K1976" s="203" t="s">
        <v>13855</v>
      </c>
      <c r="L1976" s="1">
        <v>44882</v>
      </c>
      <c r="M1976" s="1">
        <v>45291</v>
      </c>
      <c r="N1976" s="207">
        <f t="shared" si="34"/>
        <v>0.84999997890557122</v>
      </c>
      <c r="O1976" s="203" t="s">
        <v>950</v>
      </c>
      <c r="P1976" s="208" t="s">
        <v>7542</v>
      </c>
      <c r="Q1976" s="208" t="s">
        <v>13896</v>
      </c>
      <c r="R1976" s="203" t="s">
        <v>13665</v>
      </c>
      <c r="S1976" s="202">
        <v>115</v>
      </c>
      <c r="T1976" s="211">
        <v>1470767.45</v>
      </c>
      <c r="U1976" s="211">
        <v>41980.98</v>
      </c>
      <c r="V1976" s="211">
        <v>217566.26</v>
      </c>
      <c r="W1976" s="211">
        <v>0</v>
      </c>
      <c r="X1976" s="211">
        <v>0</v>
      </c>
      <c r="Y1976" s="211">
        <v>1730314.69</v>
      </c>
      <c r="Z1976" s="212" t="s">
        <v>44</v>
      </c>
      <c r="AA1976" s="212"/>
      <c r="AB1976" s="211">
        <v>0</v>
      </c>
      <c r="AC1976" s="213">
        <v>0</v>
      </c>
    </row>
    <row r="1977" spans="1:29" s="113" customFormat="1" ht="15.75" x14ac:dyDescent="0.25">
      <c r="A1977" s="57">
        <v>1964</v>
      </c>
      <c r="B1977" s="57">
        <v>154083</v>
      </c>
      <c r="C1977" s="201" t="s">
        <v>7161</v>
      </c>
      <c r="D1977" s="202">
        <v>406</v>
      </c>
      <c r="E1977" s="202" t="s">
        <v>854</v>
      </c>
      <c r="F1977" s="203" t="s">
        <v>12809</v>
      </c>
      <c r="G1977" s="204">
        <v>987</v>
      </c>
      <c r="H1977" s="205">
        <v>154083</v>
      </c>
      <c r="I1977" s="203" t="s">
        <v>13897</v>
      </c>
      <c r="J1977" s="203" t="s">
        <v>14681</v>
      </c>
      <c r="K1977" s="203" t="s">
        <v>13855</v>
      </c>
      <c r="L1977" s="1">
        <v>44858</v>
      </c>
      <c r="M1977" s="1">
        <v>45291</v>
      </c>
      <c r="N1977" s="207">
        <f t="shared" si="34"/>
        <v>0.84999997627598556</v>
      </c>
      <c r="O1977" s="203" t="s">
        <v>950</v>
      </c>
      <c r="P1977" s="208" t="s">
        <v>7542</v>
      </c>
      <c r="Q1977" s="208" t="s">
        <v>13898</v>
      </c>
      <c r="R1977" s="203" t="s">
        <v>13663</v>
      </c>
      <c r="S1977" s="202">
        <v>115</v>
      </c>
      <c r="T1977" s="211">
        <v>1468975.62</v>
      </c>
      <c r="U1977" s="211">
        <v>224666.9</v>
      </c>
      <c r="V1977" s="211">
        <v>34564.14</v>
      </c>
      <c r="W1977" s="211">
        <v>0</v>
      </c>
      <c r="X1977" s="211">
        <v>0</v>
      </c>
      <c r="Y1977" s="211">
        <v>1728206.66</v>
      </c>
      <c r="Z1977" s="212" t="s">
        <v>44</v>
      </c>
      <c r="AA1977" s="212"/>
      <c r="AB1977" s="211">
        <v>172820.66</v>
      </c>
      <c r="AC1977" s="213">
        <v>0</v>
      </c>
    </row>
    <row r="1978" spans="1:29" s="113" customFormat="1" ht="15.75" x14ac:dyDescent="0.25">
      <c r="A1978" s="57">
        <v>1965</v>
      </c>
      <c r="B1978" s="57">
        <v>154087</v>
      </c>
      <c r="C1978" s="201" t="s">
        <v>7161</v>
      </c>
      <c r="D1978" s="202">
        <v>407</v>
      </c>
      <c r="E1978" s="202" t="s">
        <v>854</v>
      </c>
      <c r="F1978" s="203" t="s">
        <v>12809</v>
      </c>
      <c r="G1978" s="204">
        <v>987</v>
      </c>
      <c r="H1978" s="205">
        <v>154087</v>
      </c>
      <c r="I1978" s="203" t="s">
        <v>13899</v>
      </c>
      <c r="J1978" s="203" t="s">
        <v>14682</v>
      </c>
      <c r="K1978" s="203" t="s">
        <v>13855</v>
      </c>
      <c r="L1978" s="1">
        <v>44846</v>
      </c>
      <c r="M1978" s="1">
        <v>45291</v>
      </c>
      <c r="N1978" s="207">
        <f t="shared" si="34"/>
        <v>0.84999997627598556</v>
      </c>
      <c r="O1978" s="203" t="s">
        <v>950</v>
      </c>
      <c r="P1978" s="208" t="s">
        <v>7542</v>
      </c>
      <c r="Q1978" s="208" t="s">
        <v>13898</v>
      </c>
      <c r="R1978" s="203" t="s">
        <v>13663</v>
      </c>
      <c r="S1978" s="202">
        <v>115</v>
      </c>
      <c r="T1978" s="211">
        <v>1468975.62</v>
      </c>
      <c r="U1978" s="211">
        <v>224666.9</v>
      </c>
      <c r="V1978" s="211">
        <v>34564.14</v>
      </c>
      <c r="W1978" s="211">
        <v>0</v>
      </c>
      <c r="X1978" s="211">
        <v>0</v>
      </c>
      <c r="Y1978" s="211">
        <v>1728206.66</v>
      </c>
      <c r="Z1978" s="212" t="s">
        <v>44</v>
      </c>
      <c r="AA1978" s="212"/>
      <c r="AB1978" s="211">
        <v>172820.65</v>
      </c>
      <c r="AC1978" s="213">
        <v>0</v>
      </c>
    </row>
    <row r="1979" spans="1:29" s="113" customFormat="1" ht="15.75" x14ac:dyDescent="0.25">
      <c r="A1979" s="57">
        <v>1966</v>
      </c>
      <c r="B1979" s="57">
        <v>154088</v>
      </c>
      <c r="C1979" s="201" t="s">
        <v>7161</v>
      </c>
      <c r="D1979" s="202">
        <v>408</v>
      </c>
      <c r="E1979" s="202" t="s">
        <v>854</v>
      </c>
      <c r="F1979" s="203" t="s">
        <v>12809</v>
      </c>
      <c r="G1979" s="204">
        <v>987</v>
      </c>
      <c r="H1979" s="205">
        <v>154088</v>
      </c>
      <c r="I1979" s="203" t="s">
        <v>14064</v>
      </c>
      <c r="J1979" s="203" t="s">
        <v>14683</v>
      </c>
      <c r="K1979" s="203" t="s">
        <v>13859</v>
      </c>
      <c r="L1979" s="1">
        <v>44894</v>
      </c>
      <c r="M1979" s="1">
        <v>45291</v>
      </c>
      <c r="N1979" s="207">
        <f t="shared" si="34"/>
        <v>0.84999997890557122</v>
      </c>
      <c r="O1979" s="203" t="s">
        <v>38</v>
      </c>
      <c r="P1979" s="208" t="s">
        <v>1478</v>
      </c>
      <c r="Q1979" s="208" t="s">
        <v>14065</v>
      </c>
      <c r="R1979" s="203" t="s">
        <v>13665</v>
      </c>
      <c r="S1979" s="202">
        <v>115</v>
      </c>
      <c r="T1979" s="211">
        <v>1470767.45</v>
      </c>
      <c r="U1979" s="211">
        <v>224940.94</v>
      </c>
      <c r="V1979" s="211">
        <v>34606.300000000003</v>
      </c>
      <c r="W1979" s="211">
        <v>0</v>
      </c>
      <c r="X1979" s="211">
        <v>0</v>
      </c>
      <c r="Y1979" s="211">
        <v>1730314.69</v>
      </c>
      <c r="Z1979" s="212" t="s">
        <v>44</v>
      </c>
      <c r="AA1979" s="212"/>
      <c r="AB1979" s="211">
        <v>0</v>
      </c>
      <c r="AC1979" s="213">
        <v>0</v>
      </c>
    </row>
    <row r="1980" spans="1:29" s="113" customFormat="1" ht="15.75" x14ac:dyDescent="0.25">
      <c r="A1980" s="57">
        <v>1967</v>
      </c>
      <c r="B1980" s="57">
        <v>154090</v>
      </c>
      <c r="C1980" s="201" t="s">
        <v>7161</v>
      </c>
      <c r="D1980" s="202">
        <v>409</v>
      </c>
      <c r="E1980" s="202" t="s">
        <v>854</v>
      </c>
      <c r="F1980" s="203" t="s">
        <v>12809</v>
      </c>
      <c r="G1980" s="204">
        <v>987</v>
      </c>
      <c r="H1980" s="205">
        <v>154090</v>
      </c>
      <c r="I1980" s="203" t="s">
        <v>13900</v>
      </c>
      <c r="J1980" s="203" t="s">
        <v>14684</v>
      </c>
      <c r="K1980" s="203" t="s">
        <v>13859</v>
      </c>
      <c r="L1980" s="1">
        <v>44872</v>
      </c>
      <c r="M1980" s="1">
        <v>45291</v>
      </c>
      <c r="N1980" s="207">
        <f t="shared" si="34"/>
        <v>0.84999997627598556</v>
      </c>
      <c r="O1980" s="203" t="s">
        <v>950</v>
      </c>
      <c r="P1980" s="208" t="s">
        <v>7542</v>
      </c>
      <c r="Q1980" s="208" t="s">
        <v>13901</v>
      </c>
      <c r="R1980" s="203" t="s">
        <v>13663</v>
      </c>
      <c r="S1980" s="202">
        <v>115</v>
      </c>
      <c r="T1980" s="211">
        <v>1468975.62</v>
      </c>
      <c r="U1980" s="211">
        <v>224666.9</v>
      </c>
      <c r="V1980" s="211">
        <v>34564.14</v>
      </c>
      <c r="W1980" s="211">
        <v>0</v>
      </c>
      <c r="X1980" s="211">
        <v>0</v>
      </c>
      <c r="Y1980" s="211">
        <v>1728206.66</v>
      </c>
      <c r="Z1980" s="212" t="s">
        <v>44</v>
      </c>
      <c r="AA1980" s="212"/>
      <c r="AB1980" s="211">
        <v>172820.65</v>
      </c>
      <c r="AC1980" s="213">
        <v>0</v>
      </c>
    </row>
    <row r="1981" spans="1:29" s="113" customFormat="1" ht="15.75" x14ac:dyDescent="0.25">
      <c r="A1981" s="57">
        <v>1968</v>
      </c>
      <c r="B1981" s="57">
        <v>154092</v>
      </c>
      <c r="C1981" s="201" t="s">
        <v>7161</v>
      </c>
      <c r="D1981" s="202">
        <v>410</v>
      </c>
      <c r="E1981" s="202" t="s">
        <v>854</v>
      </c>
      <c r="F1981" s="203" t="s">
        <v>12809</v>
      </c>
      <c r="G1981" s="204">
        <v>987</v>
      </c>
      <c r="H1981" s="205">
        <v>154092</v>
      </c>
      <c r="I1981" s="203" t="s">
        <v>14066</v>
      </c>
      <c r="J1981" s="203" t="s">
        <v>14685</v>
      </c>
      <c r="K1981" s="203" t="s">
        <v>13855</v>
      </c>
      <c r="L1981" s="1">
        <v>44923</v>
      </c>
      <c r="M1981" s="1">
        <v>45291</v>
      </c>
      <c r="N1981" s="207">
        <f t="shared" si="34"/>
        <v>0.84999998582638991</v>
      </c>
      <c r="O1981" s="203" t="s">
        <v>1693</v>
      </c>
      <c r="P1981" s="208" t="s">
        <v>2310</v>
      </c>
      <c r="Q1981" s="208" t="s">
        <v>14067</v>
      </c>
      <c r="R1981" s="203" t="s">
        <v>14068</v>
      </c>
      <c r="S1981" s="202">
        <v>115</v>
      </c>
      <c r="T1981" s="211">
        <v>1469279.86</v>
      </c>
      <c r="U1981" s="211">
        <v>213703.85</v>
      </c>
      <c r="V1981" s="211">
        <v>45580.86</v>
      </c>
      <c r="W1981" s="211">
        <v>0</v>
      </c>
      <c r="X1981" s="211">
        <v>0</v>
      </c>
      <c r="Y1981" s="211">
        <v>1728564.57</v>
      </c>
      <c r="Z1981" s="212" t="s">
        <v>44</v>
      </c>
      <c r="AA1981" s="212"/>
      <c r="AB1981" s="211">
        <v>144916</v>
      </c>
      <c r="AC1981" s="213">
        <v>0</v>
      </c>
    </row>
    <row r="1982" spans="1:29" s="113" customFormat="1" ht="15.75" x14ac:dyDescent="0.25">
      <c r="A1982" s="57">
        <v>1969</v>
      </c>
      <c r="B1982" s="57">
        <v>154093</v>
      </c>
      <c r="C1982" s="201" t="s">
        <v>7161</v>
      </c>
      <c r="D1982" s="202">
        <v>411</v>
      </c>
      <c r="E1982" s="202" t="s">
        <v>854</v>
      </c>
      <c r="F1982" s="203" t="s">
        <v>12809</v>
      </c>
      <c r="G1982" s="204">
        <v>987</v>
      </c>
      <c r="H1982" s="205">
        <v>154093</v>
      </c>
      <c r="I1982" s="203" t="s">
        <v>14069</v>
      </c>
      <c r="J1982" s="203" t="s">
        <v>14686</v>
      </c>
      <c r="K1982" s="203" t="s">
        <v>13855</v>
      </c>
      <c r="L1982" s="1">
        <v>44925</v>
      </c>
      <c r="M1982" s="1">
        <v>45291</v>
      </c>
      <c r="N1982" s="207">
        <f t="shared" si="34"/>
        <v>0.84999998582638991</v>
      </c>
      <c r="O1982" s="203" t="s">
        <v>14070</v>
      </c>
      <c r="P1982" s="208" t="s">
        <v>2310</v>
      </c>
      <c r="Q1982" s="208" t="s">
        <v>14071</v>
      </c>
      <c r="R1982" s="203" t="s">
        <v>14072</v>
      </c>
      <c r="S1982" s="202">
        <v>115</v>
      </c>
      <c r="T1982" s="211">
        <v>1469279.86</v>
      </c>
      <c r="U1982" s="211">
        <v>213703.85</v>
      </c>
      <c r="V1982" s="211">
        <v>45580.86</v>
      </c>
      <c r="W1982" s="211">
        <v>0</v>
      </c>
      <c r="X1982" s="211">
        <v>0</v>
      </c>
      <c r="Y1982" s="211">
        <v>1728564.57</v>
      </c>
      <c r="Z1982" s="212" t="s">
        <v>44</v>
      </c>
      <c r="AA1982" s="212"/>
      <c r="AB1982" s="211">
        <v>144916</v>
      </c>
      <c r="AC1982" s="213">
        <v>0</v>
      </c>
    </row>
    <row r="1983" spans="1:29" s="113" customFormat="1" ht="15.75" x14ac:dyDescent="0.25">
      <c r="A1983" s="57">
        <v>1970</v>
      </c>
      <c r="B1983" s="57">
        <v>154094</v>
      </c>
      <c r="C1983" s="201" t="s">
        <v>7161</v>
      </c>
      <c r="D1983" s="202">
        <v>412</v>
      </c>
      <c r="E1983" s="202" t="s">
        <v>854</v>
      </c>
      <c r="F1983" s="203" t="s">
        <v>12809</v>
      </c>
      <c r="G1983" s="204">
        <v>987</v>
      </c>
      <c r="H1983" s="205">
        <v>154094</v>
      </c>
      <c r="I1983" s="203" t="s">
        <v>14073</v>
      </c>
      <c r="J1983" s="203" t="s">
        <v>14687</v>
      </c>
      <c r="K1983" s="203" t="s">
        <v>13855</v>
      </c>
      <c r="L1983" s="1">
        <v>44925</v>
      </c>
      <c r="M1983" s="1">
        <v>45291</v>
      </c>
      <c r="N1983" s="207">
        <f t="shared" si="34"/>
        <v>0.84999998582638991</v>
      </c>
      <c r="O1983" s="203" t="s">
        <v>14070</v>
      </c>
      <c r="P1983" s="208" t="s">
        <v>2310</v>
      </c>
      <c r="Q1983" s="208" t="s">
        <v>14074</v>
      </c>
      <c r="R1983" s="203" t="s">
        <v>14075</v>
      </c>
      <c r="S1983" s="202">
        <v>115</v>
      </c>
      <c r="T1983" s="211">
        <v>1469279.86</v>
      </c>
      <c r="U1983" s="211">
        <v>213703.85</v>
      </c>
      <c r="V1983" s="211">
        <v>45580.86</v>
      </c>
      <c r="W1983" s="211">
        <v>0</v>
      </c>
      <c r="X1983" s="211">
        <v>0</v>
      </c>
      <c r="Y1983" s="211">
        <v>1728564.57</v>
      </c>
      <c r="Z1983" s="212" t="s">
        <v>44</v>
      </c>
      <c r="AA1983" s="212"/>
      <c r="AB1983" s="211">
        <v>144916</v>
      </c>
      <c r="AC1983" s="213">
        <v>0</v>
      </c>
    </row>
    <row r="1984" spans="1:29" s="113" customFormat="1" ht="15.75" x14ac:dyDescent="0.25">
      <c r="A1984" s="57">
        <v>1971</v>
      </c>
      <c r="B1984" s="57">
        <v>154096</v>
      </c>
      <c r="C1984" s="201" t="s">
        <v>7161</v>
      </c>
      <c r="D1984" s="202">
        <v>413</v>
      </c>
      <c r="E1984" s="202" t="s">
        <v>854</v>
      </c>
      <c r="F1984" s="203" t="s">
        <v>12809</v>
      </c>
      <c r="G1984" s="204">
        <v>987</v>
      </c>
      <c r="H1984" s="205">
        <v>154096</v>
      </c>
      <c r="I1984" s="203" t="s">
        <v>14076</v>
      </c>
      <c r="J1984" s="203" t="s">
        <v>14688</v>
      </c>
      <c r="K1984" s="203" t="s">
        <v>13859</v>
      </c>
      <c r="L1984" s="1">
        <v>44923</v>
      </c>
      <c r="M1984" s="1">
        <v>45291</v>
      </c>
      <c r="N1984" s="207">
        <f t="shared" si="34"/>
        <v>0.84999997890557111</v>
      </c>
      <c r="O1984" s="203" t="s">
        <v>950</v>
      </c>
      <c r="P1984" s="208" t="s">
        <v>7285</v>
      </c>
      <c r="Q1984" s="208" t="s">
        <v>14077</v>
      </c>
      <c r="R1984" s="203" t="s">
        <v>13669</v>
      </c>
      <c r="S1984" s="202">
        <v>115</v>
      </c>
      <c r="T1984" s="211">
        <v>1470767.45</v>
      </c>
      <c r="U1984" s="211">
        <v>253088.63</v>
      </c>
      <c r="V1984" s="211">
        <v>6458.61</v>
      </c>
      <c r="W1984" s="211">
        <v>0</v>
      </c>
      <c r="X1984" s="211">
        <v>0</v>
      </c>
      <c r="Y1984" s="211">
        <v>1730314.69</v>
      </c>
      <c r="Z1984" s="212" t="s">
        <v>44</v>
      </c>
      <c r="AA1984" s="212"/>
      <c r="AB1984" s="211">
        <v>173030.69</v>
      </c>
      <c r="AC1984" s="213">
        <v>0</v>
      </c>
    </row>
    <row r="1985" spans="1:29" s="113" customFormat="1" ht="15.75" x14ac:dyDescent="0.25">
      <c r="A1985" s="57">
        <v>1972</v>
      </c>
      <c r="B1985" s="57">
        <v>154097</v>
      </c>
      <c r="C1985" s="201" t="s">
        <v>7161</v>
      </c>
      <c r="D1985" s="202">
        <v>414</v>
      </c>
      <c r="E1985" s="202" t="s">
        <v>854</v>
      </c>
      <c r="F1985" s="203" t="s">
        <v>12809</v>
      </c>
      <c r="G1985" s="204">
        <v>987</v>
      </c>
      <c r="H1985" s="205">
        <v>154097</v>
      </c>
      <c r="I1985" s="203" t="s">
        <v>14078</v>
      </c>
      <c r="J1985" s="203" t="s">
        <v>14689</v>
      </c>
      <c r="K1985" s="203" t="s">
        <v>13859</v>
      </c>
      <c r="L1985" s="1">
        <v>44923</v>
      </c>
      <c r="M1985" s="1">
        <v>45291</v>
      </c>
      <c r="N1985" s="207">
        <f t="shared" si="34"/>
        <v>0.84999997890557111</v>
      </c>
      <c r="O1985" s="203" t="s">
        <v>950</v>
      </c>
      <c r="P1985" s="208" t="s">
        <v>7285</v>
      </c>
      <c r="Q1985" s="208" t="s">
        <v>14079</v>
      </c>
      <c r="R1985" s="203" t="s">
        <v>13669</v>
      </c>
      <c r="S1985" s="202">
        <v>115</v>
      </c>
      <c r="T1985" s="211">
        <v>1470767.45</v>
      </c>
      <c r="U1985" s="211">
        <v>253088.63</v>
      </c>
      <c r="V1985" s="211">
        <v>6458.61</v>
      </c>
      <c r="W1985" s="211">
        <v>0</v>
      </c>
      <c r="X1985" s="211">
        <v>0</v>
      </c>
      <c r="Y1985" s="211">
        <v>1730314.69</v>
      </c>
      <c r="Z1985" s="212" t="s">
        <v>44</v>
      </c>
      <c r="AA1985" s="212"/>
      <c r="AB1985" s="211">
        <v>173030.69</v>
      </c>
      <c r="AC1985" s="213">
        <v>0</v>
      </c>
    </row>
    <row r="1986" spans="1:29" s="113" customFormat="1" ht="15.75" x14ac:dyDescent="0.25">
      <c r="A1986" s="57">
        <v>1973</v>
      </c>
      <c r="B1986" s="57">
        <v>154098</v>
      </c>
      <c r="C1986" s="201" t="s">
        <v>7161</v>
      </c>
      <c r="D1986" s="202">
        <v>415</v>
      </c>
      <c r="E1986" s="202" t="s">
        <v>854</v>
      </c>
      <c r="F1986" s="203" t="s">
        <v>12809</v>
      </c>
      <c r="G1986" s="204">
        <v>987</v>
      </c>
      <c r="H1986" s="205">
        <v>154098</v>
      </c>
      <c r="I1986" s="203" t="s">
        <v>14080</v>
      </c>
      <c r="J1986" s="203" t="s">
        <v>14690</v>
      </c>
      <c r="K1986" s="203" t="s">
        <v>14081</v>
      </c>
      <c r="L1986" s="1">
        <v>44923</v>
      </c>
      <c r="M1986" s="1">
        <v>45291</v>
      </c>
      <c r="N1986" s="207">
        <f t="shared" si="34"/>
        <v>0.84999997890557111</v>
      </c>
      <c r="O1986" s="203" t="s">
        <v>950</v>
      </c>
      <c r="P1986" s="208" t="s">
        <v>7285</v>
      </c>
      <c r="Q1986" s="208" t="s">
        <v>14082</v>
      </c>
      <c r="R1986" s="203" t="s">
        <v>13669</v>
      </c>
      <c r="S1986" s="202">
        <v>115</v>
      </c>
      <c r="T1986" s="211">
        <v>1470767.45</v>
      </c>
      <c r="U1986" s="211">
        <v>253088.63</v>
      </c>
      <c r="V1986" s="211">
        <v>6458.61</v>
      </c>
      <c r="W1986" s="211">
        <v>0</v>
      </c>
      <c r="X1986" s="211">
        <v>0</v>
      </c>
      <c r="Y1986" s="211">
        <v>1730314.69</v>
      </c>
      <c r="Z1986" s="212" t="s">
        <v>44</v>
      </c>
      <c r="AA1986" s="212"/>
      <c r="AB1986" s="211">
        <v>173030.69</v>
      </c>
      <c r="AC1986" s="213">
        <v>0</v>
      </c>
    </row>
    <row r="1987" spans="1:29" s="113" customFormat="1" ht="15.75" x14ac:dyDescent="0.25">
      <c r="A1987" s="57">
        <v>1974</v>
      </c>
      <c r="B1987" s="57">
        <v>154099</v>
      </c>
      <c r="C1987" s="201" t="s">
        <v>7161</v>
      </c>
      <c r="D1987" s="202">
        <v>416</v>
      </c>
      <c r="E1987" s="202" t="s">
        <v>854</v>
      </c>
      <c r="F1987" s="203" t="s">
        <v>12809</v>
      </c>
      <c r="G1987" s="204">
        <v>987</v>
      </c>
      <c r="H1987" s="205">
        <v>154099</v>
      </c>
      <c r="I1987" s="203" t="s">
        <v>14083</v>
      </c>
      <c r="J1987" s="203" t="s">
        <v>14691</v>
      </c>
      <c r="K1987" s="203" t="s">
        <v>13859</v>
      </c>
      <c r="L1987" s="1">
        <v>44923</v>
      </c>
      <c r="M1987" s="1">
        <v>45291</v>
      </c>
      <c r="N1987" s="207">
        <f t="shared" si="34"/>
        <v>0.84999997890557111</v>
      </c>
      <c r="O1987" s="203" t="s">
        <v>950</v>
      </c>
      <c r="P1987" s="208" t="s">
        <v>7285</v>
      </c>
      <c r="Q1987" s="208" t="s">
        <v>14084</v>
      </c>
      <c r="R1987" s="203" t="s">
        <v>13669</v>
      </c>
      <c r="S1987" s="202">
        <v>115</v>
      </c>
      <c r="T1987" s="211">
        <v>1470767.45</v>
      </c>
      <c r="U1987" s="211">
        <v>253088.63</v>
      </c>
      <c r="V1987" s="211">
        <v>6458.61</v>
      </c>
      <c r="W1987" s="211">
        <v>0</v>
      </c>
      <c r="X1987" s="211">
        <v>0</v>
      </c>
      <c r="Y1987" s="211">
        <v>1730314.69</v>
      </c>
      <c r="Z1987" s="212" t="s">
        <v>44</v>
      </c>
      <c r="AA1987" s="212"/>
      <c r="AB1987" s="211">
        <v>173030.69</v>
      </c>
      <c r="AC1987" s="213">
        <v>0</v>
      </c>
    </row>
    <row r="1988" spans="1:29" s="113" customFormat="1" ht="15.75" x14ac:dyDescent="0.25">
      <c r="A1988" s="57">
        <v>1975</v>
      </c>
      <c r="B1988" s="57">
        <v>154100</v>
      </c>
      <c r="C1988" s="201" t="s">
        <v>7161</v>
      </c>
      <c r="D1988" s="202">
        <v>417</v>
      </c>
      <c r="E1988" s="202" t="s">
        <v>854</v>
      </c>
      <c r="F1988" s="203" t="s">
        <v>12809</v>
      </c>
      <c r="G1988" s="204">
        <v>987</v>
      </c>
      <c r="H1988" s="205">
        <v>154100</v>
      </c>
      <c r="I1988" s="203" t="s">
        <v>14085</v>
      </c>
      <c r="J1988" s="203" t="s">
        <v>14692</v>
      </c>
      <c r="K1988" s="203" t="s">
        <v>14086</v>
      </c>
      <c r="L1988" s="1">
        <v>44923</v>
      </c>
      <c r="M1988" s="1">
        <v>45291</v>
      </c>
      <c r="N1988" s="207">
        <f t="shared" si="34"/>
        <v>0.84999997890557111</v>
      </c>
      <c r="O1988" s="203" t="s">
        <v>950</v>
      </c>
      <c r="P1988" s="208" t="s">
        <v>7285</v>
      </c>
      <c r="Q1988" s="208" t="s">
        <v>14087</v>
      </c>
      <c r="R1988" s="203" t="s">
        <v>13669</v>
      </c>
      <c r="S1988" s="202">
        <v>115</v>
      </c>
      <c r="T1988" s="211">
        <v>1470767.45</v>
      </c>
      <c r="U1988" s="211">
        <v>253088.63</v>
      </c>
      <c r="V1988" s="211">
        <v>6458.61</v>
      </c>
      <c r="W1988" s="211">
        <v>0</v>
      </c>
      <c r="X1988" s="211">
        <v>0</v>
      </c>
      <c r="Y1988" s="211">
        <v>1730314.69</v>
      </c>
      <c r="Z1988" s="212" t="s">
        <v>44</v>
      </c>
      <c r="AA1988" s="212"/>
      <c r="AB1988" s="211">
        <v>173030.69</v>
      </c>
      <c r="AC1988" s="213">
        <v>0</v>
      </c>
    </row>
    <row r="1989" spans="1:29" s="113" customFormat="1" ht="15.75" x14ac:dyDescent="0.25">
      <c r="A1989" s="57">
        <v>1976</v>
      </c>
      <c r="B1989" s="57">
        <v>154141</v>
      </c>
      <c r="C1989" s="201" t="s">
        <v>7161</v>
      </c>
      <c r="D1989" s="202">
        <v>418</v>
      </c>
      <c r="E1989" s="202" t="s">
        <v>854</v>
      </c>
      <c r="F1989" s="203" t="s">
        <v>12809</v>
      </c>
      <c r="G1989" s="204">
        <v>987</v>
      </c>
      <c r="H1989" s="205">
        <v>154141</v>
      </c>
      <c r="I1989" s="203" t="s">
        <v>13568</v>
      </c>
      <c r="J1989" s="203" t="s">
        <v>13694</v>
      </c>
      <c r="K1989" s="203" t="s">
        <v>13695</v>
      </c>
      <c r="L1989" s="1">
        <v>44840</v>
      </c>
      <c r="M1989" s="1">
        <v>45204</v>
      </c>
      <c r="N1989" s="207">
        <f t="shared" si="34"/>
        <v>0.85000000029135003</v>
      </c>
      <c r="O1989" s="203" t="s">
        <v>13569</v>
      </c>
      <c r="P1989" s="208" t="s">
        <v>13570</v>
      </c>
      <c r="Q1989" s="208" t="s">
        <v>13571</v>
      </c>
      <c r="R1989" s="203" t="s">
        <v>13663</v>
      </c>
      <c r="S1989" s="202">
        <v>115</v>
      </c>
      <c r="T1989" s="211">
        <v>1458726.2</v>
      </c>
      <c r="U1989" s="211">
        <v>223099.29</v>
      </c>
      <c r="V1989" s="211">
        <v>34322.980000000003</v>
      </c>
      <c r="W1989" s="211">
        <v>0</v>
      </c>
      <c r="X1989" s="211">
        <v>0</v>
      </c>
      <c r="Y1989" s="211">
        <v>1716148.47</v>
      </c>
      <c r="Z1989" s="212" t="s">
        <v>44</v>
      </c>
      <c r="AA1989" s="212"/>
      <c r="AB1989" s="211">
        <v>171614.85</v>
      </c>
      <c r="AC1989" s="213">
        <v>0</v>
      </c>
    </row>
    <row r="1990" spans="1:29" s="113" customFormat="1" ht="15.75" x14ac:dyDescent="0.25">
      <c r="A1990" s="57">
        <v>1977</v>
      </c>
      <c r="B1990" s="57">
        <v>154147</v>
      </c>
      <c r="C1990" s="201" t="s">
        <v>7161</v>
      </c>
      <c r="D1990" s="202">
        <v>419</v>
      </c>
      <c r="E1990" s="202" t="s">
        <v>854</v>
      </c>
      <c r="F1990" s="203" t="s">
        <v>12809</v>
      </c>
      <c r="G1990" s="204">
        <v>987</v>
      </c>
      <c r="H1990" s="205">
        <v>154147</v>
      </c>
      <c r="I1990" s="203" t="s">
        <v>13572</v>
      </c>
      <c r="J1990" s="203" t="s">
        <v>13696</v>
      </c>
      <c r="K1990" s="203" t="s">
        <v>13697</v>
      </c>
      <c r="L1990" s="1">
        <v>44859</v>
      </c>
      <c r="M1990" s="1">
        <v>45291</v>
      </c>
      <c r="N1990" s="207">
        <f t="shared" si="34"/>
        <v>0.85000005141385615</v>
      </c>
      <c r="O1990" s="203" t="s">
        <v>13573</v>
      </c>
      <c r="P1990" s="208" t="s">
        <v>13468</v>
      </c>
      <c r="Q1990" s="208" t="s">
        <v>13574</v>
      </c>
      <c r="R1990" s="203" t="s">
        <v>13669</v>
      </c>
      <c r="S1990" s="202">
        <v>115</v>
      </c>
      <c r="T1990" s="211">
        <v>1471393.32</v>
      </c>
      <c r="U1990" s="211">
        <v>239019.42</v>
      </c>
      <c r="V1990" s="211">
        <v>20638.12</v>
      </c>
      <c r="W1990" s="211">
        <v>0</v>
      </c>
      <c r="X1990" s="211">
        <v>0</v>
      </c>
      <c r="Y1990" s="211">
        <v>1731050.86</v>
      </c>
      <c r="Z1990" s="212" t="s">
        <v>44</v>
      </c>
      <c r="AA1990" s="212" t="s">
        <v>15136</v>
      </c>
      <c r="AB1990" s="211">
        <v>291852.83999999997</v>
      </c>
      <c r="AC1990" s="213">
        <v>20955.490000000002</v>
      </c>
    </row>
    <row r="1991" spans="1:29" s="113" customFormat="1" ht="15.75" x14ac:dyDescent="0.25">
      <c r="A1991" s="57">
        <v>1978</v>
      </c>
      <c r="B1991" s="57">
        <v>154162</v>
      </c>
      <c r="C1991" s="201" t="s">
        <v>7161</v>
      </c>
      <c r="D1991" s="202">
        <v>420</v>
      </c>
      <c r="E1991" s="202" t="s">
        <v>854</v>
      </c>
      <c r="F1991" s="203" t="s">
        <v>12809</v>
      </c>
      <c r="G1991" s="204">
        <v>987</v>
      </c>
      <c r="H1991" s="205">
        <v>154162</v>
      </c>
      <c r="I1991" s="203" t="s">
        <v>13575</v>
      </c>
      <c r="J1991" s="203" t="s">
        <v>13698</v>
      </c>
      <c r="K1991" s="203" t="s">
        <v>13699</v>
      </c>
      <c r="L1991" s="1">
        <v>44853</v>
      </c>
      <c r="M1991" s="1">
        <v>45291</v>
      </c>
      <c r="N1991" s="207">
        <f t="shared" si="34"/>
        <v>0.84999999624430089</v>
      </c>
      <c r="O1991" s="203" t="s">
        <v>13576</v>
      </c>
      <c r="P1991" s="208" t="s">
        <v>13577</v>
      </c>
      <c r="Q1991" s="208" t="s">
        <v>13578</v>
      </c>
      <c r="R1991" s="203" t="s">
        <v>13667</v>
      </c>
      <c r="S1991" s="202">
        <v>115</v>
      </c>
      <c r="T1991" s="211">
        <v>1471097.62</v>
      </c>
      <c r="U1991" s="211">
        <v>244364.43</v>
      </c>
      <c r="V1991" s="211">
        <v>15241.04</v>
      </c>
      <c r="W1991" s="211">
        <v>0</v>
      </c>
      <c r="X1991" s="211">
        <v>0</v>
      </c>
      <c r="Y1991" s="211">
        <v>1730703.09</v>
      </c>
      <c r="Z1991" s="212" t="s">
        <v>44</v>
      </c>
      <c r="AA1991" s="212"/>
      <c r="AB1991" s="211">
        <v>173070.06</v>
      </c>
      <c r="AC1991" s="213">
        <v>0</v>
      </c>
    </row>
    <row r="1992" spans="1:29" s="113" customFormat="1" ht="15.75" x14ac:dyDescent="0.25">
      <c r="A1992" s="57">
        <v>1979</v>
      </c>
      <c r="B1992" s="57">
        <v>154168</v>
      </c>
      <c r="C1992" s="201" t="s">
        <v>7161</v>
      </c>
      <c r="D1992" s="202">
        <v>421</v>
      </c>
      <c r="E1992" s="202" t="s">
        <v>854</v>
      </c>
      <c r="F1992" s="203" t="s">
        <v>12809</v>
      </c>
      <c r="G1992" s="204">
        <v>987</v>
      </c>
      <c r="H1992" s="205">
        <v>154168</v>
      </c>
      <c r="I1992" s="203" t="s">
        <v>14088</v>
      </c>
      <c r="J1992" s="203" t="s">
        <v>14693</v>
      </c>
      <c r="K1992" s="203" t="s">
        <v>14089</v>
      </c>
      <c r="L1992" s="1">
        <v>44909</v>
      </c>
      <c r="M1992" s="1">
        <v>45291</v>
      </c>
      <c r="N1992" s="207">
        <f t="shared" si="34"/>
        <v>0.84999999335557674</v>
      </c>
      <c r="O1992" s="203" t="s">
        <v>50</v>
      </c>
      <c r="P1992" s="208" t="s">
        <v>4034</v>
      </c>
      <c r="Q1992" s="208" t="s">
        <v>14090</v>
      </c>
      <c r="R1992" s="203" t="s">
        <v>13936</v>
      </c>
      <c r="S1992" s="202">
        <v>115</v>
      </c>
      <c r="T1992" s="211">
        <v>1471158.56</v>
      </c>
      <c r="U1992" s="211">
        <v>244301.62</v>
      </c>
      <c r="V1992" s="211">
        <v>15314.61</v>
      </c>
      <c r="W1992" s="211">
        <v>0</v>
      </c>
      <c r="X1992" s="211">
        <v>0</v>
      </c>
      <c r="Y1992" s="211">
        <v>1730774.79</v>
      </c>
      <c r="Z1992" s="212" t="s">
        <v>44</v>
      </c>
      <c r="AA1992" s="212" t="s">
        <v>15141</v>
      </c>
      <c r="AB1992" s="211">
        <v>173077.49</v>
      </c>
      <c r="AC1992" s="213">
        <v>0</v>
      </c>
    </row>
    <row r="1993" spans="1:29" s="113" customFormat="1" ht="15.75" x14ac:dyDescent="0.25">
      <c r="A1993" s="57">
        <v>1980</v>
      </c>
      <c r="B1993" s="57">
        <v>154186</v>
      </c>
      <c r="C1993" s="201" t="s">
        <v>7161</v>
      </c>
      <c r="D1993" s="202">
        <v>422</v>
      </c>
      <c r="E1993" s="202" t="s">
        <v>854</v>
      </c>
      <c r="F1993" s="203" t="s">
        <v>12809</v>
      </c>
      <c r="G1993" s="204">
        <v>987</v>
      </c>
      <c r="H1993" s="205">
        <v>154186</v>
      </c>
      <c r="I1993" s="203" t="s">
        <v>13579</v>
      </c>
      <c r="J1993" s="203" t="s">
        <v>13700</v>
      </c>
      <c r="K1993" s="203" t="s">
        <v>13687</v>
      </c>
      <c r="L1993" s="1">
        <v>44862</v>
      </c>
      <c r="M1993" s="1">
        <v>45291</v>
      </c>
      <c r="N1993" s="207">
        <f t="shared" si="34"/>
        <v>0.81915508618362065</v>
      </c>
      <c r="O1993" s="203" t="s">
        <v>13580</v>
      </c>
      <c r="P1993" s="208" t="s">
        <v>13551</v>
      </c>
      <c r="Q1993" s="208" t="s">
        <v>13581</v>
      </c>
      <c r="R1993" s="203" t="s">
        <v>13701</v>
      </c>
      <c r="S1993" s="202">
        <v>115</v>
      </c>
      <c r="T1993" s="211">
        <v>1415345.57</v>
      </c>
      <c r="U1993" s="211">
        <v>240273.18</v>
      </c>
      <c r="V1993" s="211">
        <v>72192.740000000005</v>
      </c>
      <c r="W1993" s="211">
        <v>0</v>
      </c>
      <c r="X1993" s="211">
        <v>0</v>
      </c>
      <c r="Y1993" s="211">
        <v>1727811.49</v>
      </c>
      <c r="Z1993" s="212" t="s">
        <v>44</v>
      </c>
      <c r="AA1993" s="212"/>
      <c r="AB1993" s="211">
        <v>172780</v>
      </c>
      <c r="AC1993" s="213">
        <v>0</v>
      </c>
    </row>
    <row r="1994" spans="1:29" s="113" customFormat="1" ht="15.75" x14ac:dyDescent="0.25">
      <c r="A1994" s="57">
        <v>1981</v>
      </c>
      <c r="B1994" s="57">
        <v>154190</v>
      </c>
      <c r="C1994" s="201" t="s">
        <v>7161</v>
      </c>
      <c r="D1994" s="202">
        <v>423</v>
      </c>
      <c r="E1994" s="202" t="s">
        <v>854</v>
      </c>
      <c r="F1994" s="203" t="s">
        <v>12809</v>
      </c>
      <c r="G1994" s="204">
        <v>987</v>
      </c>
      <c r="H1994" s="205">
        <v>154190</v>
      </c>
      <c r="I1994" s="203" t="s">
        <v>13582</v>
      </c>
      <c r="J1994" s="203" t="s">
        <v>13702</v>
      </c>
      <c r="K1994" s="203" t="s">
        <v>13703</v>
      </c>
      <c r="L1994" s="1">
        <v>44847</v>
      </c>
      <c r="M1994" s="1">
        <v>45291</v>
      </c>
      <c r="N1994" s="207">
        <f t="shared" si="34"/>
        <v>0.85000002619300552</v>
      </c>
      <c r="O1994" s="203" t="s">
        <v>13583</v>
      </c>
      <c r="P1994" s="208" t="s">
        <v>13584</v>
      </c>
      <c r="Q1994" s="208" t="s">
        <v>13585</v>
      </c>
      <c r="R1994" s="203" t="s">
        <v>13704</v>
      </c>
      <c r="S1994" s="202">
        <v>115</v>
      </c>
      <c r="T1994" s="211">
        <v>1460313.56</v>
      </c>
      <c r="U1994" s="211">
        <v>223342</v>
      </c>
      <c r="V1994" s="211">
        <v>34360.339999999997</v>
      </c>
      <c r="W1994" s="211">
        <v>0</v>
      </c>
      <c r="X1994" s="211">
        <v>0</v>
      </c>
      <c r="Y1994" s="211">
        <v>1718015.9</v>
      </c>
      <c r="Z1994" s="212" t="s">
        <v>44</v>
      </c>
      <c r="AA1994" s="212" t="s">
        <v>15134</v>
      </c>
      <c r="AB1994" s="211">
        <v>171801.58000000002</v>
      </c>
      <c r="AC1994" s="213">
        <v>0</v>
      </c>
    </row>
    <row r="1995" spans="1:29" s="113" customFormat="1" ht="15.75" x14ac:dyDescent="0.25">
      <c r="A1995" s="57">
        <v>1982</v>
      </c>
      <c r="B1995" s="57">
        <v>154196</v>
      </c>
      <c r="C1995" s="201" t="s">
        <v>7161</v>
      </c>
      <c r="D1995" s="202">
        <v>424</v>
      </c>
      <c r="E1995" s="202" t="s">
        <v>854</v>
      </c>
      <c r="F1995" s="203" t="s">
        <v>12809</v>
      </c>
      <c r="G1995" s="204">
        <v>987</v>
      </c>
      <c r="H1995" s="205">
        <v>154196</v>
      </c>
      <c r="I1995" s="203" t="s">
        <v>13586</v>
      </c>
      <c r="J1995" s="203" t="s">
        <v>13705</v>
      </c>
      <c r="K1995" s="203" t="s">
        <v>13706</v>
      </c>
      <c r="L1995" s="1">
        <v>44858</v>
      </c>
      <c r="M1995" s="1">
        <v>45283</v>
      </c>
      <c r="N1995" s="207">
        <f t="shared" si="34"/>
        <v>0.8499999950897944</v>
      </c>
      <c r="O1995" s="203" t="s">
        <v>13587</v>
      </c>
      <c r="P1995" s="208" t="s">
        <v>13587</v>
      </c>
      <c r="Q1995" s="208" t="s">
        <v>13587</v>
      </c>
      <c r="R1995" s="203" t="s">
        <v>13707</v>
      </c>
      <c r="S1995" s="202">
        <v>115</v>
      </c>
      <c r="T1995" s="211">
        <v>1471425.14</v>
      </c>
      <c r="U1995" s="211">
        <v>111110.98</v>
      </c>
      <c r="V1995" s="211">
        <v>148552.29</v>
      </c>
      <c r="W1995" s="211">
        <v>0</v>
      </c>
      <c r="X1995" s="211">
        <v>0</v>
      </c>
      <c r="Y1995" s="211">
        <v>1731088.41</v>
      </c>
      <c r="Z1995" s="212" t="s">
        <v>44</v>
      </c>
      <c r="AA1995" s="212"/>
      <c r="AB1995" s="211">
        <v>80422.489999999991</v>
      </c>
      <c r="AC1995" s="213">
        <v>0</v>
      </c>
    </row>
    <row r="1996" spans="1:29" s="113" customFormat="1" ht="15.75" x14ac:dyDescent="0.25">
      <c r="A1996" s="57">
        <v>1983</v>
      </c>
      <c r="B1996" s="57">
        <v>154198</v>
      </c>
      <c r="C1996" s="201" t="s">
        <v>7161</v>
      </c>
      <c r="D1996" s="202">
        <v>425</v>
      </c>
      <c r="E1996" s="202" t="s">
        <v>854</v>
      </c>
      <c r="F1996" s="203" t="s">
        <v>12809</v>
      </c>
      <c r="G1996" s="204">
        <v>987</v>
      </c>
      <c r="H1996" s="205">
        <v>154198</v>
      </c>
      <c r="I1996" s="203" t="s">
        <v>13588</v>
      </c>
      <c r="J1996" s="203" t="s">
        <v>13708</v>
      </c>
      <c r="K1996" s="203" t="s">
        <v>13709</v>
      </c>
      <c r="L1996" s="1">
        <v>44854</v>
      </c>
      <c r="M1996" s="1">
        <v>45279</v>
      </c>
      <c r="N1996" s="207">
        <f t="shared" si="34"/>
        <v>0.84999999392865133</v>
      </c>
      <c r="O1996" s="203" t="s">
        <v>13589</v>
      </c>
      <c r="P1996" s="208" t="s">
        <v>13497</v>
      </c>
      <c r="Q1996" s="208" t="s">
        <v>13590</v>
      </c>
      <c r="R1996" s="203" t="s">
        <v>13707</v>
      </c>
      <c r="S1996" s="202">
        <v>115</v>
      </c>
      <c r="T1996" s="211">
        <v>1470019.34</v>
      </c>
      <c r="U1996" s="211">
        <v>115830.9</v>
      </c>
      <c r="V1996" s="211">
        <v>143584.29</v>
      </c>
      <c r="W1996" s="211">
        <v>0</v>
      </c>
      <c r="X1996" s="211">
        <v>0</v>
      </c>
      <c r="Y1996" s="211">
        <v>1729434.53</v>
      </c>
      <c r="Z1996" s="212" t="s">
        <v>44</v>
      </c>
      <c r="AA1996" s="212"/>
      <c r="AB1996" s="211">
        <v>83569.100000000006</v>
      </c>
      <c r="AC1996" s="213">
        <v>0</v>
      </c>
    </row>
    <row r="1997" spans="1:29" s="113" customFormat="1" ht="15.75" x14ac:dyDescent="0.25">
      <c r="A1997" s="57">
        <v>1984</v>
      </c>
      <c r="B1997" s="57">
        <v>154207</v>
      </c>
      <c r="C1997" s="201" t="s">
        <v>7161</v>
      </c>
      <c r="D1997" s="202">
        <v>426</v>
      </c>
      <c r="E1997" s="202" t="s">
        <v>854</v>
      </c>
      <c r="F1997" s="203" t="s">
        <v>12809</v>
      </c>
      <c r="G1997" s="204">
        <v>988</v>
      </c>
      <c r="H1997" s="205">
        <v>154207</v>
      </c>
      <c r="I1997" s="203" t="s">
        <v>12768</v>
      </c>
      <c r="J1997" s="203" t="s">
        <v>12812</v>
      </c>
      <c r="K1997" s="203" t="s">
        <v>12769</v>
      </c>
      <c r="L1997" s="1">
        <v>44776</v>
      </c>
      <c r="M1997" s="1">
        <v>45291</v>
      </c>
      <c r="N1997" s="207">
        <f t="shared" si="34"/>
        <v>0.80000004161071347</v>
      </c>
      <c r="O1997" s="203" t="s">
        <v>950</v>
      </c>
      <c r="P1997" s="208" t="s">
        <v>4745</v>
      </c>
      <c r="Q1997" s="208" t="s">
        <v>12770</v>
      </c>
      <c r="R1997" s="203" t="s">
        <v>12771</v>
      </c>
      <c r="S1997" s="202">
        <v>115</v>
      </c>
      <c r="T1997" s="211">
        <v>1384258.96</v>
      </c>
      <c r="U1997" s="211">
        <v>324997.03999999998</v>
      </c>
      <c r="V1997" s="211">
        <v>21067.61</v>
      </c>
      <c r="W1997" s="211">
        <v>0</v>
      </c>
      <c r="X1997" s="211">
        <v>0</v>
      </c>
      <c r="Y1997" s="211">
        <v>1730323.61</v>
      </c>
      <c r="Z1997" s="212" t="s">
        <v>44</v>
      </c>
      <c r="AA1997" s="212" t="s">
        <v>15143</v>
      </c>
      <c r="AB1997" s="211">
        <v>200076.96999999997</v>
      </c>
      <c r="AC1997" s="213">
        <v>7287.84</v>
      </c>
    </row>
    <row r="1998" spans="1:29" s="113" customFormat="1" ht="15.75" x14ac:dyDescent="0.25">
      <c r="A1998" s="57">
        <v>1985</v>
      </c>
      <c r="B1998" s="57">
        <v>154210</v>
      </c>
      <c r="C1998" s="201" t="s">
        <v>7161</v>
      </c>
      <c r="D1998" s="202">
        <v>427</v>
      </c>
      <c r="E1998" s="202" t="s">
        <v>854</v>
      </c>
      <c r="F1998" s="203" t="s">
        <v>12809</v>
      </c>
      <c r="G1998" s="204">
        <v>987</v>
      </c>
      <c r="H1998" s="205">
        <v>154210</v>
      </c>
      <c r="I1998" s="203" t="s">
        <v>13902</v>
      </c>
      <c r="J1998" s="203" t="s">
        <v>14694</v>
      </c>
      <c r="K1998" s="203" t="s">
        <v>13903</v>
      </c>
      <c r="L1998" s="1">
        <v>44869</v>
      </c>
      <c r="M1998" s="1">
        <v>45291</v>
      </c>
      <c r="N1998" s="207">
        <f t="shared" si="34"/>
        <v>0.84999999739468446</v>
      </c>
      <c r="O1998" s="203" t="s">
        <v>50</v>
      </c>
      <c r="P1998" s="208" t="s">
        <v>51</v>
      </c>
      <c r="Q1998" s="208" t="s">
        <v>13904</v>
      </c>
      <c r="R1998" s="203" t="s">
        <v>13669</v>
      </c>
      <c r="S1998" s="202">
        <v>115</v>
      </c>
      <c r="T1998" s="211">
        <v>1468152.27</v>
      </c>
      <c r="U1998" s="211">
        <v>239277.13</v>
      </c>
      <c r="V1998" s="211">
        <v>19808.57</v>
      </c>
      <c r="W1998" s="211">
        <v>0</v>
      </c>
      <c r="X1998" s="211">
        <v>0</v>
      </c>
      <c r="Y1998" s="211">
        <v>1727237.97</v>
      </c>
      <c r="Z1998" s="212" t="s">
        <v>44</v>
      </c>
      <c r="AA1998" s="212"/>
      <c r="AB1998" s="211">
        <v>172723</v>
      </c>
      <c r="AC1998" s="213">
        <v>0</v>
      </c>
    </row>
    <row r="1999" spans="1:29" s="113" customFormat="1" ht="15.75" x14ac:dyDescent="0.25">
      <c r="A1999" s="57">
        <v>1986</v>
      </c>
      <c r="B1999" s="57">
        <v>154221</v>
      </c>
      <c r="C1999" s="201" t="s">
        <v>7161</v>
      </c>
      <c r="D1999" s="202">
        <v>428</v>
      </c>
      <c r="E1999" s="202" t="s">
        <v>854</v>
      </c>
      <c r="F1999" s="203" t="s">
        <v>12809</v>
      </c>
      <c r="G1999" s="204">
        <v>987</v>
      </c>
      <c r="H1999" s="205">
        <v>154221</v>
      </c>
      <c r="I1999" s="203" t="s">
        <v>13305</v>
      </c>
      <c r="J1999" s="203" t="s">
        <v>14695</v>
      </c>
      <c r="K1999" s="203" t="s">
        <v>13306</v>
      </c>
      <c r="L1999" s="1">
        <v>44835</v>
      </c>
      <c r="M1999" s="1">
        <v>45199</v>
      </c>
      <c r="N1999" s="207">
        <f t="shared" si="34"/>
        <v>0.8499999997111316</v>
      </c>
      <c r="O1999" s="203" t="s">
        <v>38</v>
      </c>
      <c r="P1999" s="208" t="s">
        <v>1531</v>
      </c>
      <c r="Q1999" s="208" t="s">
        <v>13307</v>
      </c>
      <c r="R1999" s="203" t="s">
        <v>13301</v>
      </c>
      <c r="S1999" s="202">
        <v>115</v>
      </c>
      <c r="T1999" s="211">
        <v>1471258.14</v>
      </c>
      <c r="U1999" s="211">
        <v>121214.6</v>
      </c>
      <c r="V1999" s="211">
        <v>138419.19</v>
      </c>
      <c r="W1999" s="211">
        <v>0</v>
      </c>
      <c r="X1999" s="211">
        <v>0</v>
      </c>
      <c r="Y1999" s="211">
        <v>1730891.93</v>
      </c>
      <c r="Z1999" s="212" t="s">
        <v>44</v>
      </c>
      <c r="AA1999" s="212"/>
      <c r="AB1999" s="211">
        <v>0</v>
      </c>
      <c r="AC1999" s="213">
        <v>0</v>
      </c>
    </row>
    <row r="2000" spans="1:29" s="113" customFormat="1" ht="15.75" x14ac:dyDescent="0.25">
      <c r="A2000" s="57">
        <v>1987</v>
      </c>
      <c r="B2000" s="57">
        <v>154224</v>
      </c>
      <c r="C2000" s="201" t="s">
        <v>7161</v>
      </c>
      <c r="D2000" s="202">
        <v>429</v>
      </c>
      <c r="E2000" s="202" t="s">
        <v>854</v>
      </c>
      <c r="F2000" s="203" t="s">
        <v>12809</v>
      </c>
      <c r="G2000" s="204">
        <v>987</v>
      </c>
      <c r="H2000" s="205">
        <v>154224</v>
      </c>
      <c r="I2000" s="203" t="s">
        <v>13591</v>
      </c>
      <c r="J2000" s="203" t="s">
        <v>13710</v>
      </c>
      <c r="K2000" s="203" t="s">
        <v>13711</v>
      </c>
      <c r="L2000" s="1">
        <v>44846</v>
      </c>
      <c r="M2000" s="1">
        <v>45291</v>
      </c>
      <c r="N2000" s="207">
        <f t="shared" si="34"/>
        <v>0.85000000953335719</v>
      </c>
      <c r="O2000" s="203" t="s">
        <v>13592</v>
      </c>
      <c r="P2000" s="208" t="s">
        <v>13593</v>
      </c>
      <c r="Q2000" s="208" t="s">
        <v>13594</v>
      </c>
      <c r="R2000" s="203" t="s">
        <v>13667</v>
      </c>
      <c r="S2000" s="202">
        <v>115</v>
      </c>
      <c r="T2000" s="211">
        <v>1471150.19</v>
      </c>
      <c r="U2000" s="211">
        <v>241807.76</v>
      </c>
      <c r="V2000" s="211">
        <v>17806.96</v>
      </c>
      <c r="W2000" s="211">
        <v>0</v>
      </c>
      <c r="X2000" s="211">
        <v>0</v>
      </c>
      <c r="Y2000" s="211">
        <v>1730764.91</v>
      </c>
      <c r="Z2000" s="212" t="s">
        <v>44</v>
      </c>
      <c r="AA2000" s="212" t="s">
        <v>15144</v>
      </c>
      <c r="AB2000" s="211">
        <v>344497.30000000005</v>
      </c>
      <c r="AC2000" s="213">
        <v>27586.1</v>
      </c>
    </row>
    <row r="2001" spans="1:29" s="113" customFormat="1" ht="15.75" x14ac:dyDescent="0.25">
      <c r="A2001" s="57">
        <v>1988</v>
      </c>
      <c r="B2001" s="57">
        <v>154259</v>
      </c>
      <c r="C2001" s="201" t="s">
        <v>7161</v>
      </c>
      <c r="D2001" s="202">
        <v>430</v>
      </c>
      <c r="E2001" s="202" t="s">
        <v>854</v>
      </c>
      <c r="F2001" s="203" t="s">
        <v>12809</v>
      </c>
      <c r="G2001" s="204">
        <v>988</v>
      </c>
      <c r="H2001" s="205">
        <v>154259</v>
      </c>
      <c r="I2001" s="203" t="s">
        <v>13299</v>
      </c>
      <c r="J2001" s="203" t="s">
        <v>14696</v>
      </c>
      <c r="K2001" s="203" t="s">
        <v>13300</v>
      </c>
      <c r="L2001" s="1">
        <v>44776</v>
      </c>
      <c r="M2001" s="1">
        <v>45291</v>
      </c>
      <c r="N2001" s="207">
        <f t="shared" si="34"/>
        <v>0.79999999884414097</v>
      </c>
      <c r="O2001" s="203" t="s">
        <v>972</v>
      </c>
      <c r="P2001" s="208" t="s">
        <v>973</v>
      </c>
      <c r="Q2001" s="208" t="s">
        <v>974</v>
      </c>
      <c r="R2001" s="203" t="s">
        <v>13301</v>
      </c>
      <c r="S2001" s="202">
        <v>115</v>
      </c>
      <c r="T2001" s="211">
        <v>1384251.75</v>
      </c>
      <c r="U2001" s="211">
        <v>58127.46</v>
      </c>
      <c r="V2001" s="211">
        <v>287935.48</v>
      </c>
      <c r="W2001" s="211">
        <v>0</v>
      </c>
      <c r="X2001" s="211">
        <v>0</v>
      </c>
      <c r="Y2001" s="211">
        <v>1730314.69</v>
      </c>
      <c r="Z2001" s="212" t="s">
        <v>44</v>
      </c>
      <c r="AA2001" s="212"/>
      <c r="AB2001" s="211">
        <v>0</v>
      </c>
      <c r="AC2001" s="213">
        <v>0</v>
      </c>
    </row>
    <row r="2002" spans="1:29" s="113" customFormat="1" ht="15.75" x14ac:dyDescent="0.25">
      <c r="A2002" s="57">
        <v>1989</v>
      </c>
      <c r="B2002" s="57">
        <v>154278</v>
      </c>
      <c r="C2002" s="201" t="s">
        <v>7161</v>
      </c>
      <c r="D2002" s="202">
        <v>431</v>
      </c>
      <c r="E2002" s="202" t="s">
        <v>854</v>
      </c>
      <c r="F2002" s="203" t="s">
        <v>12809</v>
      </c>
      <c r="G2002" s="204">
        <v>987</v>
      </c>
      <c r="H2002" s="205">
        <v>154278</v>
      </c>
      <c r="I2002" s="203" t="s">
        <v>13595</v>
      </c>
      <c r="J2002" s="203" t="s">
        <v>13712</v>
      </c>
      <c r="K2002" s="203" t="s">
        <v>13713</v>
      </c>
      <c r="L2002" s="1">
        <v>44858</v>
      </c>
      <c r="M2002" s="1">
        <v>45291</v>
      </c>
      <c r="N2002" s="207">
        <f t="shared" si="34"/>
        <v>0.84999994881572938</v>
      </c>
      <c r="O2002" s="203" t="s">
        <v>13596</v>
      </c>
      <c r="P2002" s="208" t="s">
        <v>13597</v>
      </c>
      <c r="Q2002" s="208" t="s">
        <v>13598</v>
      </c>
      <c r="R2002" s="203" t="s">
        <v>13714</v>
      </c>
      <c r="S2002" s="202">
        <v>115</v>
      </c>
      <c r="T2002" s="211">
        <v>1469689.7</v>
      </c>
      <c r="U2002" s="211">
        <v>238114.87</v>
      </c>
      <c r="V2002" s="211">
        <v>21242.240000000002</v>
      </c>
      <c r="W2002" s="211">
        <v>0</v>
      </c>
      <c r="X2002" s="211">
        <v>0</v>
      </c>
      <c r="Y2002" s="211">
        <v>1729046.81</v>
      </c>
      <c r="Z2002" s="212" t="s">
        <v>44</v>
      </c>
      <c r="AA2002" s="212"/>
      <c r="AB2002" s="211">
        <v>172904.66</v>
      </c>
      <c r="AC2002" s="213">
        <v>0</v>
      </c>
    </row>
    <row r="2003" spans="1:29" s="113" customFormat="1" ht="15.75" x14ac:dyDescent="0.25">
      <c r="A2003" s="57">
        <v>1990</v>
      </c>
      <c r="B2003" s="57">
        <v>154280</v>
      </c>
      <c r="C2003" s="201" t="s">
        <v>7161</v>
      </c>
      <c r="D2003" s="202">
        <v>432</v>
      </c>
      <c r="E2003" s="202" t="s">
        <v>854</v>
      </c>
      <c r="F2003" s="203" t="s">
        <v>12809</v>
      </c>
      <c r="G2003" s="204">
        <v>987</v>
      </c>
      <c r="H2003" s="205">
        <v>154280</v>
      </c>
      <c r="I2003" s="203" t="s">
        <v>13599</v>
      </c>
      <c r="J2003" s="203" t="s">
        <v>13715</v>
      </c>
      <c r="K2003" s="203" t="s">
        <v>13905</v>
      </c>
      <c r="L2003" s="1">
        <v>44859</v>
      </c>
      <c r="M2003" s="1">
        <v>45291</v>
      </c>
      <c r="N2003" s="207">
        <f t="shared" si="34"/>
        <v>0.84999994382908561</v>
      </c>
      <c r="O2003" s="203" t="s">
        <v>13600</v>
      </c>
      <c r="P2003" s="208" t="s">
        <v>13597</v>
      </c>
      <c r="Q2003" s="208" t="s">
        <v>13601</v>
      </c>
      <c r="R2003" s="203" t="s">
        <v>13667</v>
      </c>
      <c r="S2003" s="202">
        <v>115</v>
      </c>
      <c r="T2003" s="211">
        <v>1452709.03</v>
      </c>
      <c r="U2003" s="211">
        <v>235206.01</v>
      </c>
      <c r="V2003" s="211">
        <v>21154.52</v>
      </c>
      <c r="W2003" s="211">
        <v>0</v>
      </c>
      <c r="X2003" s="211">
        <v>0</v>
      </c>
      <c r="Y2003" s="211">
        <v>1709069.56</v>
      </c>
      <c r="Z2003" s="212" t="s">
        <v>44</v>
      </c>
      <c r="AA2003" s="212"/>
      <c r="AB2003" s="211">
        <v>170906.94</v>
      </c>
      <c r="AC2003" s="213">
        <v>0</v>
      </c>
    </row>
    <row r="2004" spans="1:29" s="113" customFormat="1" ht="15.75" x14ac:dyDescent="0.25">
      <c r="A2004" s="57">
        <v>1991</v>
      </c>
      <c r="B2004" s="57">
        <v>154285</v>
      </c>
      <c r="C2004" s="201" t="s">
        <v>7161</v>
      </c>
      <c r="D2004" s="202">
        <v>433</v>
      </c>
      <c r="E2004" s="202" t="s">
        <v>854</v>
      </c>
      <c r="F2004" s="203" t="s">
        <v>12809</v>
      </c>
      <c r="G2004" s="204">
        <v>987</v>
      </c>
      <c r="H2004" s="205">
        <v>154285</v>
      </c>
      <c r="I2004" s="203" t="s">
        <v>13906</v>
      </c>
      <c r="J2004" s="203" t="s">
        <v>14697</v>
      </c>
      <c r="K2004" s="203" t="s">
        <v>13859</v>
      </c>
      <c r="L2004" s="1">
        <v>44879</v>
      </c>
      <c r="M2004" s="1">
        <v>45291</v>
      </c>
      <c r="N2004" s="207">
        <f t="shared" si="34"/>
        <v>0.84999997627598556</v>
      </c>
      <c r="O2004" s="203" t="s">
        <v>950</v>
      </c>
      <c r="P2004" s="208" t="s">
        <v>3684</v>
      </c>
      <c r="Q2004" s="208" t="s">
        <v>13907</v>
      </c>
      <c r="R2004" s="203" t="s">
        <v>13653</v>
      </c>
      <c r="S2004" s="202">
        <v>115</v>
      </c>
      <c r="T2004" s="211">
        <v>1468975.62</v>
      </c>
      <c r="U2004" s="211">
        <v>224666.9</v>
      </c>
      <c r="V2004" s="211">
        <v>34564.14</v>
      </c>
      <c r="W2004" s="211">
        <v>0</v>
      </c>
      <c r="X2004" s="211">
        <v>0</v>
      </c>
      <c r="Y2004" s="211">
        <v>1728206.66</v>
      </c>
      <c r="Z2004" s="212" t="s">
        <v>44</v>
      </c>
      <c r="AA2004" s="212"/>
      <c r="AB2004" s="211">
        <v>172820.65</v>
      </c>
      <c r="AC2004" s="213">
        <v>0</v>
      </c>
    </row>
    <row r="2005" spans="1:29" s="113" customFormat="1" ht="15.75" x14ac:dyDescent="0.25">
      <c r="A2005" s="57">
        <v>1992</v>
      </c>
      <c r="B2005" s="57">
        <v>154296</v>
      </c>
      <c r="C2005" s="201" t="s">
        <v>7161</v>
      </c>
      <c r="D2005" s="202">
        <v>434</v>
      </c>
      <c r="E2005" s="202" t="s">
        <v>854</v>
      </c>
      <c r="F2005" s="203" t="s">
        <v>12809</v>
      </c>
      <c r="G2005" s="204">
        <v>987</v>
      </c>
      <c r="H2005" s="205">
        <v>154296</v>
      </c>
      <c r="I2005" s="203" t="s">
        <v>13602</v>
      </c>
      <c r="J2005" s="203" t="s">
        <v>13716</v>
      </c>
      <c r="K2005" s="203" t="s">
        <v>13717</v>
      </c>
      <c r="L2005" s="1">
        <v>44846</v>
      </c>
      <c r="M2005" s="1">
        <v>45291</v>
      </c>
      <c r="N2005" s="207">
        <f t="shared" si="34"/>
        <v>0.85000000838589829</v>
      </c>
      <c r="O2005" s="203" t="s">
        <v>13603</v>
      </c>
      <c r="P2005" s="208" t="s">
        <v>13468</v>
      </c>
      <c r="Q2005" s="208" t="s">
        <v>13604</v>
      </c>
      <c r="R2005" s="203" t="s">
        <v>13704</v>
      </c>
      <c r="S2005" s="202">
        <v>115</v>
      </c>
      <c r="T2005" s="211">
        <v>1469729.26</v>
      </c>
      <c r="U2005" s="211">
        <v>224780.74</v>
      </c>
      <c r="V2005" s="211">
        <v>34583.230000000003</v>
      </c>
      <c r="W2005" s="211">
        <v>0</v>
      </c>
      <c r="X2005" s="211">
        <v>0</v>
      </c>
      <c r="Y2005" s="211">
        <v>1729093.23</v>
      </c>
      <c r="Z2005" s="212" t="s">
        <v>44</v>
      </c>
      <c r="AA2005" s="212" t="s">
        <v>15134</v>
      </c>
      <c r="AB2005" s="211">
        <v>172908</v>
      </c>
      <c r="AC2005" s="213">
        <v>0</v>
      </c>
    </row>
    <row r="2006" spans="1:29" s="113" customFormat="1" ht="15.75" x14ac:dyDescent="0.25">
      <c r="A2006" s="57">
        <v>1993</v>
      </c>
      <c r="B2006" s="57">
        <v>154297</v>
      </c>
      <c r="C2006" s="201" t="s">
        <v>7161</v>
      </c>
      <c r="D2006" s="202">
        <v>435</v>
      </c>
      <c r="E2006" s="202" t="s">
        <v>854</v>
      </c>
      <c r="F2006" s="203" t="s">
        <v>12809</v>
      </c>
      <c r="G2006" s="204">
        <v>987</v>
      </c>
      <c r="H2006" s="205">
        <v>154297</v>
      </c>
      <c r="I2006" s="203" t="s">
        <v>14752</v>
      </c>
      <c r="J2006" s="203" t="s">
        <v>13718</v>
      </c>
      <c r="K2006" s="203" t="s">
        <v>13719</v>
      </c>
      <c r="L2006" s="1">
        <v>44848</v>
      </c>
      <c r="M2006" s="1">
        <v>45291</v>
      </c>
      <c r="N2006" s="207">
        <f t="shared" si="34"/>
        <v>0.85000000347667337</v>
      </c>
      <c r="O2006" s="203" t="s">
        <v>13605</v>
      </c>
      <c r="P2006" s="208" t="s">
        <v>13551</v>
      </c>
      <c r="Q2006" s="208" t="s">
        <v>13606</v>
      </c>
      <c r="R2006" s="203" t="s">
        <v>13720</v>
      </c>
      <c r="S2006" s="202">
        <v>115</v>
      </c>
      <c r="T2006" s="211">
        <v>1466919.5</v>
      </c>
      <c r="U2006" s="211">
        <v>249418.02</v>
      </c>
      <c r="V2006" s="211">
        <v>9450.1200000000008</v>
      </c>
      <c r="W2006" s="211">
        <v>0</v>
      </c>
      <c r="X2006" s="211">
        <v>0</v>
      </c>
      <c r="Y2006" s="211">
        <v>1725787.64</v>
      </c>
      <c r="Z2006" s="212" t="s">
        <v>44</v>
      </c>
      <c r="AA2006" s="212" t="s">
        <v>14534</v>
      </c>
      <c r="AB2006" s="211">
        <v>172577</v>
      </c>
      <c r="AC2006" s="213">
        <v>0</v>
      </c>
    </row>
    <row r="2007" spans="1:29" s="113" customFormat="1" ht="15.75" x14ac:dyDescent="0.25">
      <c r="A2007" s="57">
        <v>1994</v>
      </c>
      <c r="B2007" s="57">
        <v>154298</v>
      </c>
      <c r="C2007" s="201" t="s">
        <v>7161</v>
      </c>
      <c r="D2007" s="202">
        <v>436</v>
      </c>
      <c r="E2007" s="202" t="s">
        <v>854</v>
      </c>
      <c r="F2007" s="203" t="s">
        <v>12809</v>
      </c>
      <c r="G2007" s="204">
        <v>987</v>
      </c>
      <c r="H2007" s="205">
        <v>154298</v>
      </c>
      <c r="I2007" s="203" t="s">
        <v>14753</v>
      </c>
      <c r="J2007" s="203" t="s">
        <v>13721</v>
      </c>
      <c r="K2007" s="203" t="s">
        <v>13687</v>
      </c>
      <c r="L2007" s="1">
        <v>44848</v>
      </c>
      <c r="M2007" s="1">
        <v>45291</v>
      </c>
      <c r="N2007" s="207">
        <f t="shared" si="34"/>
        <v>0.85000000837691825</v>
      </c>
      <c r="O2007" s="203" t="s">
        <v>13607</v>
      </c>
      <c r="P2007" s="208" t="s">
        <v>13607</v>
      </c>
      <c r="Q2007" s="208" t="s">
        <v>13607</v>
      </c>
      <c r="R2007" s="203" t="s">
        <v>13722</v>
      </c>
      <c r="S2007" s="202">
        <v>115</v>
      </c>
      <c r="T2007" s="211">
        <v>1471304.82</v>
      </c>
      <c r="U2007" s="211">
        <v>250116.82</v>
      </c>
      <c r="V2007" s="211">
        <v>9525.19</v>
      </c>
      <c r="W2007" s="211">
        <v>0</v>
      </c>
      <c r="X2007" s="211">
        <v>0</v>
      </c>
      <c r="Y2007" s="211">
        <v>1730946.83</v>
      </c>
      <c r="Z2007" s="212" t="s">
        <v>44</v>
      </c>
      <c r="AA2007" s="212" t="s">
        <v>15134</v>
      </c>
      <c r="AB2007" s="211">
        <v>173093</v>
      </c>
      <c r="AC2007" s="213">
        <v>0</v>
      </c>
    </row>
    <row r="2008" spans="1:29" s="113" customFormat="1" ht="15.75" x14ac:dyDescent="0.25">
      <c r="A2008" s="57">
        <v>1995</v>
      </c>
      <c r="B2008" s="57">
        <v>154300</v>
      </c>
      <c r="C2008" s="201" t="s">
        <v>7161</v>
      </c>
      <c r="D2008" s="202">
        <v>437</v>
      </c>
      <c r="E2008" s="202" t="s">
        <v>854</v>
      </c>
      <c r="F2008" s="203" t="s">
        <v>12809</v>
      </c>
      <c r="G2008" s="204">
        <v>987</v>
      </c>
      <c r="H2008" s="205">
        <v>154300</v>
      </c>
      <c r="I2008" s="203" t="s">
        <v>13908</v>
      </c>
      <c r="J2008" s="203" t="s">
        <v>14698</v>
      </c>
      <c r="K2008" s="203" t="s">
        <v>13909</v>
      </c>
      <c r="L2008" s="1">
        <v>44894</v>
      </c>
      <c r="M2008" s="1">
        <v>45291</v>
      </c>
      <c r="N2008" s="207">
        <f t="shared" si="34"/>
        <v>0.84999999335557674</v>
      </c>
      <c r="O2008" s="203" t="s">
        <v>50</v>
      </c>
      <c r="P2008" s="208" t="s">
        <v>4034</v>
      </c>
      <c r="Q2008" s="208" t="s">
        <v>13910</v>
      </c>
      <c r="R2008" s="203" t="s">
        <v>13911</v>
      </c>
      <c r="S2008" s="202">
        <v>115</v>
      </c>
      <c r="T2008" s="211">
        <v>1471158.56</v>
      </c>
      <c r="U2008" s="211">
        <v>244301.62</v>
      </c>
      <c r="V2008" s="211">
        <v>15314.61</v>
      </c>
      <c r="W2008" s="211">
        <v>0</v>
      </c>
      <c r="X2008" s="211">
        <v>0</v>
      </c>
      <c r="Y2008" s="211">
        <v>1730774.79</v>
      </c>
      <c r="Z2008" s="212" t="s">
        <v>44</v>
      </c>
      <c r="AA2008" s="212" t="s">
        <v>15145</v>
      </c>
      <c r="AB2008" s="211">
        <v>173077.49</v>
      </c>
      <c r="AC2008" s="213">
        <v>0</v>
      </c>
    </row>
    <row r="2009" spans="1:29" s="113" customFormat="1" ht="15.75" x14ac:dyDescent="0.25">
      <c r="A2009" s="57">
        <v>1996</v>
      </c>
      <c r="B2009" s="57">
        <v>154317</v>
      </c>
      <c r="C2009" s="201" t="s">
        <v>7161</v>
      </c>
      <c r="D2009" s="202">
        <v>438</v>
      </c>
      <c r="E2009" s="202" t="s">
        <v>854</v>
      </c>
      <c r="F2009" s="203" t="s">
        <v>12809</v>
      </c>
      <c r="G2009" s="204">
        <v>987</v>
      </c>
      <c r="H2009" s="205">
        <v>154317</v>
      </c>
      <c r="I2009" s="203" t="s">
        <v>13608</v>
      </c>
      <c r="J2009" s="203" t="s">
        <v>13723</v>
      </c>
      <c r="K2009" s="203" t="s">
        <v>13724</v>
      </c>
      <c r="L2009" s="1">
        <v>44853</v>
      </c>
      <c r="M2009" s="1">
        <v>45291</v>
      </c>
      <c r="N2009" s="207">
        <f t="shared" si="34"/>
        <v>0.85</v>
      </c>
      <c r="O2009" s="203" t="s">
        <v>13609</v>
      </c>
      <c r="P2009" s="208" t="s">
        <v>13610</v>
      </c>
      <c r="Q2009" s="208" t="s">
        <v>13611</v>
      </c>
      <c r="R2009" s="203" t="s">
        <v>13725</v>
      </c>
      <c r="S2009" s="202">
        <v>115</v>
      </c>
      <c r="T2009" s="211">
        <v>1471419.7</v>
      </c>
      <c r="U2009" s="211">
        <v>222700.22</v>
      </c>
      <c r="V2009" s="211">
        <v>36962.080000000002</v>
      </c>
      <c r="W2009" s="211">
        <v>0</v>
      </c>
      <c r="X2009" s="211">
        <v>0</v>
      </c>
      <c r="Y2009" s="211">
        <v>1731082</v>
      </c>
      <c r="Z2009" s="212" t="s">
        <v>44</v>
      </c>
      <c r="AA2009" s="212" t="s">
        <v>15145</v>
      </c>
      <c r="AB2009" s="211">
        <v>238749.39</v>
      </c>
      <c r="AC2009" s="213">
        <v>12478.07</v>
      </c>
    </row>
    <row r="2010" spans="1:29" s="113" customFormat="1" ht="15.75" x14ac:dyDescent="0.25">
      <c r="A2010" s="57">
        <v>1997</v>
      </c>
      <c r="B2010" s="57">
        <v>154339</v>
      </c>
      <c r="C2010" s="201" t="s">
        <v>7161</v>
      </c>
      <c r="D2010" s="202">
        <v>439</v>
      </c>
      <c r="E2010" s="202" t="s">
        <v>854</v>
      </c>
      <c r="F2010" s="203" t="s">
        <v>12809</v>
      </c>
      <c r="G2010" s="204">
        <v>987</v>
      </c>
      <c r="H2010" s="205">
        <v>154339</v>
      </c>
      <c r="I2010" s="203" t="s">
        <v>14091</v>
      </c>
      <c r="J2010" s="203" t="s">
        <v>14699</v>
      </c>
      <c r="K2010" s="203" t="s">
        <v>14092</v>
      </c>
      <c r="L2010" s="1">
        <v>44925</v>
      </c>
      <c r="M2010" s="1">
        <v>45291</v>
      </c>
      <c r="N2010" s="207">
        <f t="shared" si="34"/>
        <v>0.84999998819291223</v>
      </c>
      <c r="O2010" s="203" t="s">
        <v>55</v>
      </c>
      <c r="P2010" s="208" t="s">
        <v>500</v>
      </c>
      <c r="Q2010" s="208" t="s">
        <v>14093</v>
      </c>
      <c r="R2010" s="203" t="s">
        <v>13669</v>
      </c>
      <c r="S2010" s="202">
        <v>115</v>
      </c>
      <c r="T2010" s="211">
        <v>1439813.11</v>
      </c>
      <c r="U2010" s="211">
        <v>238482.14</v>
      </c>
      <c r="V2010" s="211">
        <v>15602.55</v>
      </c>
      <c r="W2010" s="211">
        <v>0</v>
      </c>
      <c r="X2010" s="211">
        <v>0</v>
      </c>
      <c r="Y2010" s="211">
        <v>1693897.8</v>
      </c>
      <c r="Z2010" s="212" t="s">
        <v>44</v>
      </c>
      <c r="AA2010" s="212"/>
      <c r="AB2010" s="211">
        <v>169389.77000000002</v>
      </c>
      <c r="AC2010" s="213">
        <v>0</v>
      </c>
    </row>
    <row r="2011" spans="1:29" s="113" customFormat="1" ht="15.75" x14ac:dyDescent="0.25">
      <c r="A2011" s="57">
        <v>1998</v>
      </c>
      <c r="B2011" s="57">
        <v>154348</v>
      </c>
      <c r="C2011" s="201" t="s">
        <v>7161</v>
      </c>
      <c r="D2011" s="202">
        <v>440</v>
      </c>
      <c r="E2011" s="202" t="s">
        <v>854</v>
      </c>
      <c r="F2011" s="203" t="s">
        <v>12809</v>
      </c>
      <c r="G2011" s="204">
        <v>987</v>
      </c>
      <c r="H2011" s="205">
        <v>154348</v>
      </c>
      <c r="I2011" s="203" t="s">
        <v>14754</v>
      </c>
      <c r="J2011" s="203" t="s">
        <v>13726</v>
      </c>
      <c r="K2011" s="203" t="s">
        <v>13656</v>
      </c>
      <c r="L2011" s="1">
        <v>44848</v>
      </c>
      <c r="M2011" s="1">
        <v>45291</v>
      </c>
      <c r="N2011" s="207">
        <f t="shared" si="34"/>
        <v>0.84999997627598556</v>
      </c>
      <c r="O2011" s="203" t="s">
        <v>13612</v>
      </c>
      <c r="P2011" s="208" t="s">
        <v>13613</v>
      </c>
      <c r="Q2011" s="208" t="s">
        <v>13614</v>
      </c>
      <c r="R2011" s="203" t="s">
        <v>13663</v>
      </c>
      <c r="S2011" s="202">
        <v>115</v>
      </c>
      <c r="T2011" s="211">
        <v>1468975.62</v>
      </c>
      <c r="U2011" s="211">
        <v>224666.9</v>
      </c>
      <c r="V2011" s="211">
        <v>34564.14</v>
      </c>
      <c r="W2011" s="211">
        <v>0</v>
      </c>
      <c r="X2011" s="211">
        <v>0</v>
      </c>
      <c r="Y2011" s="211">
        <v>1728206.66</v>
      </c>
      <c r="Z2011" s="212" t="s">
        <v>44</v>
      </c>
      <c r="AA2011" s="212"/>
      <c r="AB2011" s="211">
        <v>172820</v>
      </c>
      <c r="AC2011" s="213">
        <v>0</v>
      </c>
    </row>
    <row r="2012" spans="1:29" s="113" customFormat="1" ht="15.75" x14ac:dyDescent="0.25">
      <c r="A2012" s="57">
        <v>1999</v>
      </c>
      <c r="B2012" s="57">
        <v>154356</v>
      </c>
      <c r="C2012" s="201" t="s">
        <v>7161</v>
      </c>
      <c r="D2012" s="202">
        <v>441</v>
      </c>
      <c r="E2012" s="202" t="s">
        <v>854</v>
      </c>
      <c r="F2012" s="203" t="s">
        <v>12809</v>
      </c>
      <c r="G2012" s="204">
        <v>987</v>
      </c>
      <c r="H2012" s="205">
        <v>154356</v>
      </c>
      <c r="I2012" s="203" t="s">
        <v>13912</v>
      </c>
      <c r="J2012" s="203" t="s">
        <v>14700</v>
      </c>
      <c r="K2012" s="203" t="s">
        <v>13913</v>
      </c>
      <c r="L2012" s="1">
        <v>44859</v>
      </c>
      <c r="M2012" s="1">
        <v>45284</v>
      </c>
      <c r="N2012" s="207">
        <f t="shared" si="34"/>
        <v>0.85000001676323966</v>
      </c>
      <c r="O2012" s="203" t="s">
        <v>950</v>
      </c>
      <c r="P2012" s="208" t="s">
        <v>7542</v>
      </c>
      <c r="Q2012" s="208" t="s">
        <v>13914</v>
      </c>
      <c r="R2012" s="203" t="s">
        <v>13669</v>
      </c>
      <c r="S2012" s="202">
        <v>115</v>
      </c>
      <c r="T2012" s="211">
        <v>1470479.51</v>
      </c>
      <c r="U2012" s="211">
        <v>251061.85</v>
      </c>
      <c r="V2012" s="211">
        <v>8434.5</v>
      </c>
      <c r="W2012" s="211">
        <v>0</v>
      </c>
      <c r="X2012" s="211">
        <v>0</v>
      </c>
      <c r="Y2012" s="211">
        <v>1729975.86</v>
      </c>
      <c r="Z2012" s="212" t="s">
        <v>44</v>
      </c>
      <c r="AA2012" s="212"/>
      <c r="AB2012" s="211">
        <v>172997.57</v>
      </c>
      <c r="AC2012" s="213">
        <v>0</v>
      </c>
    </row>
    <row r="2013" spans="1:29" s="113" customFormat="1" ht="15.75" x14ac:dyDescent="0.25">
      <c r="A2013" s="57">
        <v>2000</v>
      </c>
      <c r="B2013" s="57">
        <v>154386</v>
      </c>
      <c r="C2013" s="201" t="s">
        <v>7161</v>
      </c>
      <c r="D2013" s="202">
        <v>442</v>
      </c>
      <c r="E2013" s="202" t="s">
        <v>854</v>
      </c>
      <c r="F2013" s="203" t="s">
        <v>12809</v>
      </c>
      <c r="G2013" s="204">
        <v>987</v>
      </c>
      <c r="H2013" s="205">
        <v>154386</v>
      </c>
      <c r="I2013" s="203" t="s">
        <v>13615</v>
      </c>
      <c r="J2013" s="203" t="s">
        <v>13727</v>
      </c>
      <c r="K2013" s="203" t="s">
        <v>13728</v>
      </c>
      <c r="L2013" s="1">
        <v>44861</v>
      </c>
      <c r="M2013" s="1">
        <v>45291</v>
      </c>
      <c r="N2013" s="207">
        <f t="shared" si="34"/>
        <v>0.85000000582512891</v>
      </c>
      <c r="O2013" s="203" t="s">
        <v>13616</v>
      </c>
      <c r="P2013" s="208" t="s">
        <v>13537</v>
      </c>
      <c r="Q2013" s="208" t="s">
        <v>13617</v>
      </c>
      <c r="R2013" s="203" t="s">
        <v>13729</v>
      </c>
      <c r="S2013" s="202">
        <v>115</v>
      </c>
      <c r="T2013" s="211">
        <v>1459195.18</v>
      </c>
      <c r="U2013" s="211">
        <v>223285.65</v>
      </c>
      <c r="V2013" s="211">
        <v>34219.370000000003</v>
      </c>
      <c r="W2013" s="211">
        <v>0</v>
      </c>
      <c r="X2013" s="211">
        <v>0</v>
      </c>
      <c r="Y2013" s="211">
        <v>1716700.2</v>
      </c>
      <c r="Z2013" s="212" t="s">
        <v>44</v>
      </c>
      <c r="AA2013" s="212"/>
      <c r="AB2013" s="211">
        <v>162259.51999999999</v>
      </c>
      <c r="AC2013" s="213">
        <v>0</v>
      </c>
    </row>
    <row r="2014" spans="1:29" s="113" customFormat="1" ht="15.75" x14ac:dyDescent="0.25">
      <c r="A2014" s="57">
        <v>2001</v>
      </c>
      <c r="B2014" s="57">
        <v>154476</v>
      </c>
      <c r="C2014" s="201" t="s">
        <v>7161</v>
      </c>
      <c r="D2014" s="202">
        <v>443</v>
      </c>
      <c r="E2014" s="202" t="s">
        <v>854</v>
      </c>
      <c r="F2014" s="203" t="s">
        <v>12809</v>
      </c>
      <c r="G2014" s="204">
        <v>987</v>
      </c>
      <c r="H2014" s="205">
        <v>154476</v>
      </c>
      <c r="I2014" s="203" t="s">
        <v>13915</v>
      </c>
      <c r="J2014" s="203" t="s">
        <v>14701</v>
      </c>
      <c r="K2014" s="203" t="s">
        <v>13916</v>
      </c>
      <c r="L2014" s="1">
        <v>44888</v>
      </c>
      <c r="M2014" s="1">
        <v>45291</v>
      </c>
      <c r="N2014" s="207">
        <f t="shared" si="34"/>
        <v>0.85000001791477831</v>
      </c>
      <c r="O2014" s="203" t="s">
        <v>950</v>
      </c>
      <c r="P2014" s="208" t="s">
        <v>7285</v>
      </c>
      <c r="Q2014" s="208" t="s">
        <v>13917</v>
      </c>
      <c r="R2014" s="203" t="s">
        <v>13669</v>
      </c>
      <c r="S2014" s="202">
        <v>115</v>
      </c>
      <c r="T2014" s="211">
        <v>1470852.73</v>
      </c>
      <c r="U2014" s="211">
        <v>254670.75</v>
      </c>
      <c r="V2014" s="211">
        <v>4891.46</v>
      </c>
      <c r="W2014" s="211">
        <v>0</v>
      </c>
      <c r="X2014" s="211">
        <v>0</v>
      </c>
      <c r="Y2014" s="211">
        <v>1730414.94</v>
      </c>
      <c r="Z2014" s="212" t="s">
        <v>44</v>
      </c>
      <c r="AA2014" s="212"/>
      <c r="AB2014" s="211">
        <v>194257</v>
      </c>
      <c r="AC2014" s="213">
        <v>3744</v>
      </c>
    </row>
    <row r="2015" spans="1:29" s="113" customFormat="1" ht="15.75" x14ac:dyDescent="0.25">
      <c r="A2015" s="57">
        <v>2002</v>
      </c>
      <c r="B2015" s="57">
        <v>154485</v>
      </c>
      <c r="C2015" s="201" t="s">
        <v>7161</v>
      </c>
      <c r="D2015" s="202">
        <v>444</v>
      </c>
      <c r="E2015" s="202" t="s">
        <v>854</v>
      </c>
      <c r="F2015" s="203" t="s">
        <v>12809</v>
      </c>
      <c r="G2015" s="204">
        <v>987</v>
      </c>
      <c r="H2015" s="205">
        <v>154485</v>
      </c>
      <c r="I2015" s="203" t="s">
        <v>13918</v>
      </c>
      <c r="J2015" s="203" t="s">
        <v>14702</v>
      </c>
      <c r="K2015" s="203" t="s">
        <v>13919</v>
      </c>
      <c r="L2015" s="1">
        <v>44882</v>
      </c>
      <c r="M2015" s="1">
        <v>45246</v>
      </c>
      <c r="N2015" s="207">
        <f t="shared" si="34"/>
        <v>0.85000001155797311</v>
      </c>
      <c r="O2015" s="203" t="s">
        <v>55</v>
      </c>
      <c r="P2015" s="208" t="s">
        <v>500</v>
      </c>
      <c r="Q2015" s="208" t="s">
        <v>13920</v>
      </c>
      <c r="R2015" s="203" t="s">
        <v>13921</v>
      </c>
      <c r="S2015" s="202">
        <v>115</v>
      </c>
      <c r="T2015" s="211">
        <v>1470846.14</v>
      </c>
      <c r="U2015" s="211">
        <v>150511.07999999999</v>
      </c>
      <c r="V2015" s="211">
        <v>109049.98</v>
      </c>
      <c r="W2015" s="211">
        <v>0</v>
      </c>
      <c r="X2015" s="211">
        <v>0</v>
      </c>
      <c r="Y2015" s="211">
        <v>1730407.2</v>
      </c>
      <c r="Z2015" s="212" t="s">
        <v>44</v>
      </c>
      <c r="AA2015" s="212" t="s">
        <v>15146</v>
      </c>
      <c r="AB2015" s="211">
        <v>0</v>
      </c>
      <c r="AC2015" s="213">
        <v>0</v>
      </c>
    </row>
    <row r="2016" spans="1:29" s="113" customFormat="1" ht="15.75" x14ac:dyDescent="0.25">
      <c r="A2016" s="57">
        <v>2003</v>
      </c>
      <c r="B2016" s="57">
        <v>154514</v>
      </c>
      <c r="C2016" s="201" t="s">
        <v>7161</v>
      </c>
      <c r="D2016" s="202">
        <v>445</v>
      </c>
      <c r="E2016" s="202" t="s">
        <v>854</v>
      </c>
      <c r="F2016" s="203" t="s">
        <v>10556</v>
      </c>
      <c r="G2016" s="204">
        <v>1000</v>
      </c>
      <c r="H2016" s="205">
        <v>154514</v>
      </c>
      <c r="I2016" s="203" t="s">
        <v>10500</v>
      </c>
      <c r="J2016" s="203" t="s">
        <v>11962</v>
      </c>
      <c r="K2016" s="203" t="s">
        <v>10501</v>
      </c>
      <c r="L2016" s="1">
        <v>44685</v>
      </c>
      <c r="M2016" s="1">
        <v>45291</v>
      </c>
      <c r="N2016" s="207">
        <f t="shared" si="34"/>
        <v>0.84435338680969707</v>
      </c>
      <c r="O2016" s="203" t="s">
        <v>972</v>
      </c>
      <c r="P2016" s="208" t="s">
        <v>972</v>
      </c>
      <c r="Q2016" s="208" t="s">
        <v>974</v>
      </c>
      <c r="R2016" s="203" t="s">
        <v>10502</v>
      </c>
      <c r="S2016" s="202">
        <v>115</v>
      </c>
      <c r="T2016" s="211">
        <v>48909667.119999997</v>
      </c>
      <c r="U2016" s="211">
        <v>7856409.9500000002</v>
      </c>
      <c r="V2016" s="211">
        <v>1159511.77</v>
      </c>
      <c r="W2016" s="211">
        <v>0</v>
      </c>
      <c r="X2016" s="211">
        <v>0</v>
      </c>
      <c r="Y2016" s="211">
        <v>57925588.840000004</v>
      </c>
      <c r="Z2016" s="212" t="s">
        <v>44</v>
      </c>
      <c r="AA2016" s="212"/>
      <c r="AB2016" s="211">
        <v>4591664.0200000005</v>
      </c>
      <c r="AC2016" s="213">
        <v>42383.09</v>
      </c>
    </row>
    <row r="2017" spans="1:29" s="113" customFormat="1" ht="15.75" x14ac:dyDescent="0.25">
      <c r="A2017" s="57">
        <v>2004</v>
      </c>
      <c r="B2017" s="57">
        <v>154559</v>
      </c>
      <c r="C2017" s="201" t="s">
        <v>7161</v>
      </c>
      <c r="D2017" s="202">
        <v>446</v>
      </c>
      <c r="E2017" s="202" t="s">
        <v>854</v>
      </c>
      <c r="F2017" s="203" t="s">
        <v>12809</v>
      </c>
      <c r="G2017" s="204">
        <v>987</v>
      </c>
      <c r="H2017" s="205">
        <v>154559</v>
      </c>
      <c r="I2017" s="203" t="s">
        <v>13618</v>
      </c>
      <c r="J2017" s="203" t="s">
        <v>13730</v>
      </c>
      <c r="K2017" s="203" t="s">
        <v>13693</v>
      </c>
      <c r="L2017" s="1">
        <v>44834</v>
      </c>
      <c r="M2017" s="1">
        <v>45291</v>
      </c>
      <c r="N2017" s="207">
        <f t="shared" si="34"/>
        <v>0.84999999414800109</v>
      </c>
      <c r="O2017" s="203" t="s">
        <v>13619</v>
      </c>
      <c r="P2017" s="208" t="s">
        <v>1311</v>
      </c>
      <c r="Q2017" s="208" t="s">
        <v>13620</v>
      </c>
      <c r="R2017" s="203" t="s">
        <v>13667</v>
      </c>
      <c r="S2017" s="202">
        <v>115</v>
      </c>
      <c r="T2017" s="211">
        <v>1452495.12</v>
      </c>
      <c r="U2017" s="211">
        <v>240508.74</v>
      </c>
      <c r="V2017" s="211">
        <v>15813.94</v>
      </c>
      <c r="W2017" s="211">
        <v>0</v>
      </c>
      <c r="X2017" s="211">
        <v>0</v>
      </c>
      <c r="Y2017" s="211">
        <v>1708817.8</v>
      </c>
      <c r="Z2017" s="212" t="s">
        <v>44</v>
      </c>
      <c r="AA2017" s="212" t="s">
        <v>15142</v>
      </c>
      <c r="AB2017" s="211">
        <v>170881.78</v>
      </c>
      <c r="AC2017" s="213">
        <v>0</v>
      </c>
    </row>
    <row r="2018" spans="1:29" s="113" customFormat="1" ht="15.75" x14ac:dyDescent="0.25">
      <c r="A2018" s="57">
        <v>2005</v>
      </c>
      <c r="B2018" s="57">
        <v>154638</v>
      </c>
      <c r="C2018" s="201" t="s">
        <v>7161</v>
      </c>
      <c r="D2018" s="202">
        <v>447</v>
      </c>
      <c r="E2018" s="202" t="s">
        <v>854</v>
      </c>
      <c r="F2018" s="203" t="s">
        <v>12809</v>
      </c>
      <c r="G2018" s="204">
        <v>987</v>
      </c>
      <c r="H2018" s="205">
        <v>154638</v>
      </c>
      <c r="I2018" s="203" t="s">
        <v>13621</v>
      </c>
      <c r="J2018" s="203" t="s">
        <v>13731</v>
      </c>
      <c r="K2018" s="203" t="s">
        <v>13732</v>
      </c>
      <c r="L2018" s="1">
        <v>44853</v>
      </c>
      <c r="M2018" s="1">
        <v>45291</v>
      </c>
      <c r="N2018" s="207">
        <f t="shared" si="34"/>
        <v>0.84999998251844833</v>
      </c>
      <c r="O2018" s="203" t="s">
        <v>13622</v>
      </c>
      <c r="P2018" s="208" t="s">
        <v>13613</v>
      </c>
      <c r="Q2018" s="208" t="s">
        <v>13623</v>
      </c>
      <c r="R2018" s="203" t="s">
        <v>13733</v>
      </c>
      <c r="S2018" s="202">
        <v>115</v>
      </c>
      <c r="T2018" s="211">
        <v>1458680.55</v>
      </c>
      <c r="U2018" s="211">
        <v>243292</v>
      </c>
      <c r="V2018" s="211">
        <v>14122.25</v>
      </c>
      <c r="W2018" s="211">
        <v>0</v>
      </c>
      <c r="X2018" s="211">
        <v>0</v>
      </c>
      <c r="Y2018" s="211">
        <v>1716094.8</v>
      </c>
      <c r="Z2018" s="212" t="s">
        <v>44</v>
      </c>
      <c r="AA2018" s="212" t="s">
        <v>14823</v>
      </c>
      <c r="AB2018" s="211">
        <v>171609.47</v>
      </c>
      <c r="AC2018" s="213">
        <v>0</v>
      </c>
    </row>
    <row r="2019" spans="1:29" s="113" customFormat="1" ht="15.75" x14ac:dyDescent="0.25">
      <c r="A2019" s="57">
        <v>2006</v>
      </c>
      <c r="B2019" s="57">
        <v>154649</v>
      </c>
      <c r="C2019" s="201" t="s">
        <v>7161</v>
      </c>
      <c r="D2019" s="202">
        <v>448</v>
      </c>
      <c r="E2019" s="202" t="s">
        <v>854</v>
      </c>
      <c r="F2019" s="203" t="s">
        <v>12809</v>
      </c>
      <c r="G2019" s="204">
        <v>987</v>
      </c>
      <c r="H2019" s="205">
        <v>154649</v>
      </c>
      <c r="I2019" s="203" t="s">
        <v>13624</v>
      </c>
      <c r="J2019" s="203" t="s">
        <v>13734</v>
      </c>
      <c r="K2019" s="203" t="s">
        <v>13735</v>
      </c>
      <c r="L2019" s="1">
        <v>44844</v>
      </c>
      <c r="M2019" s="1">
        <v>45291</v>
      </c>
      <c r="N2019" s="207">
        <f t="shared" si="34"/>
        <v>0.84999994722796057</v>
      </c>
      <c r="O2019" s="203" t="s">
        <v>13625</v>
      </c>
      <c r="P2019" s="208" t="s">
        <v>13626</v>
      </c>
      <c r="Q2019" s="208" t="s">
        <v>1494</v>
      </c>
      <c r="R2019" s="203" t="s">
        <v>13733</v>
      </c>
      <c r="S2019" s="202">
        <v>115</v>
      </c>
      <c r="T2019" s="211">
        <v>1441577.7</v>
      </c>
      <c r="U2019" s="211">
        <v>240108.65</v>
      </c>
      <c r="V2019" s="211">
        <v>14287.52</v>
      </c>
      <c r="W2019" s="211">
        <v>0</v>
      </c>
      <c r="X2019" s="211">
        <v>0</v>
      </c>
      <c r="Y2019" s="211">
        <v>1695973.87</v>
      </c>
      <c r="Z2019" s="212" t="s">
        <v>44</v>
      </c>
      <c r="AA2019" s="212"/>
      <c r="AB2019" s="211">
        <v>169597.38</v>
      </c>
      <c r="AC2019" s="213">
        <v>0</v>
      </c>
    </row>
    <row r="2020" spans="1:29" s="113" customFormat="1" ht="15.75" x14ac:dyDescent="0.25">
      <c r="A2020" s="57">
        <v>2007</v>
      </c>
      <c r="B2020" s="57">
        <v>154665</v>
      </c>
      <c r="C2020" s="201" t="s">
        <v>7161</v>
      </c>
      <c r="D2020" s="202">
        <v>449</v>
      </c>
      <c r="E2020" s="202" t="s">
        <v>854</v>
      </c>
      <c r="F2020" s="203" t="s">
        <v>12809</v>
      </c>
      <c r="G2020" s="204">
        <v>987</v>
      </c>
      <c r="H2020" s="205">
        <v>154665</v>
      </c>
      <c r="I2020" s="203" t="s">
        <v>13627</v>
      </c>
      <c r="J2020" s="203" t="s">
        <v>13736</v>
      </c>
      <c r="K2020" s="203" t="s">
        <v>13737</v>
      </c>
      <c r="L2020" s="1">
        <v>44845</v>
      </c>
      <c r="M2020" s="1">
        <v>45209</v>
      </c>
      <c r="N2020" s="207">
        <f t="shared" ref="N2020:N2030" si="35">T2020/(T2020+U2020+V2020)</f>
        <v>0.85000001794878566</v>
      </c>
      <c r="O2020" s="203" t="s">
        <v>13628</v>
      </c>
      <c r="P2020" s="208" t="s">
        <v>13497</v>
      </c>
      <c r="Q2020" s="208" t="s">
        <v>13629</v>
      </c>
      <c r="R2020" s="203" t="s">
        <v>13665</v>
      </c>
      <c r="S2020" s="202">
        <v>115</v>
      </c>
      <c r="T2020" s="211">
        <v>1468065.92</v>
      </c>
      <c r="U2020" s="211">
        <v>224527.66</v>
      </c>
      <c r="V2020" s="211">
        <v>34542.76</v>
      </c>
      <c r="W2020" s="211">
        <v>0</v>
      </c>
      <c r="X2020" s="211">
        <v>0</v>
      </c>
      <c r="Y2020" s="211">
        <v>1727136.34</v>
      </c>
      <c r="Z2020" s="212" t="s">
        <v>44</v>
      </c>
      <c r="AA2020" s="212"/>
      <c r="AB2020" s="211">
        <v>172713.62</v>
      </c>
      <c r="AC2020" s="213">
        <v>0</v>
      </c>
    </row>
    <row r="2021" spans="1:29" s="113" customFormat="1" ht="15.75" x14ac:dyDescent="0.25">
      <c r="A2021" s="57">
        <v>2008</v>
      </c>
      <c r="B2021" s="57">
        <v>154722</v>
      </c>
      <c r="C2021" s="201" t="s">
        <v>7161</v>
      </c>
      <c r="D2021" s="202">
        <v>450</v>
      </c>
      <c r="E2021" s="202" t="s">
        <v>854</v>
      </c>
      <c r="F2021" s="203" t="s">
        <v>10528</v>
      </c>
      <c r="G2021" s="204">
        <v>993</v>
      </c>
      <c r="H2021" s="205">
        <v>154722</v>
      </c>
      <c r="I2021" s="203" t="s">
        <v>12565</v>
      </c>
      <c r="J2021" s="203" t="s">
        <v>12808</v>
      </c>
      <c r="K2021" s="203" t="s">
        <v>12566</v>
      </c>
      <c r="L2021" s="1">
        <v>44735</v>
      </c>
      <c r="M2021" s="1">
        <v>45282</v>
      </c>
      <c r="N2021" s="207">
        <f t="shared" si="35"/>
        <v>0.85000000052742786</v>
      </c>
      <c r="O2021" s="203" t="s">
        <v>972</v>
      </c>
      <c r="P2021" s="208" t="s">
        <v>973</v>
      </c>
      <c r="Q2021" s="208" t="s">
        <v>974</v>
      </c>
      <c r="R2021" s="203" t="s">
        <v>12567</v>
      </c>
      <c r="S2021" s="202">
        <v>115</v>
      </c>
      <c r="T2021" s="211">
        <v>4834785.0599999996</v>
      </c>
      <c r="U2021" s="211">
        <v>739437.73</v>
      </c>
      <c r="V2021" s="211">
        <v>113759.63</v>
      </c>
      <c r="W2021" s="211">
        <v>0</v>
      </c>
      <c r="X2021" s="211">
        <v>0</v>
      </c>
      <c r="Y2021" s="211">
        <v>5687982.4199999999</v>
      </c>
      <c r="Z2021" s="212" t="s">
        <v>44</v>
      </c>
      <c r="AA2021" s="212"/>
      <c r="AB2021" s="211">
        <v>588358.87999999989</v>
      </c>
      <c r="AC2021" s="213">
        <v>8056.33</v>
      </c>
    </row>
    <row r="2022" spans="1:29" s="113" customFormat="1" ht="15.75" x14ac:dyDescent="0.25">
      <c r="A2022" s="57">
        <v>2009</v>
      </c>
      <c r="B2022" s="57">
        <v>154728</v>
      </c>
      <c r="C2022" s="201" t="s">
        <v>7161</v>
      </c>
      <c r="D2022" s="202">
        <v>451</v>
      </c>
      <c r="E2022" s="202" t="s">
        <v>854</v>
      </c>
      <c r="F2022" s="203" t="s">
        <v>12809</v>
      </c>
      <c r="G2022" s="204">
        <v>987</v>
      </c>
      <c r="H2022" s="205">
        <v>154728</v>
      </c>
      <c r="I2022" s="203" t="s">
        <v>13922</v>
      </c>
      <c r="J2022" s="203" t="s">
        <v>14703</v>
      </c>
      <c r="K2022" s="203" t="s">
        <v>13923</v>
      </c>
      <c r="L2022" s="1">
        <v>44890</v>
      </c>
      <c r="M2022" s="1">
        <v>45254</v>
      </c>
      <c r="N2022" s="207">
        <f t="shared" si="35"/>
        <v>0.85000001676323966</v>
      </c>
      <c r="O2022" s="203" t="s">
        <v>950</v>
      </c>
      <c r="P2022" s="208" t="s">
        <v>2648</v>
      </c>
      <c r="Q2022" s="208" t="s">
        <v>13924</v>
      </c>
      <c r="R2022" s="203" t="s">
        <v>13714</v>
      </c>
      <c r="S2022" s="202">
        <v>115</v>
      </c>
      <c r="T2022" s="211">
        <v>1470479.51</v>
      </c>
      <c r="U2022" s="211">
        <v>251061.85</v>
      </c>
      <c r="V2022" s="211">
        <v>8434.5</v>
      </c>
      <c r="W2022" s="211">
        <v>0</v>
      </c>
      <c r="X2022" s="211">
        <v>0</v>
      </c>
      <c r="Y2022" s="211">
        <v>1729975.86</v>
      </c>
      <c r="Z2022" s="212" t="s">
        <v>44</v>
      </c>
      <c r="AA2022" s="212"/>
      <c r="AB2022" s="211">
        <v>172997.57</v>
      </c>
      <c r="AC2022" s="213">
        <v>0</v>
      </c>
    </row>
    <row r="2023" spans="1:29" s="113" customFormat="1" ht="15.75" x14ac:dyDescent="0.25">
      <c r="A2023" s="57">
        <v>2010</v>
      </c>
      <c r="B2023" s="57">
        <v>154769</v>
      </c>
      <c r="C2023" s="201" t="s">
        <v>7161</v>
      </c>
      <c r="D2023" s="202">
        <v>452</v>
      </c>
      <c r="E2023" s="202" t="s">
        <v>854</v>
      </c>
      <c r="F2023" s="203" t="s">
        <v>12809</v>
      </c>
      <c r="G2023" s="204">
        <v>988</v>
      </c>
      <c r="H2023" s="205">
        <v>154769</v>
      </c>
      <c r="I2023" s="203" t="s">
        <v>13302</v>
      </c>
      <c r="J2023" s="203" t="s">
        <v>14704</v>
      </c>
      <c r="K2023" s="203" t="s">
        <v>13303</v>
      </c>
      <c r="L2023" s="1">
        <v>44809</v>
      </c>
      <c r="M2023" s="1">
        <v>45291</v>
      </c>
      <c r="N2023" s="207">
        <f t="shared" si="35"/>
        <v>0.79999997081454954</v>
      </c>
      <c r="O2023" s="203" t="s">
        <v>972</v>
      </c>
      <c r="P2023" s="208" t="s">
        <v>973</v>
      </c>
      <c r="Q2023" s="208" t="s">
        <v>974</v>
      </c>
      <c r="R2023" s="203" t="s">
        <v>13304</v>
      </c>
      <c r="S2023" s="202">
        <v>115</v>
      </c>
      <c r="T2023" s="211">
        <v>1370545.87</v>
      </c>
      <c r="U2023" s="211">
        <v>327989.83</v>
      </c>
      <c r="V2023" s="211">
        <v>14646.7</v>
      </c>
      <c r="W2023" s="211">
        <v>0</v>
      </c>
      <c r="X2023" s="211">
        <v>0</v>
      </c>
      <c r="Y2023" s="211">
        <v>1713182.4</v>
      </c>
      <c r="Z2023" s="212" t="s">
        <v>44</v>
      </c>
      <c r="AA2023" s="212" t="s">
        <v>15147</v>
      </c>
      <c r="AB2023" s="211">
        <v>171317.22999999998</v>
      </c>
      <c r="AC2023" s="213">
        <v>0</v>
      </c>
    </row>
    <row r="2024" spans="1:29" s="113" customFormat="1" ht="15.75" x14ac:dyDescent="0.25">
      <c r="A2024" s="57">
        <v>2011</v>
      </c>
      <c r="B2024" s="57">
        <v>154793</v>
      </c>
      <c r="C2024" s="201" t="s">
        <v>7161</v>
      </c>
      <c r="D2024" s="202">
        <v>453</v>
      </c>
      <c r="E2024" s="202" t="s">
        <v>854</v>
      </c>
      <c r="F2024" s="203" t="s">
        <v>12809</v>
      </c>
      <c r="G2024" s="204">
        <v>987</v>
      </c>
      <c r="H2024" s="205">
        <v>154793</v>
      </c>
      <c r="I2024" s="203" t="s">
        <v>14755</v>
      </c>
      <c r="J2024" s="203" t="s">
        <v>13738</v>
      </c>
      <c r="K2024" s="203" t="s">
        <v>13925</v>
      </c>
      <c r="L2024" s="1">
        <v>44853</v>
      </c>
      <c r="M2024" s="1">
        <v>45291</v>
      </c>
      <c r="N2024" s="207">
        <f t="shared" si="35"/>
        <v>0.85000001300085692</v>
      </c>
      <c r="O2024" s="203" t="s">
        <v>13630</v>
      </c>
      <c r="P2024" s="208" t="s">
        <v>13631</v>
      </c>
      <c r="Q2024" s="208" t="s">
        <v>13632</v>
      </c>
      <c r="R2024" s="203" t="s">
        <v>13733</v>
      </c>
      <c r="S2024" s="202">
        <v>115</v>
      </c>
      <c r="T2024" s="211">
        <v>1471056.9</v>
      </c>
      <c r="U2024" s="211">
        <v>243593.09</v>
      </c>
      <c r="V2024" s="211">
        <v>16005.16</v>
      </c>
      <c r="W2024" s="211">
        <v>0</v>
      </c>
      <c r="X2024" s="211">
        <v>0</v>
      </c>
      <c r="Y2024" s="211">
        <v>1730655.15</v>
      </c>
      <c r="Z2024" s="212" t="s">
        <v>44</v>
      </c>
      <c r="AA2024" s="212"/>
      <c r="AB2024" s="211">
        <v>173065.52000000002</v>
      </c>
      <c r="AC2024" s="213">
        <v>0</v>
      </c>
    </row>
    <row r="2025" spans="1:29" s="113" customFormat="1" ht="15.75" x14ac:dyDescent="0.25">
      <c r="A2025" s="57">
        <v>2012</v>
      </c>
      <c r="B2025" s="57">
        <v>154795</v>
      </c>
      <c r="C2025" s="201" t="s">
        <v>7161</v>
      </c>
      <c r="D2025" s="202">
        <v>454</v>
      </c>
      <c r="E2025" s="202" t="s">
        <v>854</v>
      </c>
      <c r="F2025" s="203" t="s">
        <v>12809</v>
      </c>
      <c r="G2025" s="204">
        <v>987</v>
      </c>
      <c r="H2025" s="205">
        <v>154795</v>
      </c>
      <c r="I2025" s="203" t="s">
        <v>13926</v>
      </c>
      <c r="J2025" s="203" t="s">
        <v>14705</v>
      </c>
      <c r="K2025" s="203" t="s">
        <v>13927</v>
      </c>
      <c r="L2025" s="1">
        <v>44889</v>
      </c>
      <c r="M2025" s="1">
        <v>45291</v>
      </c>
      <c r="N2025" s="207">
        <f t="shared" si="35"/>
        <v>0.8500000081141087</v>
      </c>
      <c r="O2025" s="203" t="s">
        <v>68</v>
      </c>
      <c r="P2025" s="208" t="s">
        <v>69</v>
      </c>
      <c r="Q2025" s="208" t="s">
        <v>13928</v>
      </c>
      <c r="R2025" s="203" t="s">
        <v>13667</v>
      </c>
      <c r="S2025" s="202">
        <v>115</v>
      </c>
      <c r="T2025" s="211">
        <v>1466581.31</v>
      </c>
      <c r="U2025" s="211">
        <v>243328.73</v>
      </c>
      <c r="V2025" s="211">
        <v>15479.72</v>
      </c>
      <c r="W2025" s="211">
        <v>0</v>
      </c>
      <c r="X2025" s="211">
        <v>0</v>
      </c>
      <c r="Y2025" s="211">
        <v>1725389.76</v>
      </c>
      <c r="Z2025" s="212" t="s">
        <v>44</v>
      </c>
      <c r="AA2025" s="212" t="s">
        <v>15148</v>
      </c>
      <c r="AB2025" s="211">
        <v>172000</v>
      </c>
      <c r="AC2025" s="213">
        <v>0</v>
      </c>
    </row>
    <row r="2026" spans="1:29" s="113" customFormat="1" ht="15.75" x14ac:dyDescent="0.25">
      <c r="A2026" s="57">
        <v>2013</v>
      </c>
      <c r="B2026" s="57">
        <v>154834</v>
      </c>
      <c r="C2026" s="201" t="s">
        <v>7161</v>
      </c>
      <c r="D2026" s="202">
        <v>455</v>
      </c>
      <c r="E2026" s="202" t="s">
        <v>854</v>
      </c>
      <c r="F2026" s="203" t="s">
        <v>12809</v>
      </c>
      <c r="G2026" s="204">
        <v>987</v>
      </c>
      <c r="H2026" s="205">
        <v>154834</v>
      </c>
      <c r="I2026" s="203" t="s">
        <v>13929</v>
      </c>
      <c r="J2026" s="203" t="s">
        <v>14706</v>
      </c>
      <c r="K2026" s="203" t="s">
        <v>13930</v>
      </c>
      <c r="L2026" s="1">
        <v>44869</v>
      </c>
      <c r="M2026" s="1">
        <v>45291</v>
      </c>
      <c r="N2026" s="207">
        <f t="shared" si="35"/>
        <v>0.84999999970103968</v>
      </c>
      <c r="O2026" s="203" t="s">
        <v>50</v>
      </c>
      <c r="P2026" s="208" t="s">
        <v>51</v>
      </c>
      <c r="Q2026" s="208" t="s">
        <v>13931</v>
      </c>
      <c r="R2026" s="203" t="s">
        <v>13932</v>
      </c>
      <c r="S2026" s="202">
        <v>115</v>
      </c>
      <c r="T2026" s="211">
        <v>1421592.81</v>
      </c>
      <c r="U2026" s="211">
        <v>240761.67</v>
      </c>
      <c r="V2026" s="211">
        <v>10107.65</v>
      </c>
      <c r="W2026" s="211">
        <v>0</v>
      </c>
      <c r="X2026" s="211">
        <v>0</v>
      </c>
      <c r="Y2026" s="211">
        <v>1672462.13</v>
      </c>
      <c r="Z2026" s="212" t="s">
        <v>44</v>
      </c>
      <c r="AA2026" s="212"/>
      <c r="AB2026" s="211">
        <v>167246.20000000001</v>
      </c>
      <c r="AC2026" s="213">
        <v>0</v>
      </c>
    </row>
    <row r="2027" spans="1:29" s="113" customFormat="1" ht="15.75" x14ac:dyDescent="0.25">
      <c r="A2027" s="57">
        <v>2014</v>
      </c>
      <c r="B2027" s="57">
        <v>154880</v>
      </c>
      <c r="C2027" s="201" t="s">
        <v>7161</v>
      </c>
      <c r="D2027" s="202">
        <v>456</v>
      </c>
      <c r="E2027" s="202" t="s">
        <v>854</v>
      </c>
      <c r="F2027" s="203" t="s">
        <v>12809</v>
      </c>
      <c r="G2027" s="204">
        <v>987</v>
      </c>
      <c r="H2027" s="205">
        <v>154880</v>
      </c>
      <c r="I2027" s="203" t="s">
        <v>13933</v>
      </c>
      <c r="J2027" s="203" t="s">
        <v>14707</v>
      </c>
      <c r="K2027" s="203" t="s">
        <v>13934</v>
      </c>
      <c r="L2027" s="1">
        <v>44882</v>
      </c>
      <c r="M2027" s="1">
        <v>45276</v>
      </c>
      <c r="N2027" s="207">
        <f t="shared" si="35"/>
        <v>0.8500000104216644</v>
      </c>
      <c r="O2027" s="203" t="s">
        <v>950</v>
      </c>
      <c r="P2027" s="208" t="s">
        <v>4799</v>
      </c>
      <c r="Q2027" s="208" t="s">
        <v>13935</v>
      </c>
      <c r="R2027" s="203" t="s">
        <v>13936</v>
      </c>
      <c r="S2027" s="202">
        <v>115</v>
      </c>
      <c r="T2027" s="211">
        <v>1468095.64</v>
      </c>
      <c r="U2027" s="211">
        <v>251268.36</v>
      </c>
      <c r="V2027" s="211">
        <v>7807.32</v>
      </c>
      <c r="W2027" s="211">
        <v>0</v>
      </c>
      <c r="X2027" s="211">
        <v>0</v>
      </c>
      <c r="Y2027" s="211">
        <v>1727171.32</v>
      </c>
      <c r="Z2027" s="212" t="s">
        <v>44</v>
      </c>
      <c r="AA2027" s="212"/>
      <c r="AB2027" s="211">
        <v>172717.13</v>
      </c>
      <c r="AC2027" s="213">
        <v>0</v>
      </c>
    </row>
    <row r="2028" spans="1:29" s="113" customFormat="1" ht="15.75" x14ac:dyDescent="0.25">
      <c r="A2028" s="57">
        <v>2015</v>
      </c>
      <c r="B2028" s="57">
        <v>154976</v>
      </c>
      <c r="C2028" s="201" t="s">
        <v>7161</v>
      </c>
      <c r="D2028" s="202">
        <v>457</v>
      </c>
      <c r="E2028" s="202" t="s">
        <v>854</v>
      </c>
      <c r="F2028" s="203" t="s">
        <v>12809</v>
      </c>
      <c r="G2028" s="204">
        <v>987</v>
      </c>
      <c r="H2028" s="205">
        <v>154976</v>
      </c>
      <c r="I2028" s="203" t="s">
        <v>13937</v>
      </c>
      <c r="J2028" s="203" t="s">
        <v>14708</v>
      </c>
      <c r="K2028" s="203" t="s">
        <v>13938</v>
      </c>
      <c r="L2028" s="1">
        <v>44880</v>
      </c>
      <c r="M2028" s="1">
        <v>45244</v>
      </c>
      <c r="N2028" s="207">
        <f t="shared" si="35"/>
        <v>0.85000001300522443</v>
      </c>
      <c r="O2028" s="203" t="s">
        <v>1693</v>
      </c>
      <c r="P2028" s="208" t="s">
        <v>2482</v>
      </c>
      <c r="Q2028" s="208" t="s">
        <v>13939</v>
      </c>
      <c r="R2028" s="203" t="s">
        <v>13665</v>
      </c>
      <c r="S2028" s="202">
        <v>115</v>
      </c>
      <c r="T2028" s="211">
        <v>1470562.88</v>
      </c>
      <c r="U2028" s="211">
        <v>224909.55</v>
      </c>
      <c r="V2028" s="211">
        <v>34601.519999999997</v>
      </c>
      <c r="W2028" s="211">
        <v>0</v>
      </c>
      <c r="X2028" s="211">
        <v>0</v>
      </c>
      <c r="Y2028" s="211">
        <v>1730073.95</v>
      </c>
      <c r="Z2028" s="212" t="s">
        <v>44</v>
      </c>
      <c r="AA2028" s="212"/>
      <c r="AB2028" s="211">
        <v>173007.38</v>
      </c>
      <c r="AC2028" s="213">
        <v>0</v>
      </c>
    </row>
    <row r="2029" spans="1:29" s="113" customFormat="1" ht="15.75" x14ac:dyDescent="0.25">
      <c r="A2029" s="57">
        <v>2016</v>
      </c>
      <c r="B2029" s="57">
        <v>155031</v>
      </c>
      <c r="C2029" s="201" t="s">
        <v>7161</v>
      </c>
      <c r="D2029" s="202">
        <v>458</v>
      </c>
      <c r="E2029" s="202" t="s">
        <v>854</v>
      </c>
      <c r="F2029" s="203" t="s">
        <v>12809</v>
      </c>
      <c r="G2029" s="204">
        <v>987</v>
      </c>
      <c r="H2029" s="205">
        <v>155031</v>
      </c>
      <c r="I2029" s="203" t="s">
        <v>13633</v>
      </c>
      <c r="J2029" s="203" t="s">
        <v>13739</v>
      </c>
      <c r="K2029" s="203" t="s">
        <v>13740</v>
      </c>
      <c r="L2029" s="1">
        <v>44846</v>
      </c>
      <c r="M2029" s="1">
        <v>45291</v>
      </c>
      <c r="N2029" s="207">
        <f t="shared" si="35"/>
        <v>0.84999999285202155</v>
      </c>
      <c r="O2029" s="203" t="s">
        <v>13634</v>
      </c>
      <c r="P2029" s="208" t="s">
        <v>13559</v>
      </c>
      <c r="Q2029" s="208" t="s">
        <v>13635</v>
      </c>
      <c r="R2029" s="203" t="s">
        <v>13669</v>
      </c>
      <c r="S2029" s="202">
        <v>115</v>
      </c>
      <c r="T2029" s="211">
        <v>1426976.86</v>
      </c>
      <c r="U2029" s="211">
        <v>236518.94</v>
      </c>
      <c r="V2029" s="211">
        <v>15300.52</v>
      </c>
      <c r="W2029" s="211">
        <v>0</v>
      </c>
      <c r="X2029" s="211">
        <v>0</v>
      </c>
      <c r="Y2029" s="211">
        <v>1678796.32</v>
      </c>
      <c r="Z2029" s="212" t="s">
        <v>44</v>
      </c>
      <c r="AA2029" s="212"/>
      <c r="AB2029" s="211">
        <v>169867.61</v>
      </c>
      <c r="AC2029" s="213">
        <v>350.82</v>
      </c>
    </row>
    <row r="2030" spans="1:29" s="113" customFormat="1" ht="16.5" thickBot="1" x14ac:dyDescent="0.3">
      <c r="A2030" s="57">
        <v>2017</v>
      </c>
      <c r="B2030" s="57">
        <v>155073</v>
      </c>
      <c r="C2030" s="201" t="s">
        <v>7161</v>
      </c>
      <c r="D2030" s="202">
        <v>459</v>
      </c>
      <c r="E2030" s="202" t="s">
        <v>854</v>
      </c>
      <c r="F2030" s="203" t="s">
        <v>12809</v>
      </c>
      <c r="G2030" s="204">
        <v>988</v>
      </c>
      <c r="H2030" s="205">
        <v>155073</v>
      </c>
      <c r="I2030" s="203" t="s">
        <v>13636</v>
      </c>
      <c r="J2030" s="203" t="s">
        <v>14709</v>
      </c>
      <c r="K2030" s="203" t="s">
        <v>13637</v>
      </c>
      <c r="L2030" s="1">
        <v>44834</v>
      </c>
      <c r="M2030" s="1">
        <v>45291</v>
      </c>
      <c r="N2030" s="207">
        <f t="shared" si="35"/>
        <v>0.79999999537092392</v>
      </c>
      <c r="O2030" s="203" t="s">
        <v>972</v>
      </c>
      <c r="P2030" s="208" t="s">
        <v>972</v>
      </c>
      <c r="Q2030" s="208" t="s">
        <v>13638</v>
      </c>
      <c r="R2030" s="203" t="s">
        <v>13639</v>
      </c>
      <c r="S2030" s="202">
        <v>115</v>
      </c>
      <c r="T2030" s="211">
        <v>1382565.32</v>
      </c>
      <c r="U2030" s="211">
        <v>335108.86</v>
      </c>
      <c r="V2030" s="211">
        <v>10532.48</v>
      </c>
      <c r="W2030" s="211">
        <v>0</v>
      </c>
      <c r="X2030" s="211">
        <v>0</v>
      </c>
      <c r="Y2030" s="211">
        <v>1728206.66</v>
      </c>
      <c r="Z2030" s="212" t="s">
        <v>44</v>
      </c>
      <c r="AA2030" s="212"/>
      <c r="AB2030" s="211">
        <v>172820.65</v>
      </c>
      <c r="AC2030" s="213">
        <v>0</v>
      </c>
    </row>
    <row r="2031" spans="1:29" s="4" customFormat="1" ht="33.75" customHeight="1" thickTop="1" thickBot="1" x14ac:dyDescent="0.3">
      <c r="A2031" s="33">
        <v>2018</v>
      </c>
      <c r="B2031" s="33" t="s">
        <v>9551</v>
      </c>
      <c r="C2031" s="297" t="s">
        <v>7167</v>
      </c>
      <c r="D2031" s="63">
        <f>COUNT(D1572:D2030)</f>
        <v>459</v>
      </c>
      <c r="E2031" s="63"/>
      <c r="F2031" s="63"/>
      <c r="G2031" s="64"/>
      <c r="H2031" s="65" t="s">
        <v>9551</v>
      </c>
      <c r="I2031" s="66"/>
      <c r="J2031" s="63"/>
      <c r="K2031" s="67"/>
      <c r="L2031" s="67"/>
      <c r="M2031" s="67"/>
      <c r="N2031" s="68"/>
      <c r="O2031" s="69"/>
      <c r="P2031" s="70"/>
      <c r="Q2031" s="71"/>
      <c r="R2031" s="72"/>
      <c r="S2031" s="72"/>
      <c r="T2031" s="164">
        <f t="shared" ref="T2031:Y2031" si="36">SUM(T1572:T2030)</f>
        <v>2584229643.7499952</v>
      </c>
      <c r="U2031" s="164">
        <f t="shared" si="36"/>
        <v>291864689.26999998</v>
      </c>
      <c r="V2031" s="164">
        <f t="shared" si="36"/>
        <v>154229328.63250008</v>
      </c>
      <c r="W2031" s="164">
        <f t="shared" si="36"/>
        <v>0</v>
      </c>
      <c r="X2031" s="164">
        <f t="shared" si="36"/>
        <v>2686970.83</v>
      </c>
      <c r="Y2031" s="165">
        <f t="shared" si="36"/>
        <v>3033010632.4824991</v>
      </c>
      <c r="Z2031" s="166"/>
      <c r="AA2031" s="164"/>
      <c r="AB2031" s="164">
        <f>SUM(AB1572:AB2030)</f>
        <v>1475697357.2660005</v>
      </c>
      <c r="AC2031" s="298">
        <f>SUM(AC1572:AC2030)</f>
        <v>172567446.80899996</v>
      </c>
    </row>
    <row r="2032" spans="1:29" s="113" customFormat="1" ht="16.5" thickTop="1" x14ac:dyDescent="0.25">
      <c r="A2032" s="57">
        <v>2019</v>
      </c>
      <c r="B2032" s="57">
        <v>101455</v>
      </c>
      <c r="C2032" s="201" t="s">
        <v>4885</v>
      </c>
      <c r="D2032" s="202">
        <v>1</v>
      </c>
      <c r="E2032" s="202" t="s">
        <v>312</v>
      </c>
      <c r="F2032" s="203" t="s">
        <v>10516</v>
      </c>
      <c r="G2032" s="204">
        <v>18</v>
      </c>
      <c r="H2032" s="205">
        <v>101455</v>
      </c>
      <c r="I2032" s="203" t="s">
        <v>9244</v>
      </c>
      <c r="J2032" s="203" t="s">
        <v>11965</v>
      </c>
      <c r="K2032" s="203" t="s">
        <v>4886</v>
      </c>
      <c r="L2032" s="1">
        <v>42963</v>
      </c>
      <c r="M2032" s="1">
        <v>44165</v>
      </c>
      <c r="N2032" s="207">
        <v>0.85000001518895529</v>
      </c>
      <c r="O2032" s="203" t="s">
        <v>50</v>
      </c>
      <c r="P2032" s="208" t="s">
        <v>4887</v>
      </c>
      <c r="Q2032" s="208" t="s">
        <v>4888</v>
      </c>
      <c r="R2032" s="203" t="s">
        <v>4889</v>
      </c>
      <c r="S2032" s="202">
        <v>110</v>
      </c>
      <c r="T2032" s="211">
        <v>11807922.210000001</v>
      </c>
      <c r="U2032" s="211">
        <v>2013803.16</v>
      </c>
      <c r="V2032" s="211">
        <v>69947.570000000007</v>
      </c>
      <c r="W2032" s="211">
        <v>0</v>
      </c>
      <c r="X2032" s="211">
        <v>0</v>
      </c>
      <c r="Y2032" s="211">
        <v>13891672.940000001</v>
      </c>
      <c r="Z2032" s="212" t="s">
        <v>34</v>
      </c>
      <c r="AA2032" s="212" t="s">
        <v>4890</v>
      </c>
      <c r="AB2032" s="211">
        <v>8000992.6699999981</v>
      </c>
      <c r="AC2032" s="213">
        <v>1289470.7600000002</v>
      </c>
    </row>
    <row r="2033" spans="1:29" s="113" customFormat="1" ht="15.75" x14ac:dyDescent="0.25">
      <c r="A2033" s="57">
        <v>2020</v>
      </c>
      <c r="B2033" s="57">
        <v>102559</v>
      </c>
      <c r="C2033" s="201" t="s">
        <v>4885</v>
      </c>
      <c r="D2033" s="202">
        <v>2</v>
      </c>
      <c r="E2033" s="202" t="s">
        <v>312</v>
      </c>
      <c r="F2033" s="203" t="s">
        <v>10516</v>
      </c>
      <c r="G2033" s="204">
        <v>18</v>
      </c>
      <c r="H2033" s="205">
        <v>102559</v>
      </c>
      <c r="I2033" s="203" t="s">
        <v>9245</v>
      </c>
      <c r="J2033" s="203" t="s">
        <v>11966</v>
      </c>
      <c r="K2033" s="203" t="s">
        <v>4891</v>
      </c>
      <c r="L2033" s="1">
        <v>42963</v>
      </c>
      <c r="M2033" s="1">
        <v>44165</v>
      </c>
      <c r="N2033" s="207">
        <v>0.85000000387784169</v>
      </c>
      <c r="O2033" s="203" t="s">
        <v>50</v>
      </c>
      <c r="P2033" s="208" t="s">
        <v>4887</v>
      </c>
      <c r="Q2033" s="208" t="s">
        <v>4892</v>
      </c>
      <c r="R2033" s="203" t="s">
        <v>4893</v>
      </c>
      <c r="S2033" s="202">
        <v>110</v>
      </c>
      <c r="T2033" s="211">
        <v>10740510.68</v>
      </c>
      <c r="U2033" s="211">
        <v>1828887.91</v>
      </c>
      <c r="V2033" s="211">
        <v>66496.27</v>
      </c>
      <c r="W2033" s="211">
        <v>0</v>
      </c>
      <c r="X2033" s="211">
        <v>0</v>
      </c>
      <c r="Y2033" s="211">
        <v>12635894.859999999</v>
      </c>
      <c r="Z2033" s="212" t="s">
        <v>34</v>
      </c>
      <c r="AA2033" s="212" t="s">
        <v>4894</v>
      </c>
      <c r="AB2033" s="211">
        <v>7220496.790000001</v>
      </c>
      <c r="AC2033" s="213">
        <v>1228874.0900000001</v>
      </c>
    </row>
    <row r="2034" spans="1:29" s="113" customFormat="1" ht="15.75" x14ac:dyDescent="0.25">
      <c r="A2034" s="57">
        <v>2021</v>
      </c>
      <c r="B2034" s="57">
        <v>101765</v>
      </c>
      <c r="C2034" s="201" t="s">
        <v>4885</v>
      </c>
      <c r="D2034" s="202">
        <v>3</v>
      </c>
      <c r="E2034" s="202" t="s">
        <v>312</v>
      </c>
      <c r="F2034" s="203" t="s">
        <v>10516</v>
      </c>
      <c r="G2034" s="204">
        <v>18</v>
      </c>
      <c r="H2034" s="205">
        <v>101765</v>
      </c>
      <c r="I2034" s="203" t="s">
        <v>9246</v>
      </c>
      <c r="J2034" s="203" t="s">
        <v>11967</v>
      </c>
      <c r="K2034" s="203" t="s">
        <v>4895</v>
      </c>
      <c r="L2034" s="1">
        <v>42965</v>
      </c>
      <c r="M2034" s="1">
        <v>44196</v>
      </c>
      <c r="N2034" s="207">
        <v>0.84982365509618707</v>
      </c>
      <c r="O2034" s="203" t="s">
        <v>50</v>
      </c>
      <c r="P2034" s="208" t="s">
        <v>51</v>
      </c>
      <c r="Q2034" s="208" t="s">
        <v>4896</v>
      </c>
      <c r="R2034" s="203" t="s">
        <v>4897</v>
      </c>
      <c r="S2034" s="202">
        <v>110</v>
      </c>
      <c r="T2034" s="211">
        <v>18384848.100000001</v>
      </c>
      <c r="U2034" s="211">
        <v>3176107.91</v>
      </c>
      <c r="V2034" s="211">
        <v>72765.279999999999</v>
      </c>
      <c r="W2034" s="211">
        <v>0</v>
      </c>
      <c r="X2034" s="211">
        <v>0</v>
      </c>
      <c r="Y2034" s="211">
        <v>21633721.290000003</v>
      </c>
      <c r="Z2034" s="212" t="s">
        <v>34</v>
      </c>
      <c r="AA2034" s="212" t="s">
        <v>10302</v>
      </c>
      <c r="AB2034" s="211">
        <v>18288803.07</v>
      </c>
      <c r="AC2034" s="213">
        <v>3148915.3100000015</v>
      </c>
    </row>
    <row r="2035" spans="1:29" s="113" customFormat="1" ht="15.75" x14ac:dyDescent="0.25">
      <c r="A2035" s="57">
        <v>2022</v>
      </c>
      <c r="B2035" s="57">
        <v>103008</v>
      </c>
      <c r="C2035" s="201" t="s">
        <v>4885</v>
      </c>
      <c r="D2035" s="202">
        <v>4</v>
      </c>
      <c r="E2035" s="202" t="s">
        <v>312</v>
      </c>
      <c r="F2035" s="203" t="s">
        <v>10516</v>
      </c>
      <c r="G2035" s="204">
        <v>18</v>
      </c>
      <c r="H2035" s="205">
        <v>103008</v>
      </c>
      <c r="I2035" s="203" t="s">
        <v>9247</v>
      </c>
      <c r="J2035" s="203" t="s">
        <v>11968</v>
      </c>
      <c r="K2035" s="236" t="s">
        <v>4898</v>
      </c>
      <c r="L2035" s="1">
        <v>42968</v>
      </c>
      <c r="M2035" s="1">
        <v>44364</v>
      </c>
      <c r="N2035" s="207">
        <v>0.84615379921347766</v>
      </c>
      <c r="O2035" s="203" t="s">
        <v>50</v>
      </c>
      <c r="P2035" s="208" t="s">
        <v>4887</v>
      </c>
      <c r="Q2035" s="208" t="s">
        <v>4899</v>
      </c>
      <c r="R2035" s="203" t="s">
        <v>4900</v>
      </c>
      <c r="S2035" s="202">
        <v>110</v>
      </c>
      <c r="T2035" s="211">
        <v>16141690.880000001</v>
      </c>
      <c r="U2035" s="211">
        <v>2689968.79</v>
      </c>
      <c r="V2035" s="211">
        <v>259665.66</v>
      </c>
      <c r="W2035" s="247">
        <v>0</v>
      </c>
      <c r="X2035" s="211">
        <v>0</v>
      </c>
      <c r="Y2035" s="211">
        <v>19091325.330000002</v>
      </c>
      <c r="Z2035" s="212" t="s">
        <v>34</v>
      </c>
      <c r="AA2035" s="212" t="s">
        <v>7877</v>
      </c>
      <c r="AB2035" s="211">
        <v>13686004.400000008</v>
      </c>
      <c r="AC2035" s="213">
        <v>2286831.38</v>
      </c>
    </row>
    <row r="2036" spans="1:29" s="113" customFormat="1" ht="15.75" x14ac:dyDescent="0.25">
      <c r="A2036" s="57">
        <v>2023</v>
      </c>
      <c r="B2036" s="57">
        <v>103250</v>
      </c>
      <c r="C2036" s="201" t="s">
        <v>4885</v>
      </c>
      <c r="D2036" s="202">
        <v>5</v>
      </c>
      <c r="E2036" s="202" t="s">
        <v>312</v>
      </c>
      <c r="F2036" s="203" t="s">
        <v>10517</v>
      </c>
      <c r="G2036" s="204">
        <v>20</v>
      </c>
      <c r="H2036" s="205">
        <v>103250</v>
      </c>
      <c r="I2036" s="203" t="s">
        <v>9248</v>
      </c>
      <c r="J2036" s="203" t="s">
        <v>11969</v>
      </c>
      <c r="K2036" s="236" t="s">
        <v>4901</v>
      </c>
      <c r="L2036" s="1">
        <v>42972</v>
      </c>
      <c r="M2036" s="1">
        <v>44340</v>
      </c>
      <c r="N2036" s="207">
        <v>0.84619065879277067</v>
      </c>
      <c r="O2036" s="203" t="s">
        <v>50</v>
      </c>
      <c r="P2036" s="208" t="s">
        <v>3932</v>
      </c>
      <c r="Q2036" s="208" t="s">
        <v>4902</v>
      </c>
      <c r="R2036" s="203" t="s">
        <v>4903</v>
      </c>
      <c r="S2036" s="202">
        <v>110</v>
      </c>
      <c r="T2036" s="211">
        <v>15922973.77</v>
      </c>
      <c r="U2036" s="211">
        <v>2591167.38</v>
      </c>
      <c r="V2036" s="211">
        <v>303100.09999999998</v>
      </c>
      <c r="W2036" s="247">
        <v>0</v>
      </c>
      <c r="X2036" s="211">
        <v>0</v>
      </c>
      <c r="Y2036" s="211">
        <v>18817241.25</v>
      </c>
      <c r="Z2036" s="212" t="s">
        <v>34</v>
      </c>
      <c r="AA2036" s="212" t="s">
        <v>4904</v>
      </c>
      <c r="AB2036" s="211">
        <v>10095627.049999999</v>
      </c>
      <c r="AC2036" s="213">
        <v>1598525.9200000002</v>
      </c>
    </row>
    <row r="2037" spans="1:29" s="113" customFormat="1" ht="15.75" x14ac:dyDescent="0.25">
      <c r="A2037" s="57">
        <v>2024</v>
      </c>
      <c r="B2037" s="57">
        <v>103385</v>
      </c>
      <c r="C2037" s="201" t="s">
        <v>4885</v>
      </c>
      <c r="D2037" s="202">
        <v>6</v>
      </c>
      <c r="E2037" s="202" t="s">
        <v>312</v>
      </c>
      <c r="F2037" s="203" t="s">
        <v>10516</v>
      </c>
      <c r="G2037" s="204">
        <v>18</v>
      </c>
      <c r="H2037" s="205">
        <v>103385</v>
      </c>
      <c r="I2037" s="203" t="s">
        <v>4905</v>
      </c>
      <c r="J2037" s="203" t="s">
        <v>11970</v>
      </c>
      <c r="K2037" s="236" t="s">
        <v>4906</v>
      </c>
      <c r="L2037" s="1">
        <v>42957</v>
      </c>
      <c r="M2037" s="1">
        <v>44303</v>
      </c>
      <c r="N2037" s="207">
        <v>0.84999999869714638</v>
      </c>
      <c r="O2037" s="203" t="s">
        <v>50</v>
      </c>
      <c r="P2037" s="208" t="s">
        <v>51</v>
      </c>
      <c r="Q2037" s="208" t="s">
        <v>4907</v>
      </c>
      <c r="R2037" s="203" t="s">
        <v>4908</v>
      </c>
      <c r="S2037" s="202">
        <v>110</v>
      </c>
      <c r="T2037" s="211">
        <v>18267593.140000001</v>
      </c>
      <c r="U2037" s="211">
        <v>3102903.12</v>
      </c>
      <c r="V2037" s="211">
        <v>120789.82</v>
      </c>
      <c r="W2037" s="247">
        <v>0</v>
      </c>
      <c r="X2037" s="211">
        <v>0</v>
      </c>
      <c r="Y2037" s="211">
        <v>21491286.080000002</v>
      </c>
      <c r="Z2037" s="212" t="s">
        <v>34</v>
      </c>
      <c r="AA2037" s="212" t="s">
        <v>4909</v>
      </c>
      <c r="AB2037" s="211">
        <v>15400519.109999998</v>
      </c>
      <c r="AC2037" s="213">
        <v>2628034.0300000003</v>
      </c>
    </row>
    <row r="2038" spans="1:29" s="113" customFormat="1" ht="15.75" x14ac:dyDescent="0.25">
      <c r="A2038" s="57">
        <v>2025</v>
      </c>
      <c r="B2038" s="57">
        <v>101698</v>
      </c>
      <c r="C2038" s="201" t="s">
        <v>4885</v>
      </c>
      <c r="D2038" s="202">
        <v>7</v>
      </c>
      <c r="E2038" s="202" t="s">
        <v>312</v>
      </c>
      <c r="F2038" s="203" t="s">
        <v>10516</v>
      </c>
      <c r="G2038" s="204">
        <v>18</v>
      </c>
      <c r="H2038" s="205">
        <v>101698</v>
      </c>
      <c r="I2038" s="203" t="s">
        <v>9249</v>
      </c>
      <c r="J2038" s="203" t="s">
        <v>11971</v>
      </c>
      <c r="K2038" s="236" t="s">
        <v>4910</v>
      </c>
      <c r="L2038" s="1">
        <v>42963</v>
      </c>
      <c r="M2038" s="1">
        <v>44150</v>
      </c>
      <c r="N2038" s="207">
        <v>0.8446194159245487</v>
      </c>
      <c r="O2038" s="203" t="s">
        <v>50</v>
      </c>
      <c r="P2038" s="208" t="s">
        <v>4911</v>
      </c>
      <c r="Q2038" s="208" t="s">
        <v>4912</v>
      </c>
      <c r="R2038" s="203" t="s">
        <v>4913</v>
      </c>
      <c r="S2038" s="202">
        <v>110</v>
      </c>
      <c r="T2038" s="211">
        <v>7991505.0199999996</v>
      </c>
      <c r="U2038" s="211">
        <v>1346432.39</v>
      </c>
      <c r="V2038" s="211">
        <v>123726.47</v>
      </c>
      <c r="W2038" s="247">
        <v>0</v>
      </c>
      <c r="X2038" s="211">
        <v>0</v>
      </c>
      <c r="Y2038" s="211">
        <v>9461663.8800000008</v>
      </c>
      <c r="Z2038" s="212" t="s">
        <v>34</v>
      </c>
      <c r="AA2038" s="212" t="s">
        <v>4914</v>
      </c>
      <c r="AB2038" s="211">
        <v>6519718.7499999981</v>
      </c>
      <c r="AC2038" s="213">
        <v>1066551.72</v>
      </c>
    </row>
    <row r="2039" spans="1:29" s="113" customFormat="1" ht="15.75" x14ac:dyDescent="0.25">
      <c r="A2039" s="57">
        <v>2026</v>
      </c>
      <c r="B2039" s="57">
        <v>107157</v>
      </c>
      <c r="C2039" s="201" t="s">
        <v>4885</v>
      </c>
      <c r="D2039" s="202">
        <v>8</v>
      </c>
      <c r="E2039" s="202" t="s">
        <v>330</v>
      </c>
      <c r="F2039" s="203" t="s">
        <v>10518</v>
      </c>
      <c r="G2039" s="204">
        <v>85</v>
      </c>
      <c r="H2039" s="205">
        <v>107157</v>
      </c>
      <c r="I2039" s="203" t="s">
        <v>9250</v>
      </c>
      <c r="J2039" s="203" t="s">
        <v>11972</v>
      </c>
      <c r="K2039" s="236" t="s">
        <v>4915</v>
      </c>
      <c r="L2039" s="1">
        <v>42963</v>
      </c>
      <c r="M2039" s="1">
        <v>43069</v>
      </c>
      <c r="N2039" s="207">
        <v>0.93363283280701725</v>
      </c>
      <c r="O2039" s="203" t="s">
        <v>50</v>
      </c>
      <c r="P2039" s="208" t="s">
        <v>4916</v>
      </c>
      <c r="Q2039" s="208" t="s">
        <v>4917</v>
      </c>
      <c r="R2039" s="203" t="s">
        <v>4918</v>
      </c>
      <c r="S2039" s="202">
        <v>114</v>
      </c>
      <c r="T2039" s="211">
        <v>206783.67</v>
      </c>
      <c r="U2039" s="211">
        <v>8823.9599999999991</v>
      </c>
      <c r="V2039" s="211">
        <v>5875.23</v>
      </c>
      <c r="W2039" s="247">
        <v>0</v>
      </c>
      <c r="X2039" s="211">
        <v>0</v>
      </c>
      <c r="Y2039" s="211">
        <v>221482.86000000002</v>
      </c>
      <c r="Z2039" s="212" t="s">
        <v>34</v>
      </c>
      <c r="AA2039" s="212" t="s">
        <v>4919</v>
      </c>
      <c r="AB2039" s="211">
        <v>174954.45</v>
      </c>
      <c r="AC2039" s="213">
        <v>7550.85</v>
      </c>
    </row>
    <row r="2040" spans="1:29" s="113" customFormat="1" ht="15.75" x14ac:dyDescent="0.25">
      <c r="A2040" s="57">
        <v>2027</v>
      </c>
      <c r="B2040" s="57">
        <v>105088</v>
      </c>
      <c r="C2040" s="201" t="s">
        <v>4885</v>
      </c>
      <c r="D2040" s="202">
        <v>9</v>
      </c>
      <c r="E2040" s="202" t="s">
        <v>330</v>
      </c>
      <c r="F2040" s="203" t="s">
        <v>10518</v>
      </c>
      <c r="G2040" s="204">
        <v>85</v>
      </c>
      <c r="H2040" s="205">
        <v>105088</v>
      </c>
      <c r="I2040" s="203" t="s">
        <v>9251</v>
      </c>
      <c r="J2040" s="203" t="s">
        <v>11973</v>
      </c>
      <c r="K2040" s="236" t="s">
        <v>4920</v>
      </c>
      <c r="L2040" s="1">
        <v>42963</v>
      </c>
      <c r="M2040" s="1">
        <v>43069</v>
      </c>
      <c r="N2040" s="207">
        <v>0.94320330982306222</v>
      </c>
      <c r="O2040" s="203" t="s">
        <v>50</v>
      </c>
      <c r="P2040" s="208" t="s">
        <v>51</v>
      </c>
      <c r="Q2040" s="208" t="s">
        <v>52</v>
      </c>
      <c r="R2040" s="203" t="s">
        <v>4921</v>
      </c>
      <c r="S2040" s="202">
        <v>114</v>
      </c>
      <c r="T2040" s="211">
        <v>209485.54</v>
      </c>
      <c r="U2040" s="211">
        <v>8161.59</v>
      </c>
      <c r="V2040" s="211">
        <v>4452.96</v>
      </c>
      <c r="W2040" s="247">
        <v>0</v>
      </c>
      <c r="X2040" s="211">
        <v>0</v>
      </c>
      <c r="Y2040" s="211">
        <v>222100.09</v>
      </c>
      <c r="Z2040" s="212" t="s">
        <v>34</v>
      </c>
      <c r="AA2040" s="212" t="s">
        <v>4922</v>
      </c>
      <c r="AB2040" s="211">
        <v>161091.75</v>
      </c>
      <c r="AC2040" s="213">
        <v>7052.7899999999991</v>
      </c>
    </row>
    <row r="2041" spans="1:29" s="113" customFormat="1" ht="15.75" x14ac:dyDescent="0.25">
      <c r="A2041" s="57">
        <v>2028</v>
      </c>
      <c r="B2041" s="57">
        <v>106138</v>
      </c>
      <c r="C2041" s="201" t="s">
        <v>4885</v>
      </c>
      <c r="D2041" s="202">
        <v>10</v>
      </c>
      <c r="E2041" s="202" t="s">
        <v>330</v>
      </c>
      <c r="F2041" s="203" t="s">
        <v>10518</v>
      </c>
      <c r="G2041" s="204">
        <v>85</v>
      </c>
      <c r="H2041" s="205">
        <v>106138</v>
      </c>
      <c r="I2041" s="203" t="s">
        <v>9252</v>
      </c>
      <c r="J2041" s="203" t="s">
        <v>11974</v>
      </c>
      <c r="K2041" s="236" t="s">
        <v>4923</v>
      </c>
      <c r="L2041" s="1">
        <v>42963</v>
      </c>
      <c r="M2041" s="1">
        <v>43068</v>
      </c>
      <c r="N2041" s="207">
        <v>0.94658254117917717</v>
      </c>
      <c r="O2041" s="203" t="s">
        <v>50</v>
      </c>
      <c r="P2041" s="208" t="s">
        <v>51</v>
      </c>
      <c r="Q2041" s="208" t="s">
        <v>4225</v>
      </c>
      <c r="R2041" s="203" t="s">
        <v>4924</v>
      </c>
      <c r="S2041" s="202">
        <v>114</v>
      </c>
      <c r="T2041" s="211">
        <v>207541.45</v>
      </c>
      <c r="U2041" s="211">
        <v>7171.05</v>
      </c>
      <c r="V2041" s="211">
        <v>4540.91</v>
      </c>
      <c r="W2041" s="247">
        <v>0</v>
      </c>
      <c r="X2041" s="211">
        <v>0</v>
      </c>
      <c r="Y2041" s="211">
        <v>219253.41</v>
      </c>
      <c r="Z2041" s="212" t="s">
        <v>34</v>
      </c>
      <c r="AA2041" s="212" t="s">
        <v>4925</v>
      </c>
      <c r="AB2041" s="211">
        <v>59989.599999999999</v>
      </c>
      <c r="AC2041" s="213">
        <v>2015.46</v>
      </c>
    </row>
    <row r="2042" spans="1:29" s="113" customFormat="1" ht="15.75" x14ac:dyDescent="0.25">
      <c r="A2042" s="57">
        <v>2029</v>
      </c>
      <c r="B2042" s="57">
        <v>107017</v>
      </c>
      <c r="C2042" s="201" t="s">
        <v>4885</v>
      </c>
      <c r="D2042" s="202">
        <v>11</v>
      </c>
      <c r="E2042" s="202" t="s">
        <v>330</v>
      </c>
      <c r="F2042" s="203" t="s">
        <v>10518</v>
      </c>
      <c r="G2042" s="204">
        <v>85</v>
      </c>
      <c r="H2042" s="205">
        <v>107017</v>
      </c>
      <c r="I2042" s="203" t="s">
        <v>9253</v>
      </c>
      <c r="J2042" s="203" t="s">
        <v>11975</v>
      </c>
      <c r="K2042" s="236" t="s">
        <v>4926</v>
      </c>
      <c r="L2042" s="1">
        <v>42963</v>
      </c>
      <c r="M2042" s="1">
        <v>43068</v>
      </c>
      <c r="N2042" s="207">
        <v>0.93225079819117518</v>
      </c>
      <c r="O2042" s="203" t="s">
        <v>50</v>
      </c>
      <c r="P2042" s="208" t="s">
        <v>4034</v>
      </c>
      <c r="Q2042" s="208" t="s">
        <v>4927</v>
      </c>
      <c r="R2042" s="203" t="s">
        <v>4928</v>
      </c>
      <c r="S2042" s="202">
        <v>114</v>
      </c>
      <c r="T2042" s="211">
        <v>206914.78</v>
      </c>
      <c r="U2042" s="211">
        <v>8774.1200000000008</v>
      </c>
      <c r="V2042" s="211">
        <v>6262.94</v>
      </c>
      <c r="W2042" s="247">
        <v>0</v>
      </c>
      <c r="X2042" s="211">
        <v>380</v>
      </c>
      <c r="Y2042" s="211">
        <v>222331.84</v>
      </c>
      <c r="Z2042" s="212" t="s">
        <v>34</v>
      </c>
      <c r="AA2042" s="212" t="s">
        <v>4929</v>
      </c>
      <c r="AB2042" s="211">
        <v>165573.90000000002</v>
      </c>
      <c r="AC2042" s="213">
        <v>6945.05</v>
      </c>
    </row>
    <row r="2043" spans="1:29" s="113" customFormat="1" ht="15.75" x14ac:dyDescent="0.25">
      <c r="A2043" s="57">
        <v>2030</v>
      </c>
      <c r="B2043" s="57">
        <v>113525</v>
      </c>
      <c r="C2043" s="201" t="s">
        <v>4885</v>
      </c>
      <c r="D2043" s="202">
        <v>12</v>
      </c>
      <c r="E2043" s="202" t="s">
        <v>330</v>
      </c>
      <c r="F2043" s="203" t="s">
        <v>10518</v>
      </c>
      <c r="G2043" s="204">
        <v>137</v>
      </c>
      <c r="H2043" s="205">
        <v>113525</v>
      </c>
      <c r="I2043" s="203" t="s">
        <v>9254</v>
      </c>
      <c r="J2043" s="203" t="s">
        <v>11976</v>
      </c>
      <c r="K2043" s="236" t="s">
        <v>4930</v>
      </c>
      <c r="L2043" s="1">
        <v>42979</v>
      </c>
      <c r="M2043" s="1">
        <v>43066</v>
      </c>
      <c r="N2043" s="207">
        <v>0.94999998012645848</v>
      </c>
      <c r="O2043" s="203" t="s">
        <v>50</v>
      </c>
      <c r="P2043" s="208" t="s">
        <v>4916</v>
      </c>
      <c r="Q2043" s="208" t="s">
        <v>4931</v>
      </c>
      <c r="R2043" s="203" t="s">
        <v>4932</v>
      </c>
      <c r="S2043" s="202">
        <v>114</v>
      </c>
      <c r="T2043" s="211">
        <v>215110.12</v>
      </c>
      <c r="U2043" s="211">
        <v>11321.59</v>
      </c>
      <c r="V2043" s="211">
        <v>0</v>
      </c>
      <c r="W2043" s="247">
        <v>0</v>
      </c>
      <c r="X2043" s="211">
        <v>0</v>
      </c>
      <c r="Y2043" s="211">
        <v>226431.71</v>
      </c>
      <c r="Z2043" s="212" t="s">
        <v>34</v>
      </c>
      <c r="AA2043" s="212" t="s">
        <v>4933</v>
      </c>
      <c r="AB2043" s="211">
        <v>210916.4</v>
      </c>
      <c r="AC2043" s="213">
        <v>11100.86</v>
      </c>
    </row>
    <row r="2044" spans="1:29" s="113" customFormat="1" ht="16.5" customHeight="1" x14ac:dyDescent="0.25">
      <c r="A2044" s="57">
        <v>2031</v>
      </c>
      <c r="B2044" s="57">
        <v>101818</v>
      </c>
      <c r="C2044" s="201" t="s">
        <v>4885</v>
      </c>
      <c r="D2044" s="202">
        <v>13</v>
      </c>
      <c r="E2044" s="202" t="s">
        <v>312</v>
      </c>
      <c r="F2044" s="203" t="s">
        <v>10516</v>
      </c>
      <c r="G2044" s="204">
        <v>18</v>
      </c>
      <c r="H2044" s="205">
        <v>101818</v>
      </c>
      <c r="I2044" s="203" t="s">
        <v>4934</v>
      </c>
      <c r="J2044" s="203" t="s">
        <v>11977</v>
      </c>
      <c r="K2044" s="236" t="s">
        <v>4935</v>
      </c>
      <c r="L2044" s="1">
        <v>42976</v>
      </c>
      <c r="M2044" s="1">
        <v>44115</v>
      </c>
      <c r="N2044" s="207">
        <v>0.85000000482809701</v>
      </c>
      <c r="O2044" s="203" t="s">
        <v>50</v>
      </c>
      <c r="P2044" s="208" t="s">
        <v>4911</v>
      </c>
      <c r="Q2044" s="208" t="s">
        <v>4936</v>
      </c>
      <c r="R2044" s="203" t="s">
        <v>4937</v>
      </c>
      <c r="S2044" s="202">
        <v>110</v>
      </c>
      <c r="T2044" s="211">
        <v>12851854.4</v>
      </c>
      <c r="U2044" s="211">
        <v>2117419.56</v>
      </c>
      <c r="V2044" s="211">
        <v>150554.66</v>
      </c>
      <c r="W2044" s="247">
        <v>0</v>
      </c>
      <c r="X2044" s="211">
        <v>0</v>
      </c>
      <c r="Y2044" s="211">
        <v>15119828.620000001</v>
      </c>
      <c r="Z2044" s="212" t="s">
        <v>34</v>
      </c>
      <c r="AA2044" s="212" t="s">
        <v>4938</v>
      </c>
      <c r="AB2044" s="211">
        <v>8233874.1199999973</v>
      </c>
      <c r="AC2044" s="213">
        <v>1157069.4900000002</v>
      </c>
    </row>
    <row r="2045" spans="1:29" s="113" customFormat="1" ht="16.5" customHeight="1" x14ac:dyDescent="0.25">
      <c r="A2045" s="57">
        <v>2032</v>
      </c>
      <c r="B2045" s="57">
        <v>101760</v>
      </c>
      <c r="C2045" s="201" t="s">
        <v>4885</v>
      </c>
      <c r="D2045" s="202">
        <v>14</v>
      </c>
      <c r="E2045" s="202" t="s">
        <v>312</v>
      </c>
      <c r="F2045" s="203" t="s">
        <v>10516</v>
      </c>
      <c r="G2045" s="204">
        <v>18</v>
      </c>
      <c r="H2045" s="205">
        <v>101760</v>
      </c>
      <c r="I2045" s="203" t="s">
        <v>9255</v>
      </c>
      <c r="J2045" s="203" t="s">
        <v>11978</v>
      </c>
      <c r="K2045" s="236" t="s">
        <v>4939</v>
      </c>
      <c r="L2045" s="1">
        <v>42976</v>
      </c>
      <c r="M2045" s="1">
        <v>44104</v>
      </c>
      <c r="N2045" s="207">
        <v>0.84148030696898779</v>
      </c>
      <c r="O2045" s="203" t="s">
        <v>50</v>
      </c>
      <c r="P2045" s="208" t="s">
        <v>3932</v>
      </c>
      <c r="Q2045" s="208" t="s">
        <v>4917</v>
      </c>
      <c r="R2045" s="203" t="s">
        <v>4940</v>
      </c>
      <c r="S2045" s="202">
        <v>110</v>
      </c>
      <c r="T2045" s="211">
        <v>15203211.380000001</v>
      </c>
      <c r="U2045" s="211">
        <v>2548292.6</v>
      </c>
      <c r="V2045" s="211">
        <v>315717.86</v>
      </c>
      <c r="W2045" s="247">
        <v>0</v>
      </c>
      <c r="X2045" s="211">
        <v>0</v>
      </c>
      <c r="Y2045" s="211">
        <v>18067221.84</v>
      </c>
      <c r="Z2045" s="212" t="s">
        <v>34</v>
      </c>
      <c r="AA2045" s="212" t="s">
        <v>4941</v>
      </c>
      <c r="AB2045" s="211">
        <v>12976193.189999999</v>
      </c>
      <c r="AC2045" s="213">
        <v>2048623.6</v>
      </c>
    </row>
    <row r="2046" spans="1:29" s="113" customFormat="1" ht="16.5" customHeight="1" x14ac:dyDescent="0.25">
      <c r="A2046" s="57">
        <v>2033</v>
      </c>
      <c r="B2046" s="57">
        <v>113007</v>
      </c>
      <c r="C2046" s="201" t="s">
        <v>4885</v>
      </c>
      <c r="D2046" s="202">
        <v>15</v>
      </c>
      <c r="E2046" s="202" t="s">
        <v>330</v>
      </c>
      <c r="F2046" s="203" t="s">
        <v>10518</v>
      </c>
      <c r="G2046" s="204">
        <v>137</v>
      </c>
      <c r="H2046" s="205">
        <v>113007</v>
      </c>
      <c r="I2046" s="203" t="s">
        <v>4942</v>
      </c>
      <c r="J2046" s="203" t="s">
        <v>11979</v>
      </c>
      <c r="K2046" s="236" t="s">
        <v>4943</v>
      </c>
      <c r="L2046" s="1">
        <v>42990</v>
      </c>
      <c r="M2046" s="1">
        <v>43066</v>
      </c>
      <c r="N2046" s="207">
        <v>0.94666995699665613</v>
      </c>
      <c r="O2046" s="203" t="s">
        <v>50</v>
      </c>
      <c r="P2046" s="208" t="s">
        <v>4351</v>
      </c>
      <c r="Q2046" s="208" t="s">
        <v>4944</v>
      </c>
      <c r="R2046" s="203" t="s">
        <v>4945</v>
      </c>
      <c r="S2046" s="202">
        <v>114</v>
      </c>
      <c r="T2046" s="211">
        <v>203892.45</v>
      </c>
      <c r="U2046" s="211">
        <v>8422.32</v>
      </c>
      <c r="V2046" s="211">
        <v>3063.83</v>
      </c>
      <c r="W2046" s="247">
        <v>0</v>
      </c>
      <c r="X2046" s="211">
        <v>0</v>
      </c>
      <c r="Y2046" s="211">
        <v>215378.6</v>
      </c>
      <c r="Z2046" s="212" t="s">
        <v>34</v>
      </c>
      <c r="AA2046" s="212" t="s">
        <v>4946</v>
      </c>
      <c r="AB2046" s="211">
        <v>163331.58999999997</v>
      </c>
      <c r="AC2046" s="213">
        <v>6771.14</v>
      </c>
    </row>
    <row r="2047" spans="1:29" s="113" customFormat="1" ht="16.5" customHeight="1" x14ac:dyDescent="0.25">
      <c r="A2047" s="57">
        <v>2034</v>
      </c>
      <c r="B2047" s="57">
        <v>101639</v>
      </c>
      <c r="C2047" s="201" t="s">
        <v>4885</v>
      </c>
      <c r="D2047" s="202">
        <v>16</v>
      </c>
      <c r="E2047" s="202" t="s">
        <v>312</v>
      </c>
      <c r="F2047" s="203" t="s">
        <v>10516</v>
      </c>
      <c r="G2047" s="204">
        <v>18</v>
      </c>
      <c r="H2047" s="205">
        <v>101639</v>
      </c>
      <c r="I2047" s="203" t="s">
        <v>4947</v>
      </c>
      <c r="J2047" s="203" t="s">
        <v>11980</v>
      </c>
      <c r="K2047" s="236" t="s">
        <v>4948</v>
      </c>
      <c r="L2047" s="1">
        <v>42997</v>
      </c>
      <c r="M2047" s="1">
        <v>44183</v>
      </c>
      <c r="N2047" s="207">
        <v>0.84315810462419782</v>
      </c>
      <c r="O2047" s="203" t="s">
        <v>50</v>
      </c>
      <c r="P2047" s="208" t="s">
        <v>51</v>
      </c>
      <c r="Q2047" s="208" t="s">
        <v>52</v>
      </c>
      <c r="R2047" s="203" t="s">
        <v>4949</v>
      </c>
      <c r="S2047" s="202">
        <v>110</v>
      </c>
      <c r="T2047" s="211">
        <v>21206468.07</v>
      </c>
      <c r="U2047" s="211">
        <v>3136783.8</v>
      </c>
      <c r="V2047" s="211">
        <v>807983.65</v>
      </c>
      <c r="W2047" s="247">
        <v>0</v>
      </c>
      <c r="X2047" s="211">
        <v>0</v>
      </c>
      <c r="Y2047" s="211">
        <v>25151235.52</v>
      </c>
      <c r="Z2047" s="212" t="s">
        <v>34</v>
      </c>
      <c r="AA2047" s="212" t="s">
        <v>4950</v>
      </c>
      <c r="AB2047" s="211">
        <v>18955772.810000006</v>
      </c>
      <c r="AC2047" s="213">
        <v>2699200.5699999994</v>
      </c>
    </row>
    <row r="2048" spans="1:29" s="113" customFormat="1" ht="16.5" customHeight="1" x14ac:dyDescent="0.25">
      <c r="A2048" s="57">
        <v>2035</v>
      </c>
      <c r="B2048" s="57">
        <v>101157</v>
      </c>
      <c r="C2048" s="201" t="s">
        <v>4885</v>
      </c>
      <c r="D2048" s="202">
        <v>17</v>
      </c>
      <c r="E2048" s="202" t="s">
        <v>312</v>
      </c>
      <c r="F2048" s="203" t="s">
        <v>10517</v>
      </c>
      <c r="G2048" s="204">
        <v>20</v>
      </c>
      <c r="H2048" s="205">
        <v>101157</v>
      </c>
      <c r="I2048" s="203" t="s">
        <v>9256</v>
      </c>
      <c r="J2048" s="203" t="s">
        <v>11981</v>
      </c>
      <c r="K2048" s="236" t="s">
        <v>4951</v>
      </c>
      <c r="L2048" s="1">
        <v>42997</v>
      </c>
      <c r="M2048" s="1">
        <v>44196</v>
      </c>
      <c r="N2048" s="207">
        <v>0.84559062003521157</v>
      </c>
      <c r="O2048" s="203" t="s">
        <v>50</v>
      </c>
      <c r="P2048" s="208" t="s">
        <v>51</v>
      </c>
      <c r="Q2048" s="208" t="s">
        <v>52</v>
      </c>
      <c r="R2048" s="203" t="s">
        <v>4952</v>
      </c>
      <c r="S2048" s="202">
        <v>110</v>
      </c>
      <c r="T2048" s="211">
        <v>17387070.030000001</v>
      </c>
      <c r="U2048" s="211">
        <v>2397547.34</v>
      </c>
      <c r="V2048" s="211">
        <v>777424.85</v>
      </c>
      <c r="W2048" s="247">
        <v>0</v>
      </c>
      <c r="X2048" s="211">
        <v>0</v>
      </c>
      <c r="Y2048" s="211">
        <v>20562042.220000003</v>
      </c>
      <c r="Z2048" s="212" t="s">
        <v>34</v>
      </c>
      <c r="AA2048" s="212" t="s">
        <v>4953</v>
      </c>
      <c r="AB2048" s="211">
        <v>14222525.6</v>
      </c>
      <c r="AC2048" s="213">
        <v>2003257.4500000011</v>
      </c>
    </row>
    <row r="2049" spans="1:29" s="113" customFormat="1" ht="15.75" x14ac:dyDescent="0.25">
      <c r="A2049" s="57">
        <v>2036</v>
      </c>
      <c r="B2049" s="57">
        <v>107546</v>
      </c>
      <c r="C2049" s="201" t="s">
        <v>4885</v>
      </c>
      <c r="D2049" s="202">
        <v>18</v>
      </c>
      <c r="E2049" s="202" t="s">
        <v>352</v>
      </c>
      <c r="F2049" s="203" t="s">
        <v>10519</v>
      </c>
      <c r="G2049" s="204">
        <v>89</v>
      </c>
      <c r="H2049" s="205">
        <v>107546</v>
      </c>
      <c r="I2049" s="203" t="s">
        <v>9257</v>
      </c>
      <c r="J2049" s="203" t="s">
        <v>11982</v>
      </c>
      <c r="K2049" s="236" t="s">
        <v>4954</v>
      </c>
      <c r="L2049" s="1">
        <v>42997</v>
      </c>
      <c r="M2049" s="1">
        <v>44435</v>
      </c>
      <c r="N2049" s="207">
        <v>0.8324514398326216</v>
      </c>
      <c r="O2049" s="203" t="s">
        <v>50</v>
      </c>
      <c r="P2049" s="208" t="s">
        <v>4955</v>
      </c>
      <c r="Q2049" s="208" t="s">
        <v>4956</v>
      </c>
      <c r="R2049" s="203" t="s">
        <v>540</v>
      </c>
      <c r="S2049" s="202">
        <v>104</v>
      </c>
      <c r="T2049" s="211">
        <v>6057361.4800000004</v>
      </c>
      <c r="U2049" s="211">
        <v>1068946.1399999999</v>
      </c>
      <c r="V2049" s="211">
        <v>150226.71</v>
      </c>
      <c r="W2049" s="247">
        <v>0</v>
      </c>
      <c r="X2049" s="211">
        <v>0</v>
      </c>
      <c r="Y2049" s="211">
        <v>7276534.3300000001</v>
      </c>
      <c r="Z2049" s="212" t="s">
        <v>34</v>
      </c>
      <c r="AA2049" s="212" t="s">
        <v>4957</v>
      </c>
      <c r="AB2049" s="211">
        <v>4343799.3800000008</v>
      </c>
      <c r="AC2049" s="213">
        <v>761455.61</v>
      </c>
    </row>
    <row r="2050" spans="1:29" s="113" customFormat="1" ht="15.75" x14ac:dyDescent="0.25">
      <c r="A2050" s="57">
        <v>2037</v>
      </c>
      <c r="B2050" s="57">
        <v>107667</v>
      </c>
      <c r="C2050" s="201" t="s">
        <v>4885</v>
      </c>
      <c r="D2050" s="202">
        <v>19</v>
      </c>
      <c r="E2050" s="202" t="s">
        <v>352</v>
      </c>
      <c r="F2050" s="203" t="s">
        <v>10519</v>
      </c>
      <c r="G2050" s="204">
        <v>89</v>
      </c>
      <c r="H2050" s="205">
        <v>107667</v>
      </c>
      <c r="I2050" s="203" t="s">
        <v>9258</v>
      </c>
      <c r="J2050" s="203" t="s">
        <v>11983</v>
      </c>
      <c r="K2050" s="236" t="s">
        <v>4958</v>
      </c>
      <c r="L2050" s="1">
        <v>42997</v>
      </c>
      <c r="M2050" s="1">
        <v>44266</v>
      </c>
      <c r="N2050" s="207">
        <v>0.8435360607230773</v>
      </c>
      <c r="O2050" s="203" t="s">
        <v>4959</v>
      </c>
      <c r="P2050" s="208" t="s">
        <v>4960</v>
      </c>
      <c r="Q2050" s="208" t="s">
        <v>4961</v>
      </c>
      <c r="R2050" s="203" t="s">
        <v>4962</v>
      </c>
      <c r="S2050" s="202">
        <v>104</v>
      </c>
      <c r="T2050" s="211">
        <v>17546130.07</v>
      </c>
      <c r="U2050" s="211">
        <v>3096375.8</v>
      </c>
      <c r="V2050" s="211">
        <v>158181.72</v>
      </c>
      <c r="W2050" s="247">
        <v>0</v>
      </c>
      <c r="X2050" s="211">
        <v>0</v>
      </c>
      <c r="Y2050" s="211">
        <v>20800687.59</v>
      </c>
      <c r="Z2050" s="212" t="s">
        <v>34</v>
      </c>
      <c r="AA2050" s="212" t="s">
        <v>4963</v>
      </c>
      <c r="AB2050" s="211">
        <v>14788108.559999999</v>
      </c>
      <c r="AC2050" s="213">
        <v>2567022.3499999996</v>
      </c>
    </row>
    <row r="2051" spans="1:29" s="113" customFormat="1" ht="15.75" x14ac:dyDescent="0.25">
      <c r="A2051" s="57">
        <v>2038</v>
      </c>
      <c r="B2051" s="57">
        <v>107619</v>
      </c>
      <c r="C2051" s="201" t="s">
        <v>4885</v>
      </c>
      <c r="D2051" s="202">
        <v>20</v>
      </c>
      <c r="E2051" s="202" t="s">
        <v>352</v>
      </c>
      <c r="F2051" s="203" t="s">
        <v>10519</v>
      </c>
      <c r="G2051" s="204">
        <v>89</v>
      </c>
      <c r="H2051" s="205">
        <v>107619</v>
      </c>
      <c r="I2051" s="203" t="s">
        <v>9259</v>
      </c>
      <c r="J2051" s="203" t="s">
        <v>11984</v>
      </c>
      <c r="K2051" s="236" t="s">
        <v>4964</v>
      </c>
      <c r="L2051" s="1">
        <v>42997</v>
      </c>
      <c r="M2051" s="1">
        <v>44214</v>
      </c>
      <c r="N2051" s="207">
        <v>0.85000000443529378</v>
      </c>
      <c r="O2051" s="203" t="s">
        <v>50</v>
      </c>
      <c r="P2051" s="208" t="s">
        <v>4965</v>
      </c>
      <c r="Q2051" s="208" t="s">
        <v>4966</v>
      </c>
      <c r="R2051" s="203" t="s">
        <v>4967</v>
      </c>
      <c r="S2051" s="202">
        <v>104</v>
      </c>
      <c r="T2051" s="211">
        <v>5940981.9900000002</v>
      </c>
      <c r="U2051" s="211">
        <v>1048408.55</v>
      </c>
      <c r="V2051" s="211">
        <v>0</v>
      </c>
      <c r="W2051" s="247">
        <v>0</v>
      </c>
      <c r="X2051" s="211">
        <v>0</v>
      </c>
      <c r="Y2051" s="211">
        <v>6989390.54</v>
      </c>
      <c r="Z2051" s="212" t="s">
        <v>34</v>
      </c>
      <c r="AA2051" s="212" t="s">
        <v>4968</v>
      </c>
      <c r="AB2051" s="211">
        <v>5549049.6400000006</v>
      </c>
      <c r="AC2051" s="213">
        <v>979243.96</v>
      </c>
    </row>
    <row r="2052" spans="1:29" s="113" customFormat="1" ht="15.75" x14ac:dyDescent="0.25">
      <c r="A2052" s="57">
        <v>2039</v>
      </c>
      <c r="B2052" s="57">
        <v>106971</v>
      </c>
      <c r="C2052" s="201" t="s">
        <v>4885</v>
      </c>
      <c r="D2052" s="202">
        <v>21</v>
      </c>
      <c r="E2052" s="202" t="s">
        <v>352</v>
      </c>
      <c r="F2052" s="203" t="s">
        <v>10519</v>
      </c>
      <c r="G2052" s="204">
        <v>89</v>
      </c>
      <c r="H2052" s="205">
        <v>106971</v>
      </c>
      <c r="I2052" s="203" t="s">
        <v>9260</v>
      </c>
      <c r="J2052" s="203" t="s">
        <v>11985</v>
      </c>
      <c r="K2052" s="236" t="s">
        <v>4969</v>
      </c>
      <c r="L2052" s="1">
        <v>43003</v>
      </c>
      <c r="M2052" s="1">
        <v>44307</v>
      </c>
      <c r="N2052" s="207">
        <v>0.85000000033066714</v>
      </c>
      <c r="O2052" s="203" t="s">
        <v>1693</v>
      </c>
      <c r="P2052" s="208" t="s">
        <v>4970</v>
      </c>
      <c r="Q2052" s="208" t="s">
        <v>4971</v>
      </c>
      <c r="R2052" s="203" t="s">
        <v>4972</v>
      </c>
      <c r="S2052" s="202">
        <v>104</v>
      </c>
      <c r="T2052" s="211">
        <v>10282243.08</v>
      </c>
      <c r="U2052" s="211">
        <v>1814513.48</v>
      </c>
      <c r="V2052" s="211">
        <v>0</v>
      </c>
      <c r="W2052" s="247">
        <v>0</v>
      </c>
      <c r="X2052" s="211">
        <v>0</v>
      </c>
      <c r="Y2052" s="211">
        <v>12096756.560000001</v>
      </c>
      <c r="Z2052" s="212" t="s">
        <v>34</v>
      </c>
      <c r="AA2052" s="212" t="s">
        <v>4973</v>
      </c>
      <c r="AB2052" s="211">
        <v>8001106.3400000036</v>
      </c>
      <c r="AC2052" s="213">
        <v>1411959.9900000002</v>
      </c>
    </row>
    <row r="2053" spans="1:29" s="113" customFormat="1" ht="15.75" x14ac:dyDescent="0.25">
      <c r="A2053" s="57">
        <v>2040</v>
      </c>
      <c r="B2053" s="57">
        <v>107510</v>
      </c>
      <c r="C2053" s="201" t="s">
        <v>4885</v>
      </c>
      <c r="D2053" s="202">
        <v>22</v>
      </c>
      <c r="E2053" s="202" t="s">
        <v>352</v>
      </c>
      <c r="F2053" s="203" t="s">
        <v>10519</v>
      </c>
      <c r="G2053" s="204">
        <v>89</v>
      </c>
      <c r="H2053" s="205">
        <v>107510</v>
      </c>
      <c r="I2053" s="203" t="s">
        <v>9261</v>
      </c>
      <c r="J2053" s="203" t="s">
        <v>11986</v>
      </c>
      <c r="K2053" s="236" t="s">
        <v>4974</v>
      </c>
      <c r="L2053" s="1">
        <v>43003</v>
      </c>
      <c r="M2053" s="1">
        <v>44280</v>
      </c>
      <c r="N2053" s="207">
        <v>0.84624272116939281</v>
      </c>
      <c r="O2053" s="203" t="s">
        <v>4975</v>
      </c>
      <c r="P2053" s="208" t="s">
        <v>4976</v>
      </c>
      <c r="Q2053" s="208" t="s">
        <v>4977</v>
      </c>
      <c r="R2053" s="203" t="s">
        <v>4978</v>
      </c>
      <c r="S2053" s="202">
        <v>104</v>
      </c>
      <c r="T2053" s="211">
        <v>10155064.689999999</v>
      </c>
      <c r="U2053" s="211">
        <v>1777162.67</v>
      </c>
      <c r="V2053" s="211">
        <v>67952.3</v>
      </c>
      <c r="W2053" s="247">
        <v>0</v>
      </c>
      <c r="X2053" s="211">
        <v>0</v>
      </c>
      <c r="Y2053" s="211">
        <v>12000179.66</v>
      </c>
      <c r="Z2053" s="212" t="s">
        <v>34</v>
      </c>
      <c r="AA2053" s="212" t="s">
        <v>4979</v>
      </c>
      <c r="AB2053" s="211">
        <v>8300401.1499999976</v>
      </c>
      <c r="AC2053" s="213">
        <v>1440115.1400000001</v>
      </c>
    </row>
    <row r="2054" spans="1:29" s="113" customFormat="1" ht="15.75" x14ac:dyDescent="0.25">
      <c r="A2054" s="57">
        <v>2041</v>
      </c>
      <c r="B2054" s="57">
        <v>106941</v>
      </c>
      <c r="C2054" s="201" t="s">
        <v>4885</v>
      </c>
      <c r="D2054" s="202">
        <v>23</v>
      </c>
      <c r="E2054" s="202" t="s">
        <v>352</v>
      </c>
      <c r="F2054" s="203" t="s">
        <v>10519</v>
      </c>
      <c r="G2054" s="204">
        <v>82</v>
      </c>
      <c r="H2054" s="205">
        <v>106941</v>
      </c>
      <c r="I2054" s="203" t="s">
        <v>4980</v>
      </c>
      <c r="J2054" s="203" t="s">
        <v>11987</v>
      </c>
      <c r="K2054" s="236" t="s">
        <v>4981</v>
      </c>
      <c r="L2054" s="1">
        <v>43103</v>
      </c>
      <c r="M2054" s="1">
        <v>44493</v>
      </c>
      <c r="N2054" s="207">
        <v>0.8469695755850114</v>
      </c>
      <c r="O2054" s="203" t="s">
        <v>50</v>
      </c>
      <c r="P2054" s="208" t="s">
        <v>4965</v>
      </c>
      <c r="Q2054" s="208" t="s">
        <v>4966</v>
      </c>
      <c r="R2054" s="203" t="s">
        <v>4982</v>
      </c>
      <c r="S2054" s="202">
        <v>104</v>
      </c>
      <c r="T2054" s="211">
        <v>7381735.5300000003</v>
      </c>
      <c r="U2054" s="211">
        <v>1302659.22</v>
      </c>
      <c r="V2054" s="211">
        <v>31072.42</v>
      </c>
      <c r="W2054" s="247">
        <v>0</v>
      </c>
      <c r="X2054" s="211">
        <v>0</v>
      </c>
      <c r="Y2054" s="211">
        <v>8715467.1699999999</v>
      </c>
      <c r="Z2054" s="212" t="s">
        <v>34</v>
      </c>
      <c r="AA2054" s="212" t="s">
        <v>7173</v>
      </c>
      <c r="AB2054" s="211">
        <v>5950199.3199999984</v>
      </c>
      <c r="AC2054" s="213">
        <v>959359.57000000007</v>
      </c>
    </row>
    <row r="2055" spans="1:29" s="113" customFormat="1" ht="15.75" x14ac:dyDescent="0.25">
      <c r="A2055" s="57">
        <v>2042</v>
      </c>
      <c r="B2055" s="57">
        <v>105904</v>
      </c>
      <c r="C2055" s="201" t="s">
        <v>4885</v>
      </c>
      <c r="D2055" s="202">
        <v>24</v>
      </c>
      <c r="E2055" s="202" t="s">
        <v>352</v>
      </c>
      <c r="F2055" s="203" t="s">
        <v>10519</v>
      </c>
      <c r="G2055" s="204">
        <v>82</v>
      </c>
      <c r="H2055" s="205">
        <v>105904</v>
      </c>
      <c r="I2055" s="203" t="s">
        <v>4983</v>
      </c>
      <c r="J2055" s="203" t="s">
        <v>11988</v>
      </c>
      <c r="K2055" s="236" t="s">
        <v>4984</v>
      </c>
      <c r="L2055" s="1">
        <v>43103</v>
      </c>
      <c r="M2055" s="1">
        <v>44362</v>
      </c>
      <c r="N2055" s="207">
        <f t="shared" ref="N2055:N2118" si="37">T2055/(T2055+U2055+V2055)</f>
        <v>0.84562547148928457</v>
      </c>
      <c r="O2055" s="203" t="s">
        <v>50</v>
      </c>
      <c r="P2055" s="208" t="s">
        <v>4965</v>
      </c>
      <c r="Q2055" s="208" t="s">
        <v>4985</v>
      </c>
      <c r="R2055" s="203" t="s">
        <v>4986</v>
      </c>
      <c r="S2055" s="202">
        <v>104</v>
      </c>
      <c r="T2055" s="211">
        <v>9768698.2400000002</v>
      </c>
      <c r="U2055" s="211">
        <v>1723887.83</v>
      </c>
      <c r="V2055" s="211">
        <v>59452.71</v>
      </c>
      <c r="W2055" s="247">
        <v>0</v>
      </c>
      <c r="X2055" s="211">
        <v>0</v>
      </c>
      <c r="Y2055" s="211">
        <v>11552038.780000001</v>
      </c>
      <c r="Z2055" s="212" t="s">
        <v>34</v>
      </c>
      <c r="AA2055" s="212" t="s">
        <v>4987</v>
      </c>
      <c r="AB2055" s="211">
        <v>9302482.3800000008</v>
      </c>
      <c r="AC2055" s="213">
        <v>1641614.06</v>
      </c>
    </row>
    <row r="2056" spans="1:29" s="113" customFormat="1" ht="15.75" x14ac:dyDescent="0.25">
      <c r="A2056" s="57">
        <v>2043</v>
      </c>
      <c r="B2056" s="57">
        <v>106972</v>
      </c>
      <c r="C2056" s="201" t="s">
        <v>4885</v>
      </c>
      <c r="D2056" s="202">
        <v>25</v>
      </c>
      <c r="E2056" s="202" t="s">
        <v>352</v>
      </c>
      <c r="F2056" s="203" t="s">
        <v>10519</v>
      </c>
      <c r="G2056" s="204">
        <v>82</v>
      </c>
      <c r="H2056" s="205">
        <v>106972</v>
      </c>
      <c r="I2056" s="203" t="s">
        <v>4988</v>
      </c>
      <c r="J2056" s="203" t="s">
        <v>11989</v>
      </c>
      <c r="K2056" s="203" t="s">
        <v>4989</v>
      </c>
      <c r="L2056" s="1">
        <v>43103</v>
      </c>
      <c r="M2056" s="1">
        <v>44198</v>
      </c>
      <c r="N2056" s="207">
        <f t="shared" si="37"/>
        <v>0.8473649282398229</v>
      </c>
      <c r="O2056" s="203" t="s">
        <v>50</v>
      </c>
      <c r="P2056" s="208" t="s">
        <v>4990</v>
      </c>
      <c r="Q2056" s="208" t="s">
        <v>4991</v>
      </c>
      <c r="R2056" s="203" t="s">
        <v>4992</v>
      </c>
      <c r="S2056" s="202">
        <v>104</v>
      </c>
      <c r="T2056" s="211">
        <v>18886281.149999999</v>
      </c>
      <c r="U2056" s="211">
        <v>3332873.08</v>
      </c>
      <c r="V2056" s="211">
        <v>69095.520000000004</v>
      </c>
      <c r="W2056" s="211">
        <v>0</v>
      </c>
      <c r="X2056" s="211">
        <v>0</v>
      </c>
      <c r="Y2056" s="211">
        <v>22288249.749999996</v>
      </c>
      <c r="Z2056" s="212" t="s">
        <v>34</v>
      </c>
      <c r="AA2056" s="212" t="s">
        <v>4993</v>
      </c>
      <c r="AB2056" s="211">
        <v>18529009.159999996</v>
      </c>
      <c r="AC2056" s="213">
        <v>3269942.92</v>
      </c>
    </row>
    <row r="2057" spans="1:29" s="113" customFormat="1" ht="15.75" x14ac:dyDescent="0.25">
      <c r="A2057" s="57">
        <v>2044</v>
      </c>
      <c r="B2057" s="57">
        <v>105275</v>
      </c>
      <c r="C2057" s="201" t="s">
        <v>4885</v>
      </c>
      <c r="D2057" s="202">
        <v>26</v>
      </c>
      <c r="E2057" s="202" t="s">
        <v>352</v>
      </c>
      <c r="F2057" s="203" t="s">
        <v>10519</v>
      </c>
      <c r="G2057" s="204">
        <v>82</v>
      </c>
      <c r="H2057" s="205">
        <v>105275</v>
      </c>
      <c r="I2057" s="203" t="s">
        <v>4994</v>
      </c>
      <c r="J2057" s="203" t="s">
        <v>11990</v>
      </c>
      <c r="K2057" s="203" t="s">
        <v>4995</v>
      </c>
      <c r="L2057" s="1">
        <v>43115</v>
      </c>
      <c r="M2057" s="1">
        <v>44330</v>
      </c>
      <c r="N2057" s="207">
        <f t="shared" si="37"/>
        <v>0.84127122731511816</v>
      </c>
      <c r="O2057" s="203" t="s">
        <v>50</v>
      </c>
      <c r="P2057" s="208" t="s">
        <v>4996</v>
      </c>
      <c r="Q2057" s="208" t="s">
        <v>4997</v>
      </c>
      <c r="R2057" s="203" t="s">
        <v>4998</v>
      </c>
      <c r="S2057" s="202">
        <v>104</v>
      </c>
      <c r="T2057" s="211">
        <v>18259511.609999999</v>
      </c>
      <c r="U2057" s="211">
        <v>3222266.57</v>
      </c>
      <c r="V2057" s="211">
        <v>222888.54</v>
      </c>
      <c r="W2057" s="211">
        <v>0</v>
      </c>
      <c r="X2057" s="211">
        <v>0</v>
      </c>
      <c r="Y2057" s="211">
        <v>21704666.719999999</v>
      </c>
      <c r="Z2057" s="212" t="s">
        <v>34</v>
      </c>
      <c r="AA2057" s="212" t="s">
        <v>4999</v>
      </c>
      <c r="AB2057" s="211">
        <v>16180408.490000004</v>
      </c>
      <c r="AC2057" s="213">
        <v>2865210.18</v>
      </c>
    </row>
    <row r="2058" spans="1:29" s="113" customFormat="1" ht="15.75" x14ac:dyDescent="0.25">
      <c r="A2058" s="57">
        <v>2045</v>
      </c>
      <c r="B2058" s="57">
        <v>103921</v>
      </c>
      <c r="C2058" s="201" t="s">
        <v>4885</v>
      </c>
      <c r="D2058" s="202">
        <v>27</v>
      </c>
      <c r="E2058" s="202" t="s">
        <v>352</v>
      </c>
      <c r="F2058" s="203" t="s">
        <v>10519</v>
      </c>
      <c r="G2058" s="204">
        <v>82</v>
      </c>
      <c r="H2058" s="205">
        <v>103921</v>
      </c>
      <c r="I2058" s="203" t="s">
        <v>5000</v>
      </c>
      <c r="J2058" s="203" t="s">
        <v>11991</v>
      </c>
      <c r="K2058" s="203" t="s">
        <v>5001</v>
      </c>
      <c r="L2058" s="1">
        <v>43115</v>
      </c>
      <c r="M2058" s="1">
        <v>44330</v>
      </c>
      <c r="N2058" s="207">
        <f t="shared" si="37"/>
        <v>0.85000001453615903</v>
      </c>
      <c r="O2058" s="203" t="s">
        <v>50</v>
      </c>
      <c r="P2058" s="208" t="s">
        <v>5002</v>
      </c>
      <c r="Q2058" s="208" t="s">
        <v>5003</v>
      </c>
      <c r="R2058" s="203" t="s">
        <v>4932</v>
      </c>
      <c r="S2058" s="202">
        <v>104</v>
      </c>
      <c r="T2058" s="211">
        <v>7572495.71</v>
      </c>
      <c r="U2058" s="211">
        <v>1336322.6200000001</v>
      </c>
      <c r="V2058" s="211">
        <v>0</v>
      </c>
      <c r="W2058" s="211">
        <v>0</v>
      </c>
      <c r="X2058" s="211">
        <v>0</v>
      </c>
      <c r="Y2058" s="211">
        <v>8908818.3300000001</v>
      </c>
      <c r="Z2058" s="212" t="s">
        <v>34</v>
      </c>
      <c r="AA2058" s="212" t="s">
        <v>5004</v>
      </c>
      <c r="AB2058" s="211">
        <v>6677668.7199999988</v>
      </c>
      <c r="AC2058" s="213">
        <v>1178412.1300000001</v>
      </c>
    </row>
    <row r="2059" spans="1:29" s="113" customFormat="1" ht="16.5" customHeight="1" x14ac:dyDescent="0.25">
      <c r="A2059" s="57">
        <v>2046</v>
      </c>
      <c r="B2059" s="57">
        <v>103860</v>
      </c>
      <c r="C2059" s="201" t="s">
        <v>4885</v>
      </c>
      <c r="D2059" s="202">
        <v>28</v>
      </c>
      <c r="E2059" s="202" t="s">
        <v>352</v>
      </c>
      <c r="F2059" s="203" t="s">
        <v>10519</v>
      </c>
      <c r="G2059" s="204">
        <v>82</v>
      </c>
      <c r="H2059" s="205">
        <v>103860</v>
      </c>
      <c r="I2059" s="203" t="s">
        <v>5005</v>
      </c>
      <c r="J2059" s="203" t="s">
        <v>11992</v>
      </c>
      <c r="K2059" s="203" t="s">
        <v>5006</v>
      </c>
      <c r="L2059" s="1">
        <v>43115</v>
      </c>
      <c r="M2059" s="1">
        <v>44210</v>
      </c>
      <c r="N2059" s="207">
        <f t="shared" si="37"/>
        <v>0.84254842549747766</v>
      </c>
      <c r="O2059" s="203" t="s">
        <v>50</v>
      </c>
      <c r="P2059" s="208" t="s">
        <v>4965</v>
      </c>
      <c r="Q2059" s="208" t="s">
        <v>5007</v>
      </c>
      <c r="R2059" s="203" t="s">
        <v>5008</v>
      </c>
      <c r="S2059" s="202">
        <v>104</v>
      </c>
      <c r="T2059" s="211">
        <v>7506194.6399999997</v>
      </c>
      <c r="U2059" s="211">
        <v>1324622.58</v>
      </c>
      <c r="V2059" s="211">
        <v>78100.55</v>
      </c>
      <c r="W2059" s="211">
        <v>0</v>
      </c>
      <c r="X2059" s="211">
        <v>0</v>
      </c>
      <c r="Y2059" s="211">
        <v>8908917.7699999996</v>
      </c>
      <c r="Z2059" s="212" t="s">
        <v>34</v>
      </c>
      <c r="AA2059" s="212" t="s">
        <v>5009</v>
      </c>
      <c r="AB2059" s="211">
        <v>6891876.5099999998</v>
      </c>
      <c r="AC2059" s="213">
        <v>1215860.5899999999</v>
      </c>
    </row>
    <row r="2060" spans="1:29" s="113" customFormat="1" ht="15.75" x14ac:dyDescent="0.25">
      <c r="A2060" s="57">
        <v>2047</v>
      </c>
      <c r="B2060" s="57">
        <v>103957</v>
      </c>
      <c r="C2060" s="201" t="s">
        <v>4885</v>
      </c>
      <c r="D2060" s="202">
        <v>29</v>
      </c>
      <c r="E2060" s="202" t="s">
        <v>352</v>
      </c>
      <c r="F2060" s="203" t="s">
        <v>10519</v>
      </c>
      <c r="G2060" s="204">
        <v>82</v>
      </c>
      <c r="H2060" s="205">
        <v>103957</v>
      </c>
      <c r="I2060" s="203" t="s">
        <v>5010</v>
      </c>
      <c r="J2060" s="203" t="s">
        <v>11993</v>
      </c>
      <c r="K2060" s="203" t="s">
        <v>5011</v>
      </c>
      <c r="L2060" s="1">
        <v>43115</v>
      </c>
      <c r="M2060" s="1">
        <v>44255</v>
      </c>
      <c r="N2060" s="207">
        <f t="shared" si="37"/>
        <v>0.84436710684055583</v>
      </c>
      <c r="O2060" s="203" t="s">
        <v>50</v>
      </c>
      <c r="P2060" s="208" t="s">
        <v>5002</v>
      </c>
      <c r="Q2060" s="208" t="s">
        <v>5012</v>
      </c>
      <c r="R2060" s="203" t="s">
        <v>5013</v>
      </c>
      <c r="S2060" s="202">
        <v>104</v>
      </c>
      <c r="T2060" s="211">
        <v>7082810.4199999999</v>
      </c>
      <c r="U2060" s="211">
        <v>1249907.68</v>
      </c>
      <c r="V2060" s="211">
        <v>55588.79</v>
      </c>
      <c r="W2060" s="211">
        <v>0</v>
      </c>
      <c r="X2060" s="211">
        <v>0</v>
      </c>
      <c r="Y2060" s="211">
        <v>8388306.8899999997</v>
      </c>
      <c r="Z2060" s="212" t="s">
        <v>34</v>
      </c>
      <c r="AA2060" s="212" t="s">
        <v>5014</v>
      </c>
      <c r="AB2060" s="211">
        <v>6778150.8199999984</v>
      </c>
      <c r="AC2060" s="213">
        <v>1194505.1000000001</v>
      </c>
    </row>
    <row r="2061" spans="1:29" s="113" customFormat="1" ht="16.5" customHeight="1" x14ac:dyDescent="0.25">
      <c r="A2061" s="57">
        <v>2048</v>
      </c>
      <c r="B2061" s="57">
        <v>104116</v>
      </c>
      <c r="C2061" s="201" t="s">
        <v>4885</v>
      </c>
      <c r="D2061" s="202">
        <v>30</v>
      </c>
      <c r="E2061" s="202" t="s">
        <v>352</v>
      </c>
      <c r="F2061" s="203" t="s">
        <v>10519</v>
      </c>
      <c r="G2061" s="204">
        <v>82</v>
      </c>
      <c r="H2061" s="205">
        <v>104116</v>
      </c>
      <c r="I2061" s="203" t="s">
        <v>5015</v>
      </c>
      <c r="J2061" s="203" t="s">
        <v>11982</v>
      </c>
      <c r="K2061" s="203" t="s">
        <v>5016</v>
      </c>
      <c r="L2061" s="1">
        <v>43115</v>
      </c>
      <c r="M2061" s="1">
        <v>44453</v>
      </c>
      <c r="N2061" s="207">
        <f t="shared" si="37"/>
        <v>0.83838479478580785</v>
      </c>
      <c r="O2061" s="203" t="s">
        <v>50</v>
      </c>
      <c r="P2061" s="208" t="s">
        <v>5002</v>
      </c>
      <c r="Q2061" s="208" t="s">
        <v>5017</v>
      </c>
      <c r="R2061" s="203" t="s">
        <v>540</v>
      </c>
      <c r="S2061" s="202">
        <v>104</v>
      </c>
      <c r="T2061" s="211">
        <v>7372053.7800000003</v>
      </c>
      <c r="U2061" s="211">
        <v>1300950.67</v>
      </c>
      <c r="V2061" s="211">
        <v>120158.1</v>
      </c>
      <c r="W2061" s="211">
        <v>0</v>
      </c>
      <c r="X2061" s="211">
        <v>0</v>
      </c>
      <c r="Y2061" s="211">
        <v>8793162.5499999989</v>
      </c>
      <c r="Z2061" s="212" t="s">
        <v>34</v>
      </c>
      <c r="AA2061" s="212" t="s">
        <v>14141</v>
      </c>
      <c r="AB2061" s="211">
        <v>6078832.0000000009</v>
      </c>
      <c r="AC2061" s="213">
        <v>987077.77</v>
      </c>
    </row>
    <row r="2062" spans="1:29" s="113" customFormat="1" ht="15.75" x14ac:dyDescent="0.25">
      <c r="A2062" s="57">
        <v>2049</v>
      </c>
      <c r="B2062" s="57">
        <v>104174</v>
      </c>
      <c r="C2062" s="201" t="s">
        <v>4885</v>
      </c>
      <c r="D2062" s="202">
        <v>31</v>
      </c>
      <c r="E2062" s="202" t="s">
        <v>352</v>
      </c>
      <c r="F2062" s="203" t="s">
        <v>10519</v>
      </c>
      <c r="G2062" s="204">
        <v>82</v>
      </c>
      <c r="H2062" s="205">
        <v>104174</v>
      </c>
      <c r="I2062" s="203" t="s">
        <v>5018</v>
      </c>
      <c r="J2062" s="203" t="s">
        <v>11994</v>
      </c>
      <c r="K2062" s="203" t="s">
        <v>5019</v>
      </c>
      <c r="L2062" s="1">
        <v>43115</v>
      </c>
      <c r="M2062" s="1">
        <v>44391</v>
      </c>
      <c r="N2062" s="207">
        <f t="shared" si="37"/>
        <v>0.8428403806561181</v>
      </c>
      <c r="O2062" s="203" t="s">
        <v>50</v>
      </c>
      <c r="P2062" s="208" t="s">
        <v>5020</v>
      </c>
      <c r="Q2062" s="208" t="s">
        <v>5021</v>
      </c>
      <c r="R2062" s="203" t="s">
        <v>5022</v>
      </c>
      <c r="S2062" s="202">
        <v>104</v>
      </c>
      <c r="T2062" s="211">
        <v>10017457.359999999</v>
      </c>
      <c r="U2062" s="211">
        <v>1754610.75</v>
      </c>
      <c r="V2062" s="211">
        <v>113287.16</v>
      </c>
      <c r="W2062" s="211">
        <v>0</v>
      </c>
      <c r="X2062" s="211">
        <v>0</v>
      </c>
      <c r="Y2062" s="211">
        <v>11885355.27</v>
      </c>
      <c r="Z2062" s="212" t="s">
        <v>34</v>
      </c>
      <c r="AA2062" s="212" t="s">
        <v>10158</v>
      </c>
      <c r="AB2062" s="211">
        <v>8433484.7300000004</v>
      </c>
      <c r="AC2062" s="213">
        <v>1483482.0199999996</v>
      </c>
    </row>
    <row r="2063" spans="1:29" s="113" customFormat="1" ht="15.75" x14ac:dyDescent="0.25">
      <c r="A2063" s="57">
        <v>2050</v>
      </c>
      <c r="B2063" s="57">
        <v>104247</v>
      </c>
      <c r="C2063" s="201" t="s">
        <v>4885</v>
      </c>
      <c r="D2063" s="202">
        <v>32</v>
      </c>
      <c r="E2063" s="202" t="s">
        <v>352</v>
      </c>
      <c r="F2063" s="203" t="s">
        <v>10519</v>
      </c>
      <c r="G2063" s="204">
        <v>82</v>
      </c>
      <c r="H2063" s="205">
        <v>104247</v>
      </c>
      <c r="I2063" s="203" t="s">
        <v>5023</v>
      </c>
      <c r="J2063" s="203" t="s">
        <v>11995</v>
      </c>
      <c r="K2063" s="203" t="s">
        <v>5024</v>
      </c>
      <c r="L2063" s="1">
        <v>43115</v>
      </c>
      <c r="M2063" s="1">
        <v>44210</v>
      </c>
      <c r="N2063" s="207">
        <f t="shared" si="37"/>
        <v>0.83810421045754313</v>
      </c>
      <c r="O2063" s="203" t="s">
        <v>50</v>
      </c>
      <c r="P2063" s="208" t="s">
        <v>5020</v>
      </c>
      <c r="Q2063" s="208" t="s">
        <v>5025</v>
      </c>
      <c r="R2063" s="203" t="s">
        <v>5026</v>
      </c>
      <c r="S2063" s="202">
        <v>104</v>
      </c>
      <c r="T2063" s="211">
        <v>12453911.060000001</v>
      </c>
      <c r="U2063" s="211">
        <v>2197748.9900000002</v>
      </c>
      <c r="V2063" s="211">
        <v>207961.11</v>
      </c>
      <c r="W2063" s="211">
        <v>0</v>
      </c>
      <c r="X2063" s="211">
        <v>0</v>
      </c>
      <c r="Y2063" s="211">
        <v>14859621.16</v>
      </c>
      <c r="Z2063" s="212" t="s">
        <v>34</v>
      </c>
      <c r="AA2063" s="212" t="s">
        <v>5027</v>
      </c>
      <c r="AB2063" s="211">
        <v>12394027.58</v>
      </c>
      <c r="AC2063" s="213">
        <v>2175198.79</v>
      </c>
    </row>
    <row r="2064" spans="1:29" s="113" customFormat="1" ht="15.75" x14ac:dyDescent="0.25">
      <c r="A2064" s="57">
        <v>2051</v>
      </c>
      <c r="B2064" s="57">
        <v>104254</v>
      </c>
      <c r="C2064" s="201" t="s">
        <v>4885</v>
      </c>
      <c r="D2064" s="202">
        <v>33</v>
      </c>
      <c r="E2064" s="202" t="s">
        <v>352</v>
      </c>
      <c r="F2064" s="203" t="s">
        <v>10519</v>
      </c>
      <c r="G2064" s="204">
        <v>82</v>
      </c>
      <c r="H2064" s="205">
        <v>104254</v>
      </c>
      <c r="I2064" s="203" t="s">
        <v>5028</v>
      </c>
      <c r="J2064" s="203" t="s">
        <v>11996</v>
      </c>
      <c r="K2064" s="203" t="s">
        <v>5029</v>
      </c>
      <c r="L2064" s="1">
        <v>43115</v>
      </c>
      <c r="M2064" s="1">
        <v>44255</v>
      </c>
      <c r="N2064" s="207">
        <f t="shared" si="37"/>
        <v>0.84712728878441934</v>
      </c>
      <c r="O2064" s="203" t="s">
        <v>50</v>
      </c>
      <c r="P2064" s="208" t="s">
        <v>5020</v>
      </c>
      <c r="Q2064" s="208" t="s">
        <v>5030</v>
      </c>
      <c r="R2064" s="203" t="s">
        <v>5031</v>
      </c>
      <c r="S2064" s="202">
        <v>104</v>
      </c>
      <c r="T2064" s="211">
        <v>7388899.5199999996</v>
      </c>
      <c r="U2064" s="211">
        <v>1303923.3899999999</v>
      </c>
      <c r="V2064" s="211">
        <v>29478.47</v>
      </c>
      <c r="W2064" s="211">
        <v>0</v>
      </c>
      <c r="X2064" s="211">
        <v>0</v>
      </c>
      <c r="Y2064" s="211">
        <v>8722301.3800000008</v>
      </c>
      <c r="Z2064" s="212" t="s">
        <v>34</v>
      </c>
      <c r="AA2064" s="212" t="s">
        <v>5032</v>
      </c>
      <c r="AB2064" s="211">
        <v>6938936.7400000012</v>
      </c>
      <c r="AC2064" s="213">
        <v>1199231.3799999999</v>
      </c>
    </row>
    <row r="2065" spans="1:29" s="113" customFormat="1" ht="15.75" x14ac:dyDescent="0.25">
      <c r="A2065" s="57">
        <v>2052</v>
      </c>
      <c r="B2065" s="57">
        <v>105152</v>
      </c>
      <c r="C2065" s="201" t="s">
        <v>4885</v>
      </c>
      <c r="D2065" s="202">
        <v>34</v>
      </c>
      <c r="E2065" s="202" t="s">
        <v>352</v>
      </c>
      <c r="F2065" s="203" t="s">
        <v>10519</v>
      </c>
      <c r="G2065" s="204">
        <v>82</v>
      </c>
      <c r="H2065" s="205">
        <v>105152</v>
      </c>
      <c r="I2065" s="203" t="s">
        <v>5033</v>
      </c>
      <c r="J2065" s="203" t="s">
        <v>11997</v>
      </c>
      <c r="K2065" s="203" t="s">
        <v>5034</v>
      </c>
      <c r="L2065" s="1">
        <v>43116</v>
      </c>
      <c r="M2065" s="1">
        <v>44408</v>
      </c>
      <c r="N2065" s="207">
        <f t="shared" si="37"/>
        <v>0.84549301302425384</v>
      </c>
      <c r="O2065" s="203" t="s">
        <v>50</v>
      </c>
      <c r="P2065" s="208" t="s">
        <v>4996</v>
      </c>
      <c r="Q2065" s="208" t="s">
        <v>4997</v>
      </c>
      <c r="R2065" s="203" t="s">
        <v>5035</v>
      </c>
      <c r="S2065" s="202">
        <v>104</v>
      </c>
      <c r="T2065" s="211">
        <v>7493559.0700000003</v>
      </c>
      <c r="U2065" s="211">
        <v>1322392.76</v>
      </c>
      <c r="V2065" s="211">
        <v>46994.35</v>
      </c>
      <c r="W2065" s="211">
        <v>0</v>
      </c>
      <c r="X2065" s="211">
        <v>0</v>
      </c>
      <c r="Y2065" s="211">
        <v>8862946.1799999997</v>
      </c>
      <c r="Z2065" s="212" t="s">
        <v>34</v>
      </c>
      <c r="AA2065" s="212" t="s">
        <v>8912</v>
      </c>
      <c r="AB2065" s="211">
        <v>6480862.1599999992</v>
      </c>
      <c r="AC2065" s="213">
        <v>1123965.6800000002</v>
      </c>
    </row>
    <row r="2066" spans="1:29" s="113" customFormat="1" ht="15.75" x14ac:dyDescent="0.25">
      <c r="A2066" s="57">
        <v>2053</v>
      </c>
      <c r="B2066" s="57">
        <v>105328</v>
      </c>
      <c r="C2066" s="201" t="s">
        <v>4885</v>
      </c>
      <c r="D2066" s="202">
        <v>35</v>
      </c>
      <c r="E2066" s="202" t="s">
        <v>352</v>
      </c>
      <c r="F2066" s="203" t="s">
        <v>10519</v>
      </c>
      <c r="G2066" s="204">
        <v>82</v>
      </c>
      <c r="H2066" s="205">
        <v>105328</v>
      </c>
      <c r="I2066" s="203" t="s">
        <v>5036</v>
      </c>
      <c r="J2066" s="203" t="s">
        <v>11998</v>
      </c>
      <c r="K2066" s="203" t="s">
        <v>5037</v>
      </c>
      <c r="L2066" s="1">
        <v>43115</v>
      </c>
      <c r="M2066" s="1">
        <v>44275</v>
      </c>
      <c r="N2066" s="207">
        <f t="shared" si="37"/>
        <v>0.84131636352872741</v>
      </c>
      <c r="O2066" s="203" t="s">
        <v>50</v>
      </c>
      <c r="P2066" s="208" t="s">
        <v>4965</v>
      </c>
      <c r="Q2066" s="208" t="s">
        <v>4966</v>
      </c>
      <c r="R2066" s="203" t="s">
        <v>5038</v>
      </c>
      <c r="S2066" s="202">
        <v>104</v>
      </c>
      <c r="T2066" s="211">
        <v>18411796.109999999</v>
      </c>
      <c r="U2066" s="211">
        <v>3249140.42</v>
      </c>
      <c r="V2066" s="211">
        <v>223573.16</v>
      </c>
      <c r="W2066" s="211">
        <v>0</v>
      </c>
      <c r="X2066" s="211">
        <v>0</v>
      </c>
      <c r="Y2066" s="211">
        <v>21884509.690000001</v>
      </c>
      <c r="Z2066" s="212" t="s">
        <v>34</v>
      </c>
      <c r="AA2066" s="212" t="s">
        <v>5039</v>
      </c>
      <c r="AB2066" s="211">
        <v>16663951.309999995</v>
      </c>
      <c r="AC2066" s="213">
        <v>2934904.3600000003</v>
      </c>
    </row>
    <row r="2067" spans="1:29" s="113" customFormat="1" ht="15.75" x14ac:dyDescent="0.25">
      <c r="A2067" s="57">
        <v>2054</v>
      </c>
      <c r="B2067" s="57">
        <v>105330</v>
      </c>
      <c r="C2067" s="201" t="s">
        <v>4885</v>
      </c>
      <c r="D2067" s="202">
        <v>36</v>
      </c>
      <c r="E2067" s="202" t="s">
        <v>352</v>
      </c>
      <c r="F2067" s="203" t="s">
        <v>10519</v>
      </c>
      <c r="G2067" s="204">
        <v>82</v>
      </c>
      <c r="H2067" s="205">
        <v>105330</v>
      </c>
      <c r="I2067" s="203" t="s">
        <v>5040</v>
      </c>
      <c r="J2067" s="203" t="s">
        <v>11999</v>
      </c>
      <c r="K2067" s="203" t="s">
        <v>5041</v>
      </c>
      <c r="L2067" s="1">
        <v>43115</v>
      </c>
      <c r="M2067" s="1">
        <v>44286</v>
      </c>
      <c r="N2067" s="207">
        <f t="shared" si="37"/>
        <v>0.84564828984761731</v>
      </c>
      <c r="O2067" s="203" t="s">
        <v>50</v>
      </c>
      <c r="P2067" s="208" t="s">
        <v>4965</v>
      </c>
      <c r="Q2067" s="208" t="s">
        <v>4966</v>
      </c>
      <c r="R2067" s="203" t="s">
        <v>5042</v>
      </c>
      <c r="S2067" s="202">
        <v>104</v>
      </c>
      <c r="T2067" s="211">
        <v>7401522.4500000002</v>
      </c>
      <c r="U2067" s="211">
        <v>1306150.9099999999</v>
      </c>
      <c r="V2067" s="211">
        <v>44809.84</v>
      </c>
      <c r="W2067" s="211">
        <v>0</v>
      </c>
      <c r="X2067" s="211">
        <v>0</v>
      </c>
      <c r="Y2067" s="211">
        <v>8752483.1999999993</v>
      </c>
      <c r="Z2067" s="212" t="s">
        <v>34</v>
      </c>
      <c r="AA2067" s="212" t="s">
        <v>5043</v>
      </c>
      <c r="AB2067" s="211">
        <v>7243233.5499999989</v>
      </c>
      <c r="AC2067" s="213">
        <v>1278217.3499999999</v>
      </c>
    </row>
    <row r="2068" spans="1:29" s="113" customFormat="1" ht="15.75" x14ac:dyDescent="0.25">
      <c r="A2068" s="57">
        <v>2055</v>
      </c>
      <c r="B2068" s="57">
        <v>105648</v>
      </c>
      <c r="C2068" s="201" t="s">
        <v>4885</v>
      </c>
      <c r="D2068" s="202">
        <v>37</v>
      </c>
      <c r="E2068" s="202" t="s">
        <v>352</v>
      </c>
      <c r="F2068" s="203" t="s">
        <v>10519</v>
      </c>
      <c r="G2068" s="204">
        <v>82</v>
      </c>
      <c r="H2068" s="205">
        <v>105648</v>
      </c>
      <c r="I2068" s="203" t="s">
        <v>5044</v>
      </c>
      <c r="J2068" s="203" t="s">
        <v>12000</v>
      </c>
      <c r="K2068" s="203" t="s">
        <v>5045</v>
      </c>
      <c r="L2068" s="1">
        <v>43115</v>
      </c>
      <c r="M2068" s="1">
        <v>44391</v>
      </c>
      <c r="N2068" s="207">
        <f t="shared" si="37"/>
        <v>0.84378181538191144</v>
      </c>
      <c r="O2068" s="203" t="s">
        <v>50</v>
      </c>
      <c r="P2068" s="208" t="s">
        <v>5002</v>
      </c>
      <c r="Q2068" s="208" t="s">
        <v>5046</v>
      </c>
      <c r="R2068" s="203" t="s">
        <v>5047</v>
      </c>
      <c r="S2068" s="202">
        <v>104</v>
      </c>
      <c r="T2068" s="211">
        <v>15530486.130000001</v>
      </c>
      <c r="U2068" s="211">
        <v>2642140.69</v>
      </c>
      <c r="V2068" s="211">
        <v>233181.23</v>
      </c>
      <c r="W2068" s="211">
        <v>0</v>
      </c>
      <c r="X2068" s="211">
        <v>0</v>
      </c>
      <c r="Y2068" s="211">
        <v>18405808.050000001</v>
      </c>
      <c r="Z2068" s="212" t="s">
        <v>34</v>
      </c>
      <c r="AA2068" s="212" t="s">
        <v>5048</v>
      </c>
      <c r="AB2068" s="211">
        <v>14195728.020000001</v>
      </c>
      <c r="AC2068" s="213">
        <v>2427666.9299999997</v>
      </c>
    </row>
    <row r="2069" spans="1:29" s="113" customFormat="1" ht="15.75" x14ac:dyDescent="0.25">
      <c r="A2069" s="57">
        <v>2056</v>
      </c>
      <c r="B2069" s="57">
        <v>105761</v>
      </c>
      <c r="C2069" s="201" t="s">
        <v>4885</v>
      </c>
      <c r="D2069" s="202">
        <v>38</v>
      </c>
      <c r="E2069" s="202" t="s">
        <v>352</v>
      </c>
      <c r="F2069" s="203" t="s">
        <v>10519</v>
      </c>
      <c r="G2069" s="204">
        <v>82</v>
      </c>
      <c r="H2069" s="205">
        <v>105761</v>
      </c>
      <c r="I2069" s="203" t="s">
        <v>5049</v>
      </c>
      <c r="J2069" s="203" t="s">
        <v>12001</v>
      </c>
      <c r="K2069" s="203" t="s">
        <v>5050</v>
      </c>
      <c r="L2069" s="1">
        <v>43115</v>
      </c>
      <c r="M2069" s="1">
        <v>44361</v>
      </c>
      <c r="N2069" s="207">
        <f t="shared" si="37"/>
        <v>0.83813335551708212</v>
      </c>
      <c r="O2069" s="203" t="s">
        <v>50</v>
      </c>
      <c r="P2069" s="208" t="s">
        <v>5002</v>
      </c>
      <c r="Q2069" s="208" t="s">
        <v>5051</v>
      </c>
      <c r="R2069" s="203" t="s">
        <v>5052</v>
      </c>
      <c r="S2069" s="202">
        <v>104</v>
      </c>
      <c r="T2069" s="211">
        <v>14609014.189999999</v>
      </c>
      <c r="U2069" s="211">
        <v>1395738.12</v>
      </c>
      <c r="V2069" s="211">
        <v>1425665.05</v>
      </c>
      <c r="W2069" s="211">
        <v>0</v>
      </c>
      <c r="X2069" s="211">
        <v>205082.22</v>
      </c>
      <c r="Y2069" s="211">
        <v>17635499.579999998</v>
      </c>
      <c r="Z2069" s="212" t="s">
        <v>34</v>
      </c>
      <c r="AA2069" s="212" t="s">
        <v>5053</v>
      </c>
      <c r="AB2069" s="211">
        <v>13560397.529999999</v>
      </c>
      <c r="AC2069" s="213">
        <v>1344188.71</v>
      </c>
    </row>
    <row r="2070" spans="1:29" s="113" customFormat="1" ht="15.75" x14ac:dyDescent="0.25">
      <c r="A2070" s="57">
        <v>2057</v>
      </c>
      <c r="B2070" s="57">
        <v>105768</v>
      </c>
      <c r="C2070" s="201" t="s">
        <v>4885</v>
      </c>
      <c r="D2070" s="202">
        <v>39</v>
      </c>
      <c r="E2070" s="202" t="s">
        <v>352</v>
      </c>
      <c r="F2070" s="203" t="s">
        <v>10519</v>
      </c>
      <c r="G2070" s="204">
        <v>82</v>
      </c>
      <c r="H2070" s="205">
        <v>105768</v>
      </c>
      <c r="I2070" s="203" t="s">
        <v>5054</v>
      </c>
      <c r="J2070" s="203" t="s">
        <v>12002</v>
      </c>
      <c r="K2070" s="203" t="s">
        <v>5055</v>
      </c>
      <c r="L2070" s="1">
        <v>43116</v>
      </c>
      <c r="M2070" s="1">
        <v>44211</v>
      </c>
      <c r="N2070" s="207">
        <f t="shared" si="37"/>
        <v>0.83335987511422205</v>
      </c>
      <c r="O2070" s="203" t="s">
        <v>50</v>
      </c>
      <c r="P2070" s="208" t="s">
        <v>4996</v>
      </c>
      <c r="Q2070" s="208" t="s">
        <v>5056</v>
      </c>
      <c r="R2070" s="203" t="s">
        <v>5057</v>
      </c>
      <c r="S2070" s="202">
        <v>104</v>
      </c>
      <c r="T2070" s="211">
        <v>12210383.439999999</v>
      </c>
      <c r="U2070" s="211">
        <v>2154773.2200000002</v>
      </c>
      <c r="V2070" s="211">
        <v>286836.8</v>
      </c>
      <c r="W2070" s="211">
        <v>0</v>
      </c>
      <c r="X2070" s="211">
        <v>0</v>
      </c>
      <c r="Y2070" s="211">
        <v>14651993.460000001</v>
      </c>
      <c r="Z2070" s="212" t="s">
        <v>34</v>
      </c>
      <c r="AA2070" s="212" t="s">
        <v>5058</v>
      </c>
      <c r="AB2070" s="211">
        <v>10646552.229999997</v>
      </c>
      <c r="AC2070" s="213">
        <v>1851580.2599999998</v>
      </c>
    </row>
    <row r="2071" spans="1:29" s="113" customFormat="1" ht="15.75" x14ac:dyDescent="0.25">
      <c r="A2071" s="57">
        <v>2058</v>
      </c>
      <c r="B2071" s="57">
        <v>105851</v>
      </c>
      <c r="C2071" s="201" t="s">
        <v>4885</v>
      </c>
      <c r="D2071" s="202">
        <v>40</v>
      </c>
      <c r="E2071" s="202" t="s">
        <v>352</v>
      </c>
      <c r="F2071" s="203" t="s">
        <v>10519</v>
      </c>
      <c r="G2071" s="204">
        <v>82</v>
      </c>
      <c r="H2071" s="205">
        <v>105851</v>
      </c>
      <c r="I2071" s="203" t="s">
        <v>5059</v>
      </c>
      <c r="J2071" s="203" t="s">
        <v>12003</v>
      </c>
      <c r="K2071" s="203" t="s">
        <v>5060</v>
      </c>
      <c r="L2071" s="1">
        <v>43115</v>
      </c>
      <c r="M2071" s="1">
        <v>44347</v>
      </c>
      <c r="N2071" s="207">
        <f t="shared" si="37"/>
        <v>0.83990357670614746</v>
      </c>
      <c r="O2071" s="203" t="s">
        <v>50</v>
      </c>
      <c r="P2071" s="208" t="s">
        <v>4996</v>
      </c>
      <c r="Q2071" s="208" t="s">
        <v>5061</v>
      </c>
      <c r="R2071" s="203" t="s">
        <v>5062</v>
      </c>
      <c r="S2071" s="202">
        <v>104</v>
      </c>
      <c r="T2071" s="211">
        <v>9983943.4499999993</v>
      </c>
      <c r="U2071" s="211">
        <v>1755400.61</v>
      </c>
      <c r="V2071" s="211">
        <v>147667.41</v>
      </c>
      <c r="W2071" s="211">
        <v>0</v>
      </c>
      <c r="X2071" s="211">
        <v>0</v>
      </c>
      <c r="Y2071" s="211">
        <v>11887011.469999999</v>
      </c>
      <c r="Z2071" s="212" t="s">
        <v>34</v>
      </c>
      <c r="AA2071" s="212" t="s">
        <v>7878</v>
      </c>
      <c r="AB2071" s="211">
        <v>9146600.9199999962</v>
      </c>
      <c r="AC2071" s="213">
        <v>1586589.98</v>
      </c>
    </row>
    <row r="2072" spans="1:29" s="113" customFormat="1" ht="15.75" x14ac:dyDescent="0.25">
      <c r="A2072" s="57">
        <v>2059</v>
      </c>
      <c r="B2072" s="57">
        <v>105868</v>
      </c>
      <c r="C2072" s="201" t="s">
        <v>4885</v>
      </c>
      <c r="D2072" s="202">
        <v>41</v>
      </c>
      <c r="E2072" s="202" t="s">
        <v>352</v>
      </c>
      <c r="F2072" s="203" t="s">
        <v>10519</v>
      </c>
      <c r="G2072" s="204">
        <v>82</v>
      </c>
      <c r="H2072" s="205">
        <v>105868</v>
      </c>
      <c r="I2072" s="203" t="s">
        <v>5063</v>
      </c>
      <c r="J2072" s="203" t="s">
        <v>12004</v>
      </c>
      <c r="K2072" s="203" t="s">
        <v>5064</v>
      </c>
      <c r="L2072" s="1">
        <v>43115</v>
      </c>
      <c r="M2072" s="1">
        <v>44285</v>
      </c>
      <c r="N2072" s="207">
        <f t="shared" si="37"/>
        <v>0.84999999756787192</v>
      </c>
      <c r="O2072" s="203" t="s">
        <v>50</v>
      </c>
      <c r="P2072" s="208" t="s">
        <v>4965</v>
      </c>
      <c r="Q2072" s="208" t="s">
        <v>4966</v>
      </c>
      <c r="R2072" s="203" t="s">
        <v>5065</v>
      </c>
      <c r="S2072" s="202">
        <v>104</v>
      </c>
      <c r="T2072" s="211">
        <v>9086692.7200000007</v>
      </c>
      <c r="U2072" s="211">
        <v>1603534.04</v>
      </c>
      <c r="V2072" s="211">
        <v>0</v>
      </c>
      <c r="W2072" s="211">
        <v>0</v>
      </c>
      <c r="X2072" s="211">
        <v>0</v>
      </c>
      <c r="Y2072" s="211">
        <v>10690226.760000002</v>
      </c>
      <c r="Z2072" s="212" t="s">
        <v>34</v>
      </c>
      <c r="AA2072" s="212" t="s">
        <v>5066</v>
      </c>
      <c r="AB2072" s="211">
        <v>8973906.4799999986</v>
      </c>
      <c r="AC2072" s="213">
        <v>1484314.56</v>
      </c>
    </row>
    <row r="2073" spans="1:29" s="113" customFormat="1" ht="15.75" x14ac:dyDescent="0.25">
      <c r="A2073" s="57">
        <v>2060</v>
      </c>
      <c r="B2073" s="57">
        <v>106006</v>
      </c>
      <c r="C2073" s="201" t="s">
        <v>4885</v>
      </c>
      <c r="D2073" s="202">
        <v>42</v>
      </c>
      <c r="E2073" s="202" t="s">
        <v>352</v>
      </c>
      <c r="F2073" s="203" t="s">
        <v>10519</v>
      </c>
      <c r="G2073" s="204">
        <v>82</v>
      </c>
      <c r="H2073" s="205">
        <v>106006</v>
      </c>
      <c r="I2073" s="203" t="s">
        <v>5067</v>
      </c>
      <c r="J2073" s="203" t="s">
        <v>12005</v>
      </c>
      <c r="K2073" s="203" t="s">
        <v>5068</v>
      </c>
      <c r="L2073" s="1">
        <v>43116</v>
      </c>
      <c r="M2073" s="1">
        <v>44345</v>
      </c>
      <c r="N2073" s="207">
        <f t="shared" si="37"/>
        <v>0.83632388577954708</v>
      </c>
      <c r="O2073" s="203" t="s">
        <v>50</v>
      </c>
      <c r="P2073" s="208" t="s">
        <v>5069</v>
      </c>
      <c r="Q2073" s="208" t="s">
        <v>5070</v>
      </c>
      <c r="R2073" s="203" t="s">
        <v>5071</v>
      </c>
      <c r="S2073" s="202">
        <v>104</v>
      </c>
      <c r="T2073" s="211">
        <v>9918332.3000000007</v>
      </c>
      <c r="U2073" s="211">
        <v>1750293.89</v>
      </c>
      <c r="V2073" s="211">
        <v>190813.04</v>
      </c>
      <c r="W2073" s="211">
        <v>0</v>
      </c>
      <c r="X2073" s="211">
        <v>0</v>
      </c>
      <c r="Y2073" s="211">
        <v>11859439.23</v>
      </c>
      <c r="Z2073" s="212" t="s">
        <v>34</v>
      </c>
      <c r="AA2073" s="212" t="s">
        <v>5072</v>
      </c>
      <c r="AB2073" s="211">
        <v>9182942.7399999928</v>
      </c>
      <c r="AC2073" s="213">
        <v>1617296.58</v>
      </c>
    </row>
    <row r="2074" spans="1:29" s="113" customFormat="1" ht="15.75" x14ac:dyDescent="0.25">
      <c r="A2074" s="57">
        <v>2061</v>
      </c>
      <c r="B2074" s="57">
        <v>106029</v>
      </c>
      <c r="C2074" s="201" t="s">
        <v>4885</v>
      </c>
      <c r="D2074" s="202">
        <v>43</v>
      </c>
      <c r="E2074" s="202" t="s">
        <v>352</v>
      </c>
      <c r="F2074" s="203" t="s">
        <v>10519</v>
      </c>
      <c r="G2074" s="204">
        <v>82</v>
      </c>
      <c r="H2074" s="205">
        <v>106029</v>
      </c>
      <c r="I2074" s="203" t="s">
        <v>5073</v>
      </c>
      <c r="J2074" s="203" t="s">
        <v>12006</v>
      </c>
      <c r="K2074" s="203" t="s">
        <v>5074</v>
      </c>
      <c r="L2074" s="1">
        <v>43115</v>
      </c>
      <c r="M2074" s="1">
        <v>44285</v>
      </c>
      <c r="N2074" s="207">
        <f t="shared" si="37"/>
        <v>0.84999999943873972</v>
      </c>
      <c r="O2074" s="203" t="s">
        <v>50</v>
      </c>
      <c r="P2074" s="208" t="s">
        <v>4965</v>
      </c>
      <c r="Q2074" s="208" t="s">
        <v>4966</v>
      </c>
      <c r="R2074" s="203" t="s">
        <v>5065</v>
      </c>
      <c r="S2074" s="202">
        <v>104</v>
      </c>
      <c r="T2074" s="211">
        <v>9086692.7400000002</v>
      </c>
      <c r="U2074" s="211">
        <v>1603534.02</v>
      </c>
      <c r="V2074" s="211">
        <v>0</v>
      </c>
      <c r="W2074" s="211">
        <v>0</v>
      </c>
      <c r="X2074" s="211">
        <v>0</v>
      </c>
      <c r="Y2074" s="211">
        <v>10690226.76</v>
      </c>
      <c r="Z2074" s="212" t="s">
        <v>34</v>
      </c>
      <c r="AA2074" s="212" t="s">
        <v>5075</v>
      </c>
      <c r="AB2074" s="211">
        <v>8858637.5399999991</v>
      </c>
      <c r="AC2074" s="213">
        <v>1563289.0999999999</v>
      </c>
    </row>
    <row r="2075" spans="1:29" s="113" customFormat="1" ht="15.75" x14ac:dyDescent="0.25">
      <c r="A2075" s="57">
        <v>2062</v>
      </c>
      <c r="B2075" s="57">
        <v>106160</v>
      </c>
      <c r="C2075" s="201" t="s">
        <v>4885</v>
      </c>
      <c r="D2075" s="202">
        <v>44</v>
      </c>
      <c r="E2075" s="202" t="s">
        <v>352</v>
      </c>
      <c r="F2075" s="203" t="s">
        <v>10519</v>
      </c>
      <c r="G2075" s="204">
        <v>82</v>
      </c>
      <c r="H2075" s="205">
        <v>106160</v>
      </c>
      <c r="I2075" s="203" t="s">
        <v>5076</v>
      </c>
      <c r="J2075" s="203" t="s">
        <v>12007</v>
      </c>
      <c r="K2075" s="203" t="s">
        <v>5077</v>
      </c>
      <c r="L2075" s="1">
        <v>43115</v>
      </c>
      <c r="M2075" s="1">
        <v>44347</v>
      </c>
      <c r="N2075" s="207">
        <f t="shared" si="37"/>
        <v>0.84834907874637822</v>
      </c>
      <c r="O2075" s="203" t="s">
        <v>50</v>
      </c>
      <c r="P2075" s="208" t="s">
        <v>4965</v>
      </c>
      <c r="Q2075" s="208" t="s">
        <v>5078</v>
      </c>
      <c r="R2075" s="203" t="s">
        <v>5079</v>
      </c>
      <c r="S2075" s="202">
        <v>104</v>
      </c>
      <c r="T2075" s="211">
        <v>11328351.85</v>
      </c>
      <c r="U2075" s="211">
        <v>1985172.85</v>
      </c>
      <c r="V2075" s="211">
        <v>39883.86</v>
      </c>
      <c r="W2075" s="211">
        <v>0</v>
      </c>
      <c r="X2075" s="211">
        <v>0</v>
      </c>
      <c r="Y2075" s="211">
        <v>13353408.559999999</v>
      </c>
      <c r="Z2075" s="212" t="s">
        <v>34</v>
      </c>
      <c r="AA2075" s="212" t="s">
        <v>5080</v>
      </c>
      <c r="AB2075" s="211">
        <v>10600577.200000003</v>
      </c>
      <c r="AC2075" s="213">
        <v>1870214.9600000009</v>
      </c>
    </row>
    <row r="2076" spans="1:29" s="113" customFormat="1" ht="15.75" x14ac:dyDescent="0.25">
      <c r="A2076" s="57">
        <v>2063</v>
      </c>
      <c r="B2076" s="57">
        <v>106360</v>
      </c>
      <c r="C2076" s="201" t="s">
        <v>4885</v>
      </c>
      <c r="D2076" s="202">
        <v>45</v>
      </c>
      <c r="E2076" s="202" t="s">
        <v>352</v>
      </c>
      <c r="F2076" s="203" t="s">
        <v>10519</v>
      </c>
      <c r="G2076" s="204">
        <v>82</v>
      </c>
      <c r="H2076" s="205">
        <v>106360</v>
      </c>
      <c r="I2076" s="203" t="s">
        <v>5081</v>
      </c>
      <c r="J2076" s="203" t="s">
        <v>12008</v>
      </c>
      <c r="K2076" s="203" t="s">
        <v>5082</v>
      </c>
      <c r="L2076" s="1">
        <v>43115</v>
      </c>
      <c r="M2076" s="1">
        <v>44255</v>
      </c>
      <c r="N2076" s="207">
        <f t="shared" si="37"/>
        <v>0.83300872205637522</v>
      </c>
      <c r="O2076" s="203" t="s">
        <v>50</v>
      </c>
      <c r="P2076" s="208" t="s">
        <v>4965</v>
      </c>
      <c r="Q2076" s="208" t="s">
        <v>4966</v>
      </c>
      <c r="R2076" s="203" t="s">
        <v>5083</v>
      </c>
      <c r="S2076" s="202">
        <v>104</v>
      </c>
      <c r="T2076" s="211">
        <v>7425392.9000000004</v>
      </c>
      <c r="U2076" s="211">
        <v>1310363.18</v>
      </c>
      <c r="V2076" s="211">
        <v>178187.68</v>
      </c>
      <c r="W2076" s="211">
        <v>0</v>
      </c>
      <c r="X2076" s="211">
        <v>0</v>
      </c>
      <c r="Y2076" s="211">
        <v>8913943.7599999998</v>
      </c>
      <c r="Z2076" s="212" t="s">
        <v>34</v>
      </c>
      <c r="AA2076" s="212" t="s">
        <v>5084</v>
      </c>
      <c r="AB2076" s="211">
        <v>6516469.3500000006</v>
      </c>
      <c r="AC2076" s="213">
        <v>1187827.4800000002</v>
      </c>
    </row>
    <row r="2077" spans="1:29" s="113" customFormat="1" ht="15.75" x14ac:dyDescent="0.25">
      <c r="A2077" s="57">
        <v>2064</v>
      </c>
      <c r="B2077" s="57">
        <v>106538</v>
      </c>
      <c r="C2077" s="201" t="s">
        <v>4885</v>
      </c>
      <c r="D2077" s="202">
        <v>46</v>
      </c>
      <c r="E2077" s="202" t="s">
        <v>352</v>
      </c>
      <c r="F2077" s="203" t="s">
        <v>10519</v>
      </c>
      <c r="G2077" s="204">
        <v>82</v>
      </c>
      <c r="H2077" s="205">
        <v>106538</v>
      </c>
      <c r="I2077" s="203" t="s">
        <v>5085</v>
      </c>
      <c r="J2077" s="203" t="s">
        <v>12009</v>
      </c>
      <c r="K2077" s="203" t="s">
        <v>5086</v>
      </c>
      <c r="L2077" s="1">
        <v>43116</v>
      </c>
      <c r="M2077" s="1">
        <v>44270</v>
      </c>
      <c r="N2077" s="207">
        <f t="shared" si="37"/>
        <v>0.84567445111906447</v>
      </c>
      <c r="O2077" s="203" t="s">
        <v>5087</v>
      </c>
      <c r="P2077" s="208" t="s">
        <v>4965</v>
      </c>
      <c r="Q2077" s="208" t="s">
        <v>5088</v>
      </c>
      <c r="R2077" s="203" t="s">
        <v>5089</v>
      </c>
      <c r="S2077" s="202">
        <v>104</v>
      </c>
      <c r="T2077" s="211">
        <v>7572892.1799999997</v>
      </c>
      <c r="U2077" s="211">
        <v>1336392.6299999999</v>
      </c>
      <c r="V2077" s="211">
        <v>45570.3</v>
      </c>
      <c r="W2077" s="211">
        <v>0</v>
      </c>
      <c r="X2077" s="211">
        <v>0</v>
      </c>
      <c r="Y2077" s="211">
        <v>8954855.1099999994</v>
      </c>
      <c r="Z2077" s="212" t="s">
        <v>34</v>
      </c>
      <c r="AA2077" s="212" t="s">
        <v>5090</v>
      </c>
      <c r="AB2077" s="211">
        <v>7258471.1100000031</v>
      </c>
      <c r="AC2077" s="213">
        <v>1275683.3899999999</v>
      </c>
    </row>
    <row r="2078" spans="1:29" s="113" customFormat="1" ht="15.75" x14ac:dyDescent="0.25">
      <c r="A2078" s="57">
        <v>2065</v>
      </c>
      <c r="B2078" s="57">
        <v>107286</v>
      </c>
      <c r="C2078" s="201" t="s">
        <v>4885</v>
      </c>
      <c r="D2078" s="202">
        <v>47</v>
      </c>
      <c r="E2078" s="202" t="s">
        <v>352</v>
      </c>
      <c r="F2078" s="203" t="s">
        <v>10519</v>
      </c>
      <c r="G2078" s="204">
        <v>82</v>
      </c>
      <c r="H2078" s="205">
        <v>107286</v>
      </c>
      <c r="I2078" s="203" t="s">
        <v>5091</v>
      </c>
      <c r="J2078" s="203" t="s">
        <v>12010</v>
      </c>
      <c r="K2078" s="203" t="s">
        <v>5092</v>
      </c>
      <c r="L2078" s="1">
        <v>43115</v>
      </c>
      <c r="M2078" s="1">
        <v>44347</v>
      </c>
      <c r="N2078" s="207">
        <f t="shared" si="37"/>
        <v>0.84103808258634127</v>
      </c>
      <c r="O2078" s="203" t="s">
        <v>50</v>
      </c>
      <c r="P2078" s="208" t="s">
        <v>51</v>
      </c>
      <c r="Q2078" s="208" t="s">
        <v>5093</v>
      </c>
      <c r="R2078" s="203" t="s">
        <v>5094</v>
      </c>
      <c r="S2078" s="202">
        <v>104</v>
      </c>
      <c r="T2078" s="211">
        <v>11201327.359999999</v>
      </c>
      <c r="U2078" s="211">
        <v>1976704.78</v>
      </c>
      <c r="V2078" s="211">
        <v>140422.26999999999</v>
      </c>
      <c r="W2078" s="211">
        <v>0</v>
      </c>
      <c r="X2078" s="211">
        <v>0</v>
      </c>
      <c r="Y2078" s="211">
        <v>13318454.409999998</v>
      </c>
      <c r="Z2078" s="212" t="s">
        <v>34</v>
      </c>
      <c r="AA2078" s="212" t="s">
        <v>5095</v>
      </c>
      <c r="AB2078" s="211">
        <v>10368758.720000003</v>
      </c>
      <c r="AC2078" s="213">
        <v>1824829.6900000004</v>
      </c>
    </row>
    <row r="2079" spans="1:29" s="113" customFormat="1" ht="15.75" x14ac:dyDescent="0.25">
      <c r="A2079" s="57">
        <v>2066</v>
      </c>
      <c r="B2079" s="57">
        <v>104216</v>
      </c>
      <c r="C2079" s="201" t="s">
        <v>4885</v>
      </c>
      <c r="D2079" s="202">
        <v>48</v>
      </c>
      <c r="E2079" s="202" t="s">
        <v>352</v>
      </c>
      <c r="F2079" s="203" t="s">
        <v>10519</v>
      </c>
      <c r="G2079" s="204">
        <v>82</v>
      </c>
      <c r="H2079" s="205">
        <v>104216</v>
      </c>
      <c r="I2079" s="203" t="s">
        <v>5096</v>
      </c>
      <c r="J2079" s="203" t="s">
        <v>12011</v>
      </c>
      <c r="K2079" s="203" t="s">
        <v>5097</v>
      </c>
      <c r="L2079" s="1">
        <v>43120</v>
      </c>
      <c r="M2079" s="1">
        <v>44165</v>
      </c>
      <c r="N2079" s="207">
        <f t="shared" si="37"/>
        <v>0.85000000000000009</v>
      </c>
      <c r="O2079" s="203" t="s">
        <v>50</v>
      </c>
      <c r="P2079" s="208" t="s">
        <v>5020</v>
      </c>
      <c r="Q2079" s="208" t="s">
        <v>5021</v>
      </c>
      <c r="R2079" s="203" t="s">
        <v>616</v>
      </c>
      <c r="S2079" s="202">
        <v>104</v>
      </c>
      <c r="T2079" s="211">
        <v>7561988.6200000001</v>
      </c>
      <c r="U2079" s="211">
        <v>1334468.58</v>
      </c>
      <c r="V2079" s="211">
        <v>0</v>
      </c>
      <c r="W2079" s="211">
        <v>0</v>
      </c>
      <c r="X2079" s="211">
        <v>0</v>
      </c>
      <c r="Y2079" s="211">
        <v>8896457.1999999993</v>
      </c>
      <c r="Z2079" s="212" t="s">
        <v>34</v>
      </c>
      <c r="AA2079" s="212" t="s">
        <v>5098</v>
      </c>
      <c r="AB2079" s="211">
        <v>6566322.240000003</v>
      </c>
      <c r="AC2079" s="213">
        <v>1123333.42</v>
      </c>
    </row>
    <row r="2080" spans="1:29" s="113" customFormat="1" ht="15.75" x14ac:dyDescent="0.25">
      <c r="A2080" s="57">
        <v>2067</v>
      </c>
      <c r="B2080" s="57">
        <v>104643</v>
      </c>
      <c r="C2080" s="201" t="s">
        <v>4885</v>
      </c>
      <c r="D2080" s="202">
        <v>49</v>
      </c>
      <c r="E2080" s="202" t="s">
        <v>352</v>
      </c>
      <c r="F2080" s="203" t="s">
        <v>10519</v>
      </c>
      <c r="G2080" s="204">
        <v>82</v>
      </c>
      <c r="H2080" s="205">
        <v>104643</v>
      </c>
      <c r="I2080" s="203" t="s">
        <v>5099</v>
      </c>
      <c r="J2080" s="203" t="s">
        <v>12012</v>
      </c>
      <c r="K2080" s="203" t="s">
        <v>5100</v>
      </c>
      <c r="L2080" s="1">
        <v>43122</v>
      </c>
      <c r="M2080" s="1">
        <v>44217</v>
      </c>
      <c r="N2080" s="207">
        <f t="shared" si="37"/>
        <v>0.84706421085972328</v>
      </c>
      <c r="O2080" s="203" t="s">
        <v>50</v>
      </c>
      <c r="P2080" s="208" t="s">
        <v>4996</v>
      </c>
      <c r="Q2080" s="208" t="s">
        <v>4997</v>
      </c>
      <c r="R2080" s="203" t="s">
        <v>5101</v>
      </c>
      <c r="S2080" s="202">
        <v>104</v>
      </c>
      <c r="T2080" s="211">
        <v>11322748.439999999</v>
      </c>
      <c r="U2080" s="211">
        <v>1987468.36</v>
      </c>
      <c r="V2080" s="211">
        <v>56831.76</v>
      </c>
      <c r="W2080" s="211">
        <v>0</v>
      </c>
      <c r="X2080" s="211">
        <v>0</v>
      </c>
      <c r="Y2080" s="211">
        <v>13367048.559999999</v>
      </c>
      <c r="Z2080" s="212" t="s">
        <v>34</v>
      </c>
      <c r="AA2080" s="212" t="s">
        <v>5102</v>
      </c>
      <c r="AB2080" s="211">
        <v>11107681.020000011</v>
      </c>
      <c r="AC2080" s="213">
        <v>2038710.9000000006</v>
      </c>
    </row>
    <row r="2081" spans="1:29" s="113" customFormat="1" ht="15.75" x14ac:dyDescent="0.25">
      <c r="A2081" s="57">
        <v>2068</v>
      </c>
      <c r="B2081" s="57">
        <v>104998</v>
      </c>
      <c r="C2081" s="201" t="s">
        <v>4885</v>
      </c>
      <c r="D2081" s="202">
        <v>50</v>
      </c>
      <c r="E2081" s="202" t="s">
        <v>352</v>
      </c>
      <c r="F2081" s="203" t="s">
        <v>10519</v>
      </c>
      <c r="G2081" s="204">
        <v>82</v>
      </c>
      <c r="H2081" s="205">
        <v>104998</v>
      </c>
      <c r="I2081" s="203" t="s">
        <v>5103</v>
      </c>
      <c r="J2081" s="203" t="s">
        <v>12013</v>
      </c>
      <c r="K2081" s="203" t="s">
        <v>5104</v>
      </c>
      <c r="L2081" s="1">
        <v>43118</v>
      </c>
      <c r="M2081" s="1">
        <v>44225</v>
      </c>
      <c r="N2081" s="207">
        <f t="shared" si="37"/>
        <v>0.8499999996255907</v>
      </c>
      <c r="O2081" s="203" t="s">
        <v>50</v>
      </c>
      <c r="P2081" s="208" t="s">
        <v>4996</v>
      </c>
      <c r="Q2081" s="208" t="s">
        <v>5105</v>
      </c>
      <c r="R2081" s="203" t="s">
        <v>5106</v>
      </c>
      <c r="S2081" s="202">
        <v>104</v>
      </c>
      <c r="T2081" s="211">
        <v>9080970.2699999996</v>
      </c>
      <c r="U2081" s="211">
        <v>1602524.17</v>
      </c>
      <c r="V2081" s="211">
        <v>0</v>
      </c>
      <c r="W2081" s="211">
        <v>0</v>
      </c>
      <c r="X2081" s="211">
        <v>0</v>
      </c>
      <c r="Y2081" s="211">
        <v>10683494.439999999</v>
      </c>
      <c r="Z2081" s="212" t="s">
        <v>34</v>
      </c>
      <c r="AA2081" s="212" t="s">
        <v>5107</v>
      </c>
      <c r="AB2081" s="211">
        <v>8395373.1900000013</v>
      </c>
      <c r="AC2081" s="213">
        <v>1477645.8900000001</v>
      </c>
    </row>
    <row r="2082" spans="1:29" s="113" customFormat="1" ht="15.75" x14ac:dyDescent="0.25">
      <c r="A2082" s="57">
        <v>2069</v>
      </c>
      <c r="B2082" s="57">
        <v>105306</v>
      </c>
      <c r="C2082" s="201" t="s">
        <v>4885</v>
      </c>
      <c r="D2082" s="202">
        <v>51</v>
      </c>
      <c r="E2082" s="202" t="s">
        <v>352</v>
      </c>
      <c r="F2082" s="203" t="s">
        <v>10519</v>
      </c>
      <c r="G2082" s="204">
        <v>82</v>
      </c>
      <c r="H2082" s="205">
        <v>105306</v>
      </c>
      <c r="I2082" s="203" t="s">
        <v>5108</v>
      </c>
      <c r="J2082" s="203" t="s">
        <v>12014</v>
      </c>
      <c r="K2082" s="203" t="s">
        <v>5109</v>
      </c>
      <c r="L2082" s="1">
        <v>43117</v>
      </c>
      <c r="M2082" s="1">
        <v>44424</v>
      </c>
      <c r="N2082" s="207">
        <f t="shared" si="37"/>
        <v>0.84301864078259203</v>
      </c>
      <c r="O2082" s="203" t="s">
        <v>50</v>
      </c>
      <c r="P2082" s="208" t="s">
        <v>4965</v>
      </c>
      <c r="Q2082" s="208" t="s">
        <v>4966</v>
      </c>
      <c r="R2082" s="203" t="s">
        <v>5110</v>
      </c>
      <c r="S2082" s="202">
        <v>104</v>
      </c>
      <c r="T2082" s="211">
        <v>17519572.969999999</v>
      </c>
      <c r="U2082" s="211">
        <v>3075681.97</v>
      </c>
      <c r="V2082" s="211">
        <v>186697.11</v>
      </c>
      <c r="W2082" s="211">
        <v>0</v>
      </c>
      <c r="X2082" s="211">
        <v>0</v>
      </c>
      <c r="Y2082" s="211">
        <v>20781952.049999997</v>
      </c>
      <c r="Z2082" s="212" t="s">
        <v>34</v>
      </c>
      <c r="AA2082" s="212" t="s">
        <v>5111</v>
      </c>
      <c r="AB2082" s="211">
        <v>17181381.130000003</v>
      </c>
      <c r="AC2082" s="213">
        <v>3023300.6000000006</v>
      </c>
    </row>
    <row r="2083" spans="1:29" s="113" customFormat="1" ht="15.75" x14ac:dyDescent="0.25">
      <c r="A2083" s="57">
        <v>2070</v>
      </c>
      <c r="B2083" s="57">
        <v>105544</v>
      </c>
      <c r="C2083" s="201" t="s">
        <v>4885</v>
      </c>
      <c r="D2083" s="202">
        <v>52</v>
      </c>
      <c r="E2083" s="202" t="s">
        <v>352</v>
      </c>
      <c r="F2083" s="203" t="s">
        <v>10519</v>
      </c>
      <c r="G2083" s="204">
        <v>82</v>
      </c>
      <c r="H2083" s="205">
        <v>105544</v>
      </c>
      <c r="I2083" s="203" t="s">
        <v>5112</v>
      </c>
      <c r="J2083" s="203" t="s">
        <v>12015</v>
      </c>
      <c r="K2083" s="203" t="s">
        <v>5113</v>
      </c>
      <c r="L2083" s="1">
        <v>43118</v>
      </c>
      <c r="M2083" s="1">
        <v>44213</v>
      </c>
      <c r="N2083" s="207">
        <f t="shared" si="37"/>
        <v>0.84087960260607042</v>
      </c>
      <c r="O2083" s="203" t="s">
        <v>50</v>
      </c>
      <c r="P2083" s="208" t="s">
        <v>4965</v>
      </c>
      <c r="Q2083" s="208" t="s">
        <v>4966</v>
      </c>
      <c r="R2083" s="203" t="s">
        <v>5114</v>
      </c>
      <c r="S2083" s="202">
        <v>104</v>
      </c>
      <c r="T2083" s="211">
        <v>11211893.66</v>
      </c>
      <c r="U2083" s="211">
        <v>1978569.47</v>
      </c>
      <c r="V2083" s="211">
        <v>143067.17000000001</v>
      </c>
      <c r="W2083" s="211">
        <v>0</v>
      </c>
      <c r="X2083" s="211">
        <v>15217.92</v>
      </c>
      <c r="Y2083" s="211">
        <v>13348748.220000001</v>
      </c>
      <c r="Z2083" s="212" t="s">
        <v>34</v>
      </c>
      <c r="AA2083" s="212" t="s">
        <v>5115</v>
      </c>
      <c r="AB2083" s="211">
        <v>10143613.979999999</v>
      </c>
      <c r="AC2083" s="213">
        <v>1748959.6600000001</v>
      </c>
    </row>
    <row r="2084" spans="1:29" s="113" customFormat="1" ht="15.75" x14ac:dyDescent="0.25">
      <c r="A2084" s="57">
        <v>2071</v>
      </c>
      <c r="B2084" s="57">
        <v>105618</v>
      </c>
      <c r="C2084" s="201" t="s">
        <v>4885</v>
      </c>
      <c r="D2084" s="202">
        <v>53</v>
      </c>
      <c r="E2084" s="202" t="s">
        <v>352</v>
      </c>
      <c r="F2084" s="203" t="s">
        <v>10519</v>
      </c>
      <c r="G2084" s="204">
        <v>82</v>
      </c>
      <c r="H2084" s="205">
        <v>105618</v>
      </c>
      <c r="I2084" s="203" t="s">
        <v>5116</v>
      </c>
      <c r="J2084" s="203" t="s">
        <v>12016</v>
      </c>
      <c r="K2084" s="203" t="s">
        <v>5117</v>
      </c>
      <c r="L2084" s="1">
        <v>43119</v>
      </c>
      <c r="M2084" s="1">
        <v>44343</v>
      </c>
      <c r="N2084" s="207">
        <f t="shared" si="37"/>
        <v>0.84017586034498548</v>
      </c>
      <c r="O2084" s="203" t="s">
        <v>50</v>
      </c>
      <c r="P2084" s="208" t="s">
        <v>4965</v>
      </c>
      <c r="Q2084" s="208" t="s">
        <v>4966</v>
      </c>
      <c r="R2084" s="203" t="s">
        <v>5118</v>
      </c>
      <c r="S2084" s="202">
        <v>104</v>
      </c>
      <c r="T2084" s="211">
        <v>9874650.7400000002</v>
      </c>
      <c r="U2084" s="211">
        <v>1731132.43</v>
      </c>
      <c r="V2084" s="211">
        <v>147292.82999999999</v>
      </c>
      <c r="W2084" s="211">
        <v>0</v>
      </c>
      <c r="X2084" s="211">
        <v>0</v>
      </c>
      <c r="Y2084" s="211">
        <v>11753076</v>
      </c>
      <c r="Z2084" s="212" t="s">
        <v>34</v>
      </c>
      <c r="AA2084" s="212" t="s">
        <v>7879</v>
      </c>
      <c r="AB2084" s="211">
        <v>8180286.6399999959</v>
      </c>
      <c r="AC2084" s="213">
        <v>1435393.0999999996</v>
      </c>
    </row>
    <row r="2085" spans="1:29" s="113" customFormat="1" ht="15.75" x14ac:dyDescent="0.25">
      <c r="A2085" s="57">
        <v>2072</v>
      </c>
      <c r="B2085" s="57">
        <v>105889</v>
      </c>
      <c r="C2085" s="201" t="s">
        <v>4885</v>
      </c>
      <c r="D2085" s="202">
        <v>54</v>
      </c>
      <c r="E2085" s="202" t="s">
        <v>352</v>
      </c>
      <c r="F2085" s="203" t="s">
        <v>10519</v>
      </c>
      <c r="G2085" s="204">
        <v>82</v>
      </c>
      <c r="H2085" s="205">
        <v>105889</v>
      </c>
      <c r="I2085" s="203" t="s">
        <v>5119</v>
      </c>
      <c r="J2085" s="203" t="s">
        <v>12017</v>
      </c>
      <c r="K2085" s="203" t="s">
        <v>5120</v>
      </c>
      <c r="L2085" s="1">
        <v>43119</v>
      </c>
      <c r="M2085" s="1">
        <v>44214</v>
      </c>
      <c r="N2085" s="207">
        <f t="shared" si="37"/>
        <v>0.85000000217263272</v>
      </c>
      <c r="O2085" s="203" t="s">
        <v>50</v>
      </c>
      <c r="P2085" s="208" t="s">
        <v>5069</v>
      </c>
      <c r="Q2085" s="208" t="s">
        <v>5070</v>
      </c>
      <c r="R2085" s="203" t="s">
        <v>5121</v>
      </c>
      <c r="S2085" s="202">
        <v>104</v>
      </c>
      <c r="T2085" s="211">
        <v>12519373.68</v>
      </c>
      <c r="U2085" s="211">
        <v>2209301.2000000002</v>
      </c>
      <c r="V2085" s="211">
        <v>0</v>
      </c>
      <c r="W2085" s="211">
        <v>0</v>
      </c>
      <c r="X2085" s="211">
        <v>5300.32</v>
      </c>
      <c r="Y2085" s="211">
        <v>14733975.199999999</v>
      </c>
      <c r="Z2085" s="212" t="s">
        <v>34</v>
      </c>
      <c r="AA2085" s="212" t="s">
        <v>5122</v>
      </c>
      <c r="AB2085" s="211">
        <v>12465029.389999997</v>
      </c>
      <c r="AC2085" s="213">
        <v>2199711.0700000003</v>
      </c>
    </row>
    <row r="2086" spans="1:29" s="113" customFormat="1" ht="15.75" x14ac:dyDescent="0.25">
      <c r="A2086" s="57">
        <v>2073</v>
      </c>
      <c r="B2086" s="57">
        <v>105887</v>
      </c>
      <c r="C2086" s="201" t="s">
        <v>4885</v>
      </c>
      <c r="D2086" s="202">
        <v>55</v>
      </c>
      <c r="E2086" s="202" t="s">
        <v>352</v>
      </c>
      <c r="F2086" s="203" t="s">
        <v>10519</v>
      </c>
      <c r="G2086" s="204">
        <v>82</v>
      </c>
      <c r="H2086" s="205">
        <v>105887</v>
      </c>
      <c r="I2086" s="203" t="s">
        <v>5123</v>
      </c>
      <c r="J2086" s="203" t="s">
        <v>12018</v>
      </c>
      <c r="K2086" s="203" t="s">
        <v>5124</v>
      </c>
      <c r="L2086" s="1">
        <v>43138</v>
      </c>
      <c r="M2086" s="1">
        <v>44724</v>
      </c>
      <c r="N2086" s="207">
        <f t="shared" si="37"/>
        <v>0.8354377220083119</v>
      </c>
      <c r="O2086" s="203" t="s">
        <v>50</v>
      </c>
      <c r="P2086" s="208" t="s">
        <v>4965</v>
      </c>
      <c r="Q2086" s="208" t="s">
        <v>5125</v>
      </c>
      <c r="R2086" s="203" t="s">
        <v>5126</v>
      </c>
      <c r="S2086" s="202">
        <v>104</v>
      </c>
      <c r="T2086" s="211">
        <v>18613972.73</v>
      </c>
      <c r="U2086" s="211">
        <v>3284818.69</v>
      </c>
      <c r="V2086" s="211">
        <v>381711.65</v>
      </c>
      <c r="W2086" s="211">
        <v>0</v>
      </c>
      <c r="X2086" s="211">
        <v>0</v>
      </c>
      <c r="Y2086" s="211">
        <v>22280503.07</v>
      </c>
      <c r="Z2086" s="212" t="s">
        <v>34</v>
      </c>
      <c r="AA2086" s="212" t="s">
        <v>10073</v>
      </c>
      <c r="AB2086" s="211">
        <v>18248790.029999997</v>
      </c>
      <c r="AC2086" s="213">
        <v>3217808.54</v>
      </c>
    </row>
    <row r="2087" spans="1:29" s="113" customFormat="1" ht="15.75" x14ac:dyDescent="0.25">
      <c r="A2087" s="57">
        <v>2074</v>
      </c>
      <c r="B2087" s="57">
        <v>115353</v>
      </c>
      <c r="C2087" s="201" t="s">
        <v>4885</v>
      </c>
      <c r="D2087" s="202">
        <v>56</v>
      </c>
      <c r="E2087" s="202" t="s">
        <v>312</v>
      </c>
      <c r="F2087" s="203" t="s">
        <v>10516</v>
      </c>
      <c r="G2087" s="204">
        <v>138</v>
      </c>
      <c r="H2087" s="205">
        <v>115353</v>
      </c>
      <c r="I2087" s="203" t="s">
        <v>5127</v>
      </c>
      <c r="J2087" s="203" t="s">
        <v>12019</v>
      </c>
      <c r="K2087" s="203" t="s">
        <v>5128</v>
      </c>
      <c r="L2087" s="1">
        <v>43144</v>
      </c>
      <c r="M2087" s="1">
        <v>45215</v>
      </c>
      <c r="N2087" s="207">
        <f t="shared" si="37"/>
        <v>0.82987546291617365</v>
      </c>
      <c r="O2087" s="203" t="s">
        <v>50</v>
      </c>
      <c r="P2087" s="208" t="s">
        <v>4887</v>
      </c>
      <c r="Q2087" s="208" t="s">
        <v>5129</v>
      </c>
      <c r="R2087" s="203" t="s">
        <v>5130</v>
      </c>
      <c r="S2087" s="202">
        <v>110</v>
      </c>
      <c r="T2087" s="211">
        <v>22568789.77</v>
      </c>
      <c r="U2087" s="211">
        <v>3744773.48</v>
      </c>
      <c r="V2087" s="211">
        <v>881830.25</v>
      </c>
      <c r="W2087" s="211">
        <v>0</v>
      </c>
      <c r="X2087" s="211">
        <v>0</v>
      </c>
      <c r="Y2087" s="211">
        <v>27195393.5</v>
      </c>
      <c r="Z2087" s="212" t="s">
        <v>44</v>
      </c>
      <c r="AA2087" s="212" t="s">
        <v>14142</v>
      </c>
      <c r="AB2087" s="211">
        <v>15728755.210000006</v>
      </c>
      <c r="AC2087" s="213">
        <v>2168125.16</v>
      </c>
    </row>
    <row r="2088" spans="1:29" s="113" customFormat="1" ht="15.75" x14ac:dyDescent="0.25">
      <c r="A2088" s="57">
        <v>2075</v>
      </c>
      <c r="B2088" s="57">
        <v>115021</v>
      </c>
      <c r="C2088" s="201" t="s">
        <v>4885</v>
      </c>
      <c r="D2088" s="202">
        <v>57</v>
      </c>
      <c r="E2088" s="202" t="s">
        <v>312</v>
      </c>
      <c r="F2088" s="203" t="s">
        <v>10516</v>
      </c>
      <c r="G2088" s="204">
        <v>138</v>
      </c>
      <c r="H2088" s="205">
        <v>115021</v>
      </c>
      <c r="I2088" s="203" t="s">
        <v>5131</v>
      </c>
      <c r="J2088" s="203" t="s">
        <v>12020</v>
      </c>
      <c r="K2088" s="203" t="s">
        <v>5132</v>
      </c>
      <c r="L2088" s="1">
        <v>43145</v>
      </c>
      <c r="M2088" s="1">
        <v>44435</v>
      </c>
      <c r="N2088" s="207">
        <f t="shared" si="37"/>
        <v>0.85000000154388777</v>
      </c>
      <c r="O2088" s="203" t="s">
        <v>50</v>
      </c>
      <c r="P2088" s="208" t="s">
        <v>4453</v>
      </c>
      <c r="Q2088" s="208" t="s">
        <v>5133</v>
      </c>
      <c r="R2088" s="203" t="s">
        <v>5134</v>
      </c>
      <c r="S2088" s="202">
        <v>110</v>
      </c>
      <c r="T2088" s="211">
        <v>15415627.33</v>
      </c>
      <c r="U2088" s="211">
        <v>2619022.52</v>
      </c>
      <c r="V2088" s="211">
        <v>101382.27</v>
      </c>
      <c r="W2088" s="211">
        <v>0</v>
      </c>
      <c r="X2088" s="211">
        <v>0</v>
      </c>
      <c r="Y2088" s="211">
        <v>18136032.120000001</v>
      </c>
      <c r="Z2088" s="212" t="s">
        <v>34</v>
      </c>
      <c r="AA2088" s="212" t="s">
        <v>8977</v>
      </c>
      <c r="AB2088" s="211">
        <v>12422402.569999998</v>
      </c>
      <c r="AC2088" s="213">
        <v>1989968.7799999998</v>
      </c>
    </row>
    <row r="2089" spans="1:29" s="113" customFormat="1" ht="15.75" x14ac:dyDescent="0.25">
      <c r="A2089" s="57">
        <v>2076</v>
      </c>
      <c r="B2089" s="57">
        <v>114638</v>
      </c>
      <c r="C2089" s="201" t="s">
        <v>4885</v>
      </c>
      <c r="D2089" s="202">
        <v>58</v>
      </c>
      <c r="E2089" s="202" t="s">
        <v>312</v>
      </c>
      <c r="F2089" s="203" t="s">
        <v>10517</v>
      </c>
      <c r="G2089" s="204">
        <v>140</v>
      </c>
      <c r="H2089" s="205">
        <v>114638</v>
      </c>
      <c r="I2089" s="203" t="s">
        <v>5135</v>
      </c>
      <c r="J2089" s="203" t="s">
        <v>12021</v>
      </c>
      <c r="K2089" s="203" t="s">
        <v>5136</v>
      </c>
      <c r="L2089" s="1">
        <v>43145</v>
      </c>
      <c r="M2089" s="1">
        <v>44622</v>
      </c>
      <c r="N2089" s="207">
        <f t="shared" si="37"/>
        <v>0.85000000295235323</v>
      </c>
      <c r="O2089" s="203" t="s">
        <v>50</v>
      </c>
      <c r="P2089" s="208" t="s">
        <v>51</v>
      </c>
      <c r="Q2089" s="208" t="s">
        <v>5137</v>
      </c>
      <c r="R2089" s="203" t="s">
        <v>5138</v>
      </c>
      <c r="S2089" s="202">
        <v>110</v>
      </c>
      <c r="T2089" s="211">
        <v>8637177.6199999992</v>
      </c>
      <c r="U2089" s="211">
        <v>1472277.79</v>
      </c>
      <c r="V2089" s="211">
        <v>51929.99</v>
      </c>
      <c r="W2089" s="211">
        <v>0</v>
      </c>
      <c r="X2089" s="211">
        <v>0</v>
      </c>
      <c r="Y2089" s="211">
        <v>10161385.4</v>
      </c>
      <c r="Z2089" s="212" t="s">
        <v>34</v>
      </c>
      <c r="AA2089" s="212" t="s">
        <v>10020</v>
      </c>
      <c r="AB2089" s="211">
        <v>7099490.4899999993</v>
      </c>
      <c r="AC2089" s="213">
        <v>1167598.27</v>
      </c>
    </row>
    <row r="2090" spans="1:29" s="113" customFormat="1" ht="15.75" x14ac:dyDescent="0.25">
      <c r="A2090" s="57">
        <v>2077</v>
      </c>
      <c r="B2090" s="57">
        <v>113656</v>
      </c>
      <c r="C2090" s="201" t="s">
        <v>4885</v>
      </c>
      <c r="D2090" s="202">
        <v>59</v>
      </c>
      <c r="E2090" s="202" t="s">
        <v>312</v>
      </c>
      <c r="F2090" s="203" t="s">
        <v>10516</v>
      </c>
      <c r="G2090" s="204">
        <v>138</v>
      </c>
      <c r="H2090" s="205">
        <v>113656</v>
      </c>
      <c r="I2090" s="203" t="s">
        <v>5139</v>
      </c>
      <c r="J2090" s="203" t="s">
        <v>12022</v>
      </c>
      <c r="K2090" s="203" t="s">
        <v>5140</v>
      </c>
      <c r="L2090" s="1">
        <v>43146</v>
      </c>
      <c r="M2090" s="1">
        <v>44362</v>
      </c>
      <c r="N2090" s="207">
        <f t="shared" si="37"/>
        <v>0.85000001264563907</v>
      </c>
      <c r="O2090" s="203" t="s">
        <v>50</v>
      </c>
      <c r="P2090" s="208" t="s">
        <v>51</v>
      </c>
      <c r="Q2090" s="208" t="s">
        <v>5141</v>
      </c>
      <c r="R2090" s="203" t="s">
        <v>5142</v>
      </c>
      <c r="S2090" s="202">
        <v>110</v>
      </c>
      <c r="T2090" s="211">
        <v>12267075.02</v>
      </c>
      <c r="U2090" s="211">
        <v>2018963.36</v>
      </c>
      <c r="V2090" s="211">
        <v>145814.37</v>
      </c>
      <c r="W2090" s="211">
        <v>0</v>
      </c>
      <c r="X2090" s="211">
        <v>0</v>
      </c>
      <c r="Y2090" s="211">
        <v>14431852.749999998</v>
      </c>
      <c r="Z2090" s="212" t="s">
        <v>34</v>
      </c>
      <c r="AA2090" s="212" t="s">
        <v>8007</v>
      </c>
      <c r="AB2090" s="211">
        <v>9516226.4200000055</v>
      </c>
      <c r="AC2090" s="213">
        <v>1559141.1900000004</v>
      </c>
    </row>
    <row r="2091" spans="1:29" s="113" customFormat="1" ht="15.75" x14ac:dyDescent="0.25">
      <c r="A2091" s="57">
        <v>2078</v>
      </c>
      <c r="B2091" s="57">
        <v>114866</v>
      </c>
      <c r="C2091" s="201" t="s">
        <v>4885</v>
      </c>
      <c r="D2091" s="202">
        <v>60</v>
      </c>
      <c r="E2091" s="202" t="s">
        <v>312</v>
      </c>
      <c r="F2091" s="203" t="s">
        <v>10516</v>
      </c>
      <c r="G2091" s="204">
        <v>138</v>
      </c>
      <c r="H2091" s="205">
        <v>114866</v>
      </c>
      <c r="I2091" s="203" t="s">
        <v>5143</v>
      </c>
      <c r="J2091" s="203" t="s">
        <v>12023</v>
      </c>
      <c r="K2091" s="203" t="s">
        <v>5144</v>
      </c>
      <c r="L2091" s="1">
        <v>43146</v>
      </c>
      <c r="M2091" s="1">
        <v>45083</v>
      </c>
      <c r="N2091" s="207">
        <f t="shared" si="37"/>
        <v>0.84225355341428865</v>
      </c>
      <c r="O2091" s="203" t="s">
        <v>50</v>
      </c>
      <c r="P2091" s="208" t="s">
        <v>51</v>
      </c>
      <c r="Q2091" s="208" t="s">
        <v>5145</v>
      </c>
      <c r="R2091" s="203" t="s">
        <v>5146</v>
      </c>
      <c r="S2091" s="202">
        <v>110</v>
      </c>
      <c r="T2091" s="211">
        <v>19460181.329999998</v>
      </c>
      <c r="U2091" s="211">
        <v>3268480.81</v>
      </c>
      <c r="V2091" s="211">
        <v>376234.54</v>
      </c>
      <c r="W2091" s="211">
        <v>0</v>
      </c>
      <c r="X2091" s="211">
        <v>0</v>
      </c>
      <c r="Y2091" s="211">
        <v>23104896.679999996</v>
      </c>
      <c r="Z2091" s="212" t="s">
        <v>44</v>
      </c>
      <c r="AA2091" s="212" t="s">
        <v>14801</v>
      </c>
      <c r="AB2091" s="211">
        <v>17780904.360000007</v>
      </c>
      <c r="AC2091" s="213">
        <v>2893954.36</v>
      </c>
    </row>
    <row r="2092" spans="1:29" s="113" customFormat="1" ht="15.75" x14ac:dyDescent="0.25">
      <c r="A2092" s="57">
        <v>2079</v>
      </c>
      <c r="B2092" s="57">
        <v>114978</v>
      </c>
      <c r="C2092" s="201" t="s">
        <v>4885</v>
      </c>
      <c r="D2092" s="202">
        <v>61</v>
      </c>
      <c r="E2092" s="202" t="s">
        <v>312</v>
      </c>
      <c r="F2092" s="203" t="s">
        <v>10516</v>
      </c>
      <c r="G2092" s="204">
        <v>138</v>
      </c>
      <c r="H2092" s="205">
        <v>114978</v>
      </c>
      <c r="I2092" s="203" t="s">
        <v>5147</v>
      </c>
      <c r="J2092" s="203" t="s">
        <v>12024</v>
      </c>
      <c r="K2092" s="203" t="s">
        <v>5148</v>
      </c>
      <c r="L2092" s="1">
        <v>43146</v>
      </c>
      <c r="M2092" s="1">
        <v>44545</v>
      </c>
      <c r="N2092" s="207">
        <f t="shared" si="37"/>
        <v>0.84936793109826203</v>
      </c>
      <c r="O2092" s="203" t="s">
        <v>50</v>
      </c>
      <c r="P2092" s="208" t="s">
        <v>4916</v>
      </c>
      <c r="Q2092" s="208" t="s">
        <v>5149</v>
      </c>
      <c r="R2092" s="203" t="s">
        <v>5150</v>
      </c>
      <c r="S2092" s="202">
        <v>110</v>
      </c>
      <c r="T2092" s="211">
        <v>9536622.3300000001</v>
      </c>
      <c r="U2092" s="211">
        <v>1608123.44</v>
      </c>
      <c r="V2092" s="211">
        <v>83159.100000000006</v>
      </c>
      <c r="W2092" s="211">
        <v>0</v>
      </c>
      <c r="X2092" s="211">
        <v>0</v>
      </c>
      <c r="Y2092" s="211">
        <v>11227904.869999999</v>
      </c>
      <c r="Z2092" s="212" t="s">
        <v>34</v>
      </c>
      <c r="AA2092" s="212" t="s">
        <v>5151</v>
      </c>
      <c r="AB2092" s="211">
        <v>6479959.7899999991</v>
      </c>
      <c r="AC2092" s="213">
        <v>1158027.1099999999</v>
      </c>
    </row>
    <row r="2093" spans="1:29" s="113" customFormat="1" ht="15.75" x14ac:dyDescent="0.25">
      <c r="A2093" s="57">
        <v>2080</v>
      </c>
      <c r="B2093" s="57">
        <v>115241</v>
      </c>
      <c r="C2093" s="201" t="s">
        <v>4885</v>
      </c>
      <c r="D2093" s="202">
        <v>62</v>
      </c>
      <c r="E2093" s="202" t="s">
        <v>312</v>
      </c>
      <c r="F2093" s="203" t="s">
        <v>10517</v>
      </c>
      <c r="G2093" s="204">
        <v>140</v>
      </c>
      <c r="H2093" s="205">
        <v>115241</v>
      </c>
      <c r="I2093" s="203" t="s">
        <v>5152</v>
      </c>
      <c r="J2093" s="203" t="s">
        <v>12025</v>
      </c>
      <c r="K2093" s="203" t="s">
        <v>5153</v>
      </c>
      <c r="L2093" s="1">
        <v>43146</v>
      </c>
      <c r="M2093" s="1">
        <v>44941</v>
      </c>
      <c r="N2093" s="207">
        <f t="shared" si="37"/>
        <v>0.85000000029627454</v>
      </c>
      <c r="O2093" s="203" t="s">
        <v>50</v>
      </c>
      <c r="P2093" s="208" t="s">
        <v>51</v>
      </c>
      <c r="Q2093" s="208" t="s">
        <v>5154</v>
      </c>
      <c r="R2093" s="203" t="s">
        <v>5155</v>
      </c>
      <c r="S2093" s="202">
        <v>110</v>
      </c>
      <c r="T2093" s="211">
        <v>15779277.75</v>
      </c>
      <c r="U2093" s="211">
        <v>2539357.67</v>
      </c>
      <c r="V2093" s="211">
        <v>245220.75</v>
      </c>
      <c r="W2093" s="211">
        <v>0</v>
      </c>
      <c r="X2093" s="211">
        <v>0</v>
      </c>
      <c r="Y2093" s="211">
        <v>18563856.170000002</v>
      </c>
      <c r="Z2093" s="212" t="s">
        <v>34</v>
      </c>
      <c r="AA2093" s="212" t="s">
        <v>14494</v>
      </c>
      <c r="AB2093" s="211">
        <v>11386341.970000001</v>
      </c>
      <c r="AC2093" s="213">
        <v>1685813.8299999998</v>
      </c>
    </row>
    <row r="2094" spans="1:29" s="114" customFormat="1" ht="15.75" x14ac:dyDescent="0.25">
      <c r="A2094" s="62">
        <v>2081</v>
      </c>
      <c r="B2094" s="62">
        <v>112429</v>
      </c>
      <c r="C2094" s="215" t="s">
        <v>4885</v>
      </c>
      <c r="D2094" s="216">
        <v>63</v>
      </c>
      <c r="E2094" s="216" t="s">
        <v>312</v>
      </c>
      <c r="F2094" s="217" t="s">
        <v>10517</v>
      </c>
      <c r="G2094" s="218">
        <v>140</v>
      </c>
      <c r="H2094" s="229">
        <v>112429</v>
      </c>
      <c r="I2094" s="217" t="s">
        <v>5156</v>
      </c>
      <c r="J2094" s="217" t="s">
        <v>12026</v>
      </c>
      <c r="K2094" s="217" t="s">
        <v>5157</v>
      </c>
      <c r="L2094" s="60">
        <v>43147</v>
      </c>
      <c r="M2094" s="60">
        <v>44242</v>
      </c>
      <c r="N2094" s="220">
        <f t="shared" si="37"/>
        <v>0.8383824990731622</v>
      </c>
      <c r="O2094" s="217" t="s">
        <v>50</v>
      </c>
      <c r="P2094" s="221" t="s">
        <v>3932</v>
      </c>
      <c r="Q2094" s="221" t="s">
        <v>5158</v>
      </c>
      <c r="R2094" s="217" t="s">
        <v>5159</v>
      </c>
      <c r="S2094" s="216">
        <v>110</v>
      </c>
      <c r="T2094" s="224">
        <v>16548650.74</v>
      </c>
      <c r="U2094" s="224">
        <v>2783410.27</v>
      </c>
      <c r="V2094" s="224">
        <v>406722.61</v>
      </c>
      <c r="W2094" s="224">
        <v>0</v>
      </c>
      <c r="X2094" s="224">
        <v>0</v>
      </c>
      <c r="Y2094" s="224">
        <v>19738783.620000001</v>
      </c>
      <c r="Z2094" s="225" t="s">
        <v>145</v>
      </c>
      <c r="AA2094" s="226" t="s">
        <v>8008</v>
      </c>
      <c r="AB2094" s="224">
        <v>69962.300000000279</v>
      </c>
      <c r="AC2094" s="227">
        <v>0</v>
      </c>
    </row>
    <row r="2095" spans="1:29" s="113" customFormat="1" ht="15.75" x14ac:dyDescent="0.25">
      <c r="A2095" s="57">
        <v>2082</v>
      </c>
      <c r="B2095" s="57">
        <v>115384</v>
      </c>
      <c r="C2095" s="201" t="s">
        <v>4885</v>
      </c>
      <c r="D2095" s="202">
        <v>64</v>
      </c>
      <c r="E2095" s="202" t="s">
        <v>312</v>
      </c>
      <c r="F2095" s="203" t="s">
        <v>10516</v>
      </c>
      <c r="G2095" s="204">
        <v>138</v>
      </c>
      <c r="H2095" s="205">
        <v>115384</v>
      </c>
      <c r="I2095" s="203" t="s">
        <v>5160</v>
      </c>
      <c r="J2095" s="203" t="s">
        <v>12027</v>
      </c>
      <c r="K2095" s="203" t="s">
        <v>5161</v>
      </c>
      <c r="L2095" s="1">
        <v>43147</v>
      </c>
      <c r="M2095" s="1">
        <v>44545</v>
      </c>
      <c r="N2095" s="207">
        <f t="shared" si="37"/>
        <v>0.85000000177688928</v>
      </c>
      <c r="O2095" s="203" t="s">
        <v>50</v>
      </c>
      <c r="P2095" s="208" t="s">
        <v>4453</v>
      </c>
      <c r="Q2095" s="208" t="s">
        <v>5162</v>
      </c>
      <c r="R2095" s="203" t="s">
        <v>5163</v>
      </c>
      <c r="S2095" s="202">
        <v>110</v>
      </c>
      <c r="T2095" s="211">
        <v>14590104.74</v>
      </c>
      <c r="U2095" s="211">
        <v>2394151.2799999998</v>
      </c>
      <c r="V2095" s="211">
        <v>180573.05</v>
      </c>
      <c r="W2095" s="211">
        <v>0</v>
      </c>
      <c r="X2095" s="211">
        <v>0</v>
      </c>
      <c r="Y2095" s="211">
        <v>17164829.07</v>
      </c>
      <c r="Z2095" s="212" t="s">
        <v>34</v>
      </c>
      <c r="AA2095" s="212" t="s">
        <v>5164</v>
      </c>
      <c r="AB2095" s="211">
        <v>12287576.920000002</v>
      </c>
      <c r="AC2095" s="213">
        <v>2127622.7399999998</v>
      </c>
    </row>
    <row r="2096" spans="1:29" s="113" customFormat="1" ht="15.75" x14ac:dyDescent="0.25">
      <c r="A2096" s="57">
        <v>2083</v>
      </c>
      <c r="B2096" s="57">
        <v>114864</v>
      </c>
      <c r="C2096" s="201" t="s">
        <v>4885</v>
      </c>
      <c r="D2096" s="202">
        <v>65</v>
      </c>
      <c r="E2096" s="202" t="s">
        <v>312</v>
      </c>
      <c r="F2096" s="203" t="s">
        <v>10516</v>
      </c>
      <c r="G2096" s="204">
        <v>138</v>
      </c>
      <c r="H2096" s="205">
        <v>114864</v>
      </c>
      <c r="I2096" s="203" t="s">
        <v>5165</v>
      </c>
      <c r="J2096" s="203" t="s">
        <v>12028</v>
      </c>
      <c r="K2096" s="203" t="s">
        <v>5166</v>
      </c>
      <c r="L2096" s="1">
        <v>43147</v>
      </c>
      <c r="M2096" s="1">
        <v>44761</v>
      </c>
      <c r="N2096" s="207">
        <f t="shared" si="37"/>
        <v>0.85000000019469057</v>
      </c>
      <c r="O2096" s="203" t="s">
        <v>50</v>
      </c>
      <c r="P2096" s="208" t="s">
        <v>4887</v>
      </c>
      <c r="Q2096" s="208" t="s">
        <v>5167</v>
      </c>
      <c r="R2096" s="203" t="s">
        <v>5168</v>
      </c>
      <c r="S2096" s="202">
        <v>110</v>
      </c>
      <c r="T2096" s="211">
        <v>13097708.33</v>
      </c>
      <c r="U2096" s="211">
        <v>2108975.67</v>
      </c>
      <c r="V2096" s="211">
        <v>202384.62</v>
      </c>
      <c r="W2096" s="211">
        <v>0</v>
      </c>
      <c r="X2096" s="211">
        <v>88583.28</v>
      </c>
      <c r="Y2096" s="211">
        <v>15497651.899999999</v>
      </c>
      <c r="Z2096" s="212" t="s">
        <v>34</v>
      </c>
      <c r="AA2096" s="212" t="s">
        <v>10021</v>
      </c>
      <c r="AB2096" s="211">
        <v>6187506.8199999994</v>
      </c>
      <c r="AC2096" s="213">
        <v>919866.28</v>
      </c>
    </row>
    <row r="2097" spans="1:29" s="113" customFormat="1" ht="15.75" x14ac:dyDescent="0.25">
      <c r="A2097" s="57">
        <v>2084</v>
      </c>
      <c r="B2097" s="57">
        <v>113907</v>
      </c>
      <c r="C2097" s="201" t="s">
        <v>4885</v>
      </c>
      <c r="D2097" s="202">
        <v>66</v>
      </c>
      <c r="E2097" s="202" t="s">
        <v>312</v>
      </c>
      <c r="F2097" s="203" t="s">
        <v>10516</v>
      </c>
      <c r="G2097" s="204">
        <v>138</v>
      </c>
      <c r="H2097" s="205">
        <v>113907</v>
      </c>
      <c r="I2097" s="203" t="s">
        <v>5169</v>
      </c>
      <c r="J2097" s="203" t="s">
        <v>12029</v>
      </c>
      <c r="K2097" s="203" t="s">
        <v>5170</v>
      </c>
      <c r="L2097" s="1">
        <v>43147</v>
      </c>
      <c r="M2097" s="1">
        <v>45030</v>
      </c>
      <c r="N2097" s="207">
        <f t="shared" si="37"/>
        <v>0.84793263269864294</v>
      </c>
      <c r="O2097" s="203" t="s">
        <v>5171</v>
      </c>
      <c r="P2097" s="208" t="s">
        <v>5172</v>
      </c>
      <c r="Q2097" s="208" t="s">
        <v>5173</v>
      </c>
      <c r="R2097" s="203" t="s">
        <v>5174</v>
      </c>
      <c r="S2097" s="202">
        <v>110</v>
      </c>
      <c r="T2097" s="211">
        <v>19506349.27</v>
      </c>
      <c r="U2097" s="211">
        <v>3277031.72</v>
      </c>
      <c r="V2097" s="211">
        <v>221216.92</v>
      </c>
      <c r="W2097" s="211">
        <v>0</v>
      </c>
      <c r="X2097" s="211">
        <v>0</v>
      </c>
      <c r="Y2097" s="211">
        <v>23004597.91</v>
      </c>
      <c r="Z2097" s="212" t="s">
        <v>44</v>
      </c>
      <c r="AA2097" s="212" t="s">
        <v>14495</v>
      </c>
      <c r="AB2097" s="211">
        <v>10686869</v>
      </c>
      <c r="AC2097" s="213">
        <v>1429506.1900000002</v>
      </c>
    </row>
    <row r="2098" spans="1:29" s="113" customFormat="1" ht="15.75" x14ac:dyDescent="0.25">
      <c r="A2098" s="57">
        <v>2085</v>
      </c>
      <c r="B2098" s="57">
        <v>114930</v>
      </c>
      <c r="C2098" s="201" t="s">
        <v>4885</v>
      </c>
      <c r="D2098" s="202">
        <v>67</v>
      </c>
      <c r="E2098" s="202" t="s">
        <v>312</v>
      </c>
      <c r="F2098" s="203" t="s">
        <v>10516</v>
      </c>
      <c r="G2098" s="204">
        <v>138</v>
      </c>
      <c r="H2098" s="205">
        <v>114930</v>
      </c>
      <c r="I2098" s="203" t="s">
        <v>5175</v>
      </c>
      <c r="J2098" s="203" t="s">
        <v>12030</v>
      </c>
      <c r="K2098" s="203" t="s">
        <v>5176</v>
      </c>
      <c r="L2098" s="1">
        <v>43147</v>
      </c>
      <c r="M2098" s="1">
        <v>44743</v>
      </c>
      <c r="N2098" s="207">
        <f t="shared" si="37"/>
        <v>0.84200998138538119</v>
      </c>
      <c r="O2098" s="203" t="s">
        <v>50</v>
      </c>
      <c r="P2098" s="208" t="s">
        <v>51</v>
      </c>
      <c r="Q2098" s="208" t="s">
        <v>5177</v>
      </c>
      <c r="R2098" s="203" t="s">
        <v>5178</v>
      </c>
      <c r="S2098" s="202">
        <v>110</v>
      </c>
      <c r="T2098" s="211">
        <v>18764749.77</v>
      </c>
      <c r="U2098" s="211">
        <v>3135242.32</v>
      </c>
      <c r="V2098" s="211">
        <v>385669.82</v>
      </c>
      <c r="W2098" s="211">
        <v>0</v>
      </c>
      <c r="X2098" s="211">
        <v>0</v>
      </c>
      <c r="Y2098" s="211">
        <v>22285661.91</v>
      </c>
      <c r="Z2098" s="212" t="s">
        <v>34</v>
      </c>
      <c r="AA2098" s="212" t="s">
        <v>10303</v>
      </c>
      <c r="AB2098" s="211">
        <v>17786599.009999998</v>
      </c>
      <c r="AC2098" s="213">
        <v>2887840.33</v>
      </c>
    </row>
    <row r="2099" spans="1:29" s="113" customFormat="1" ht="15.75" x14ac:dyDescent="0.25">
      <c r="A2099" s="57">
        <v>2086</v>
      </c>
      <c r="B2099" s="57">
        <v>115001</v>
      </c>
      <c r="C2099" s="201" t="s">
        <v>4885</v>
      </c>
      <c r="D2099" s="202">
        <v>68</v>
      </c>
      <c r="E2099" s="202" t="s">
        <v>312</v>
      </c>
      <c r="F2099" s="203" t="s">
        <v>10516</v>
      </c>
      <c r="G2099" s="204">
        <v>138</v>
      </c>
      <c r="H2099" s="205">
        <v>115001</v>
      </c>
      <c r="I2099" s="203" t="s">
        <v>5179</v>
      </c>
      <c r="J2099" s="203" t="s">
        <v>12031</v>
      </c>
      <c r="K2099" s="203" t="s">
        <v>5180</v>
      </c>
      <c r="L2099" s="1">
        <v>43150</v>
      </c>
      <c r="M2099" s="1">
        <v>44334</v>
      </c>
      <c r="N2099" s="207">
        <f t="shared" si="37"/>
        <v>0.83477338081969987</v>
      </c>
      <c r="O2099" s="203" t="s">
        <v>50</v>
      </c>
      <c r="P2099" s="208" t="s">
        <v>4034</v>
      </c>
      <c r="Q2099" s="208" t="s">
        <v>5181</v>
      </c>
      <c r="R2099" s="203" t="s">
        <v>5182</v>
      </c>
      <c r="S2099" s="202">
        <v>110</v>
      </c>
      <c r="T2099" s="211">
        <v>15998779.609999999</v>
      </c>
      <c r="U2099" s="211">
        <v>2712988.19</v>
      </c>
      <c r="V2099" s="211">
        <v>453648.8</v>
      </c>
      <c r="W2099" s="211">
        <v>0</v>
      </c>
      <c r="X2099" s="211">
        <v>0</v>
      </c>
      <c r="Y2099" s="211">
        <v>19165416.600000001</v>
      </c>
      <c r="Z2099" s="212" t="s">
        <v>34</v>
      </c>
      <c r="AA2099" s="212" t="s">
        <v>5183</v>
      </c>
      <c r="AB2099" s="211">
        <v>13394658.409999996</v>
      </c>
      <c r="AC2099" s="213">
        <v>2173947.2799999993</v>
      </c>
    </row>
    <row r="2100" spans="1:29" s="113" customFormat="1" ht="15.75" x14ac:dyDescent="0.25">
      <c r="A2100" s="57">
        <v>2087</v>
      </c>
      <c r="B2100" s="57">
        <v>114591</v>
      </c>
      <c r="C2100" s="201" t="s">
        <v>4885</v>
      </c>
      <c r="D2100" s="202">
        <v>69</v>
      </c>
      <c r="E2100" s="202" t="s">
        <v>312</v>
      </c>
      <c r="F2100" s="203" t="s">
        <v>10516</v>
      </c>
      <c r="G2100" s="204">
        <v>138</v>
      </c>
      <c r="H2100" s="205">
        <v>114591</v>
      </c>
      <c r="I2100" s="203" t="s">
        <v>5184</v>
      </c>
      <c r="J2100" s="203" t="s">
        <v>12032</v>
      </c>
      <c r="K2100" s="203" t="s">
        <v>5185</v>
      </c>
      <c r="L2100" s="1">
        <v>43150</v>
      </c>
      <c r="M2100" s="1">
        <v>44627</v>
      </c>
      <c r="N2100" s="207">
        <f t="shared" si="37"/>
        <v>0.83504755217878979</v>
      </c>
      <c r="O2100" s="203" t="s">
        <v>50</v>
      </c>
      <c r="P2100" s="208" t="s">
        <v>4034</v>
      </c>
      <c r="Q2100" s="208" t="s">
        <v>5186</v>
      </c>
      <c r="R2100" s="203" t="s">
        <v>5187</v>
      </c>
      <c r="S2100" s="202">
        <v>110</v>
      </c>
      <c r="T2100" s="211">
        <v>12565435.810000001</v>
      </c>
      <c r="U2100" s="211">
        <v>2133801.54</v>
      </c>
      <c r="V2100" s="211">
        <v>348331.83</v>
      </c>
      <c r="W2100" s="211">
        <v>0</v>
      </c>
      <c r="X2100" s="211">
        <v>0</v>
      </c>
      <c r="Y2100" s="211">
        <v>15047569.180000002</v>
      </c>
      <c r="Z2100" s="212" t="s">
        <v>34</v>
      </c>
      <c r="AA2100" s="212" t="s">
        <v>14496</v>
      </c>
      <c r="AB2100" s="211">
        <v>4192225.5100000007</v>
      </c>
      <c r="AC2100" s="213">
        <v>578840.25000000012</v>
      </c>
    </row>
    <row r="2101" spans="1:29" s="113" customFormat="1" ht="15.75" x14ac:dyDescent="0.25">
      <c r="A2101" s="57">
        <v>2088</v>
      </c>
      <c r="B2101" s="57">
        <v>117182</v>
      </c>
      <c r="C2101" s="201" t="s">
        <v>4885</v>
      </c>
      <c r="D2101" s="202">
        <v>70</v>
      </c>
      <c r="E2101" s="202" t="s">
        <v>352</v>
      </c>
      <c r="F2101" s="203" t="s">
        <v>10520</v>
      </c>
      <c r="G2101" s="204">
        <v>227</v>
      </c>
      <c r="H2101" s="205">
        <v>117182</v>
      </c>
      <c r="I2101" s="203" t="s">
        <v>5188</v>
      </c>
      <c r="J2101" s="203" t="s">
        <v>10670</v>
      </c>
      <c r="K2101" s="203" t="s">
        <v>5189</v>
      </c>
      <c r="L2101" s="1">
        <v>43223</v>
      </c>
      <c r="M2101" s="1">
        <v>43771</v>
      </c>
      <c r="N2101" s="207">
        <f t="shared" si="37"/>
        <v>0.85000000242933305</v>
      </c>
      <c r="O2101" s="203" t="s">
        <v>50</v>
      </c>
      <c r="P2101" s="208" t="s">
        <v>2546</v>
      </c>
      <c r="Q2101" s="208" t="s">
        <v>2547</v>
      </c>
      <c r="R2101" s="203" t="s">
        <v>5190</v>
      </c>
      <c r="S2101" s="202">
        <v>106</v>
      </c>
      <c r="T2101" s="211">
        <v>3848792.99</v>
      </c>
      <c r="U2101" s="211">
        <v>588638.79</v>
      </c>
      <c r="V2101" s="211">
        <v>90559.96</v>
      </c>
      <c r="W2101" s="211">
        <v>0</v>
      </c>
      <c r="X2101" s="211">
        <v>0</v>
      </c>
      <c r="Y2101" s="211">
        <v>4527991.74</v>
      </c>
      <c r="Z2101" s="212" t="s">
        <v>34</v>
      </c>
      <c r="AA2101" s="212" t="s">
        <v>5191</v>
      </c>
      <c r="AB2101" s="211">
        <v>2474340.96</v>
      </c>
      <c r="AC2101" s="213">
        <v>378428.62</v>
      </c>
    </row>
    <row r="2102" spans="1:29" s="113" customFormat="1" ht="15.75" x14ac:dyDescent="0.25">
      <c r="A2102" s="57">
        <v>2089</v>
      </c>
      <c r="B2102" s="57">
        <v>117335</v>
      </c>
      <c r="C2102" s="201" t="s">
        <v>4885</v>
      </c>
      <c r="D2102" s="202">
        <v>71</v>
      </c>
      <c r="E2102" s="202" t="s">
        <v>352</v>
      </c>
      <c r="F2102" s="203" t="s">
        <v>10520</v>
      </c>
      <c r="G2102" s="204">
        <v>227</v>
      </c>
      <c r="H2102" s="205">
        <v>117335</v>
      </c>
      <c r="I2102" s="203" t="s">
        <v>5192</v>
      </c>
      <c r="J2102" s="203" t="s">
        <v>12033</v>
      </c>
      <c r="K2102" s="203" t="s">
        <v>5193</v>
      </c>
      <c r="L2102" s="1">
        <v>43223</v>
      </c>
      <c r="M2102" s="1">
        <v>43587</v>
      </c>
      <c r="N2102" s="207">
        <f t="shared" si="37"/>
        <v>0.8330000006997047</v>
      </c>
      <c r="O2102" s="203" t="s">
        <v>4047</v>
      </c>
      <c r="P2102" s="208" t="s">
        <v>3557</v>
      </c>
      <c r="Q2102" s="208" t="s">
        <v>5194</v>
      </c>
      <c r="R2102" s="203" t="s">
        <v>5195</v>
      </c>
      <c r="S2102" s="202">
        <v>106</v>
      </c>
      <c r="T2102" s="211">
        <v>1666703.22</v>
      </c>
      <c r="U2102" s="211">
        <v>294124.09000000003</v>
      </c>
      <c r="V2102" s="211">
        <v>40016.89</v>
      </c>
      <c r="W2102" s="211">
        <v>0</v>
      </c>
      <c r="X2102" s="211">
        <v>0</v>
      </c>
      <c r="Y2102" s="211">
        <v>2000844.2</v>
      </c>
      <c r="Z2102" s="212" t="s">
        <v>34</v>
      </c>
      <c r="AA2102" s="212" t="s">
        <v>5196</v>
      </c>
      <c r="AB2102" s="211">
        <v>1579967.66</v>
      </c>
      <c r="AC2102" s="213">
        <v>278817.82</v>
      </c>
    </row>
    <row r="2103" spans="1:29" s="113" customFormat="1" ht="15.75" x14ac:dyDescent="0.25">
      <c r="A2103" s="57">
        <v>2090</v>
      </c>
      <c r="B2103" s="57">
        <v>116944</v>
      </c>
      <c r="C2103" s="201" t="s">
        <v>4885</v>
      </c>
      <c r="D2103" s="202">
        <v>72</v>
      </c>
      <c r="E2103" s="202" t="s">
        <v>352</v>
      </c>
      <c r="F2103" s="203" t="s">
        <v>10520</v>
      </c>
      <c r="G2103" s="204">
        <v>227</v>
      </c>
      <c r="H2103" s="205">
        <v>116944</v>
      </c>
      <c r="I2103" s="203" t="s">
        <v>5197</v>
      </c>
      <c r="J2103" s="203" t="s">
        <v>12034</v>
      </c>
      <c r="K2103" s="203" t="s">
        <v>5198</v>
      </c>
      <c r="L2103" s="1">
        <v>43224</v>
      </c>
      <c r="M2103" s="1">
        <v>43531</v>
      </c>
      <c r="N2103" s="207">
        <f t="shared" si="37"/>
        <v>0.85000001758381916</v>
      </c>
      <c r="O2103" s="203" t="s">
        <v>2545</v>
      </c>
      <c r="P2103" s="208" t="s">
        <v>5199</v>
      </c>
      <c r="Q2103" s="208" t="s">
        <v>5200</v>
      </c>
      <c r="R2103" s="203" t="s">
        <v>616</v>
      </c>
      <c r="S2103" s="202">
        <v>106</v>
      </c>
      <c r="T2103" s="211">
        <v>1716066.37</v>
      </c>
      <c r="U2103" s="211">
        <v>302835.20000000001</v>
      </c>
      <c r="V2103" s="211">
        <v>0</v>
      </c>
      <c r="W2103" s="211">
        <v>0</v>
      </c>
      <c r="X2103" s="211">
        <v>0</v>
      </c>
      <c r="Y2103" s="211">
        <v>2018901.57</v>
      </c>
      <c r="Z2103" s="212" t="s">
        <v>34</v>
      </c>
      <c r="AA2103" s="212" t="s">
        <v>5201</v>
      </c>
      <c r="AB2103" s="211">
        <v>1455596.43</v>
      </c>
      <c r="AC2103" s="213">
        <v>223340.41</v>
      </c>
    </row>
    <row r="2104" spans="1:29" s="113" customFormat="1" ht="15.75" x14ac:dyDescent="0.25">
      <c r="A2104" s="57">
        <v>2091</v>
      </c>
      <c r="B2104" s="57">
        <v>117398</v>
      </c>
      <c r="C2104" s="201" t="s">
        <v>4885</v>
      </c>
      <c r="D2104" s="202">
        <v>73</v>
      </c>
      <c r="E2104" s="202" t="s">
        <v>352</v>
      </c>
      <c r="F2104" s="203" t="s">
        <v>10520</v>
      </c>
      <c r="G2104" s="204">
        <v>227</v>
      </c>
      <c r="H2104" s="205">
        <v>117398</v>
      </c>
      <c r="I2104" s="203" t="s">
        <v>5202</v>
      </c>
      <c r="J2104" s="203" t="s">
        <v>10719</v>
      </c>
      <c r="K2104" s="203" t="s">
        <v>5203</v>
      </c>
      <c r="L2104" s="1">
        <v>43224</v>
      </c>
      <c r="M2104" s="1">
        <v>43757</v>
      </c>
      <c r="N2104" s="207">
        <f t="shared" si="37"/>
        <v>0.8500000015320367</v>
      </c>
      <c r="O2104" s="203" t="s">
        <v>5204</v>
      </c>
      <c r="P2104" s="208" t="s">
        <v>5205</v>
      </c>
      <c r="Q2104" s="208" t="s">
        <v>5206</v>
      </c>
      <c r="R2104" s="203" t="s">
        <v>616</v>
      </c>
      <c r="S2104" s="202">
        <v>106</v>
      </c>
      <c r="T2104" s="211">
        <v>2774084.91</v>
      </c>
      <c r="U2104" s="211">
        <v>489544.39</v>
      </c>
      <c r="V2104" s="211">
        <v>0</v>
      </c>
      <c r="W2104" s="211">
        <v>0</v>
      </c>
      <c r="X2104" s="211">
        <v>0</v>
      </c>
      <c r="Y2104" s="211">
        <v>3263629.3000000003</v>
      </c>
      <c r="Z2104" s="212" t="s">
        <v>34</v>
      </c>
      <c r="AA2104" s="212" t="s">
        <v>5207</v>
      </c>
      <c r="AB2104" s="211">
        <v>1683428.85</v>
      </c>
      <c r="AC2104" s="213">
        <v>297075.68</v>
      </c>
    </row>
    <row r="2105" spans="1:29" s="113" customFormat="1" ht="15.75" x14ac:dyDescent="0.25">
      <c r="A2105" s="57">
        <v>2092</v>
      </c>
      <c r="B2105" s="57">
        <v>117664</v>
      </c>
      <c r="C2105" s="201" t="s">
        <v>4885</v>
      </c>
      <c r="D2105" s="202">
        <v>74</v>
      </c>
      <c r="E2105" s="202" t="s">
        <v>352</v>
      </c>
      <c r="F2105" s="203" t="s">
        <v>10520</v>
      </c>
      <c r="G2105" s="204">
        <v>227</v>
      </c>
      <c r="H2105" s="205">
        <v>117664</v>
      </c>
      <c r="I2105" s="203" t="s">
        <v>9262</v>
      </c>
      <c r="J2105" s="203" t="s">
        <v>10668</v>
      </c>
      <c r="K2105" s="203" t="s">
        <v>5208</v>
      </c>
      <c r="L2105" s="1">
        <v>43224</v>
      </c>
      <c r="M2105" s="1">
        <v>43532</v>
      </c>
      <c r="N2105" s="207">
        <f t="shared" si="37"/>
        <v>0.80750002611767258</v>
      </c>
      <c r="O2105" s="203" t="s">
        <v>2545</v>
      </c>
      <c r="P2105" s="208" t="s">
        <v>2546</v>
      </c>
      <c r="Q2105" s="208" t="s">
        <v>2547</v>
      </c>
      <c r="R2105" s="203" t="s">
        <v>376</v>
      </c>
      <c r="S2105" s="202">
        <v>106</v>
      </c>
      <c r="T2105" s="211">
        <v>2928685.16</v>
      </c>
      <c r="U2105" s="211">
        <v>516826.76</v>
      </c>
      <c r="V2105" s="211">
        <v>181342.65</v>
      </c>
      <c r="W2105" s="211">
        <v>0</v>
      </c>
      <c r="X2105" s="211">
        <v>0</v>
      </c>
      <c r="Y2105" s="211">
        <v>3626854.57</v>
      </c>
      <c r="Z2105" s="212" t="s">
        <v>34</v>
      </c>
      <c r="AA2105" s="212" t="s">
        <v>5209</v>
      </c>
      <c r="AB2105" s="211">
        <v>2678189.3099999991</v>
      </c>
      <c r="AC2105" s="213">
        <v>472621.6</v>
      </c>
    </row>
    <row r="2106" spans="1:29" s="113" customFormat="1" ht="15.75" x14ac:dyDescent="0.25">
      <c r="A2106" s="57">
        <v>2093</v>
      </c>
      <c r="B2106" s="57">
        <v>118116</v>
      </c>
      <c r="C2106" s="201" t="s">
        <v>4885</v>
      </c>
      <c r="D2106" s="202">
        <v>75</v>
      </c>
      <c r="E2106" s="202" t="s">
        <v>352</v>
      </c>
      <c r="F2106" s="203" t="s">
        <v>10520</v>
      </c>
      <c r="G2106" s="204">
        <v>227</v>
      </c>
      <c r="H2106" s="205">
        <v>118116</v>
      </c>
      <c r="I2106" s="203" t="s">
        <v>9263</v>
      </c>
      <c r="J2106" s="203" t="s">
        <v>12035</v>
      </c>
      <c r="K2106" s="203" t="s">
        <v>5210</v>
      </c>
      <c r="L2106" s="1">
        <v>43224</v>
      </c>
      <c r="M2106" s="1">
        <v>43588</v>
      </c>
      <c r="N2106" s="207">
        <f t="shared" si="37"/>
        <v>0.84999999761952993</v>
      </c>
      <c r="O2106" s="203" t="s">
        <v>5211</v>
      </c>
      <c r="P2106" s="208" t="s">
        <v>5212</v>
      </c>
      <c r="Q2106" s="208" t="s">
        <v>5213</v>
      </c>
      <c r="R2106" s="203" t="s">
        <v>5214</v>
      </c>
      <c r="S2106" s="202">
        <v>106</v>
      </c>
      <c r="T2106" s="211">
        <v>1785361.67</v>
      </c>
      <c r="U2106" s="211">
        <v>315063.83</v>
      </c>
      <c r="V2106" s="211">
        <v>0</v>
      </c>
      <c r="W2106" s="211">
        <v>0</v>
      </c>
      <c r="X2106" s="211">
        <v>0</v>
      </c>
      <c r="Y2106" s="211">
        <v>2100425.5</v>
      </c>
      <c r="Z2106" s="212" t="s">
        <v>34</v>
      </c>
      <c r="AA2106" s="212" t="s">
        <v>5215</v>
      </c>
      <c r="AB2106" s="211">
        <v>1307084.6899999997</v>
      </c>
      <c r="AC2106" s="213">
        <v>230661.87</v>
      </c>
    </row>
    <row r="2107" spans="1:29" s="113" customFormat="1" ht="15.75" x14ac:dyDescent="0.25">
      <c r="A2107" s="57">
        <v>2094</v>
      </c>
      <c r="B2107" s="57">
        <v>116951</v>
      </c>
      <c r="C2107" s="201" t="s">
        <v>4885</v>
      </c>
      <c r="D2107" s="202">
        <v>76</v>
      </c>
      <c r="E2107" s="202" t="s">
        <v>352</v>
      </c>
      <c r="F2107" s="203" t="s">
        <v>10520</v>
      </c>
      <c r="G2107" s="204">
        <v>227</v>
      </c>
      <c r="H2107" s="205">
        <v>116951</v>
      </c>
      <c r="I2107" s="203" t="s">
        <v>9264</v>
      </c>
      <c r="J2107" s="203" t="s">
        <v>11991</v>
      </c>
      <c r="K2107" s="203" t="s">
        <v>5216</v>
      </c>
      <c r="L2107" s="1">
        <v>43227</v>
      </c>
      <c r="M2107" s="1">
        <v>43591</v>
      </c>
      <c r="N2107" s="207">
        <f t="shared" si="37"/>
        <v>0.84999999663716519</v>
      </c>
      <c r="O2107" s="203" t="s">
        <v>2545</v>
      </c>
      <c r="P2107" s="208" t="s">
        <v>2546</v>
      </c>
      <c r="Q2107" s="208" t="s">
        <v>2547</v>
      </c>
      <c r="R2107" s="203" t="s">
        <v>616</v>
      </c>
      <c r="S2107" s="202">
        <v>106</v>
      </c>
      <c r="T2107" s="211">
        <v>3791443.94</v>
      </c>
      <c r="U2107" s="211">
        <v>669078.36</v>
      </c>
      <c r="V2107" s="211">
        <v>0</v>
      </c>
      <c r="W2107" s="211">
        <v>0</v>
      </c>
      <c r="X2107" s="211">
        <v>0</v>
      </c>
      <c r="Y2107" s="211">
        <v>4460522.3</v>
      </c>
      <c r="Z2107" s="212" t="s">
        <v>34</v>
      </c>
      <c r="AA2107" s="212" t="s">
        <v>5217</v>
      </c>
      <c r="AB2107" s="211">
        <v>3325752.9299999997</v>
      </c>
      <c r="AC2107" s="213">
        <v>586897.58000000007</v>
      </c>
    </row>
    <row r="2108" spans="1:29" s="113" customFormat="1" ht="15.75" x14ac:dyDescent="0.25">
      <c r="A2108" s="57">
        <v>2095</v>
      </c>
      <c r="B2108" s="57">
        <v>118444</v>
      </c>
      <c r="C2108" s="201" t="s">
        <v>4885</v>
      </c>
      <c r="D2108" s="202">
        <v>77</v>
      </c>
      <c r="E2108" s="202" t="s">
        <v>352</v>
      </c>
      <c r="F2108" s="203" t="s">
        <v>10520</v>
      </c>
      <c r="G2108" s="204">
        <v>227</v>
      </c>
      <c r="H2108" s="205">
        <v>118444</v>
      </c>
      <c r="I2108" s="203" t="s">
        <v>9265</v>
      </c>
      <c r="J2108" s="203" t="s">
        <v>12036</v>
      </c>
      <c r="K2108" s="203" t="s">
        <v>5218</v>
      </c>
      <c r="L2108" s="1">
        <v>43227</v>
      </c>
      <c r="M2108" s="1">
        <v>43624</v>
      </c>
      <c r="N2108" s="207">
        <f t="shared" si="37"/>
        <v>0.8074999728426473</v>
      </c>
      <c r="O2108" s="203" t="s">
        <v>2545</v>
      </c>
      <c r="P2108" s="208" t="s">
        <v>2546</v>
      </c>
      <c r="Q2108" s="208" t="s">
        <v>2547</v>
      </c>
      <c r="R2108" s="203" t="s">
        <v>744</v>
      </c>
      <c r="S2108" s="202">
        <v>106</v>
      </c>
      <c r="T2108" s="211">
        <v>2687221.06</v>
      </c>
      <c r="U2108" s="211">
        <v>474215.47</v>
      </c>
      <c r="V2108" s="211">
        <v>166391.51999999999</v>
      </c>
      <c r="W2108" s="211">
        <v>0</v>
      </c>
      <c r="X2108" s="211">
        <v>0</v>
      </c>
      <c r="Y2108" s="211">
        <v>3327828.0500000003</v>
      </c>
      <c r="Z2108" s="212" t="s">
        <v>34</v>
      </c>
      <c r="AA2108" s="212" t="s">
        <v>5219</v>
      </c>
      <c r="AB2108" s="211">
        <v>1695882.9999999998</v>
      </c>
      <c r="AC2108" s="213">
        <v>299273.64</v>
      </c>
    </row>
    <row r="2109" spans="1:29" s="113" customFormat="1" ht="15.75" x14ac:dyDescent="0.25">
      <c r="A2109" s="57">
        <v>2096</v>
      </c>
      <c r="B2109" s="57">
        <v>117990</v>
      </c>
      <c r="C2109" s="201" t="s">
        <v>4885</v>
      </c>
      <c r="D2109" s="202">
        <v>78</v>
      </c>
      <c r="E2109" s="202" t="s">
        <v>352</v>
      </c>
      <c r="F2109" s="203" t="s">
        <v>10520</v>
      </c>
      <c r="G2109" s="204">
        <v>227</v>
      </c>
      <c r="H2109" s="205">
        <v>117990</v>
      </c>
      <c r="I2109" s="203" t="s">
        <v>9266</v>
      </c>
      <c r="J2109" s="203" t="s">
        <v>12037</v>
      </c>
      <c r="K2109" s="203" t="s">
        <v>5220</v>
      </c>
      <c r="L2109" s="1">
        <v>43317</v>
      </c>
      <c r="M2109" s="1">
        <v>43652</v>
      </c>
      <c r="N2109" s="207">
        <f t="shared" si="37"/>
        <v>0.80749999821579987</v>
      </c>
      <c r="O2109" s="203" t="s">
        <v>50</v>
      </c>
      <c r="P2109" s="208" t="s">
        <v>5221</v>
      </c>
      <c r="Q2109" s="208" t="s">
        <v>5194</v>
      </c>
      <c r="R2109" s="203" t="s">
        <v>376</v>
      </c>
      <c r="S2109" s="202">
        <v>106</v>
      </c>
      <c r="T2109" s="211">
        <v>2070570.67</v>
      </c>
      <c r="U2109" s="211">
        <v>365394.79</v>
      </c>
      <c r="V2109" s="211">
        <v>128208.75</v>
      </c>
      <c r="W2109" s="211">
        <v>0</v>
      </c>
      <c r="X2109" s="211">
        <v>0</v>
      </c>
      <c r="Y2109" s="211">
        <v>2564174.21</v>
      </c>
      <c r="Z2109" s="212" t="s">
        <v>34</v>
      </c>
      <c r="AA2109" s="212" t="s">
        <v>5222</v>
      </c>
      <c r="AB2109" s="211">
        <v>1849172.18</v>
      </c>
      <c r="AC2109" s="213">
        <v>355091.14</v>
      </c>
    </row>
    <row r="2110" spans="1:29" s="113" customFormat="1" ht="15.75" x14ac:dyDescent="0.25">
      <c r="A2110" s="57">
        <v>2097</v>
      </c>
      <c r="B2110" s="57">
        <v>117868</v>
      </c>
      <c r="C2110" s="201" t="s">
        <v>4885</v>
      </c>
      <c r="D2110" s="202">
        <v>79</v>
      </c>
      <c r="E2110" s="202" t="s">
        <v>352</v>
      </c>
      <c r="F2110" s="203" t="s">
        <v>10520</v>
      </c>
      <c r="G2110" s="204">
        <v>227</v>
      </c>
      <c r="H2110" s="205">
        <v>117868</v>
      </c>
      <c r="I2110" s="203" t="s">
        <v>9267</v>
      </c>
      <c r="J2110" s="203" t="s">
        <v>10631</v>
      </c>
      <c r="K2110" s="203" t="s">
        <v>5223</v>
      </c>
      <c r="L2110" s="1">
        <v>43228</v>
      </c>
      <c r="M2110" s="1">
        <v>43592</v>
      </c>
      <c r="N2110" s="207">
        <f t="shared" si="37"/>
        <v>0.84999999853883346</v>
      </c>
      <c r="O2110" s="203" t="s">
        <v>2545</v>
      </c>
      <c r="P2110" s="208" t="s">
        <v>2546</v>
      </c>
      <c r="Q2110" s="208" t="s">
        <v>2547</v>
      </c>
      <c r="R2110" s="203" t="s">
        <v>396</v>
      </c>
      <c r="S2110" s="202">
        <v>106</v>
      </c>
      <c r="T2110" s="211">
        <v>3199498.28</v>
      </c>
      <c r="U2110" s="211">
        <v>489334.99</v>
      </c>
      <c r="V2110" s="211">
        <v>75282.36</v>
      </c>
      <c r="W2110" s="211">
        <v>0</v>
      </c>
      <c r="X2110" s="211">
        <v>0</v>
      </c>
      <c r="Y2110" s="211">
        <v>3764115.6299999994</v>
      </c>
      <c r="Z2110" s="212" t="s">
        <v>34</v>
      </c>
      <c r="AA2110" s="212" t="s">
        <v>5224</v>
      </c>
      <c r="AB2110" s="211">
        <v>2270331.8130000001</v>
      </c>
      <c r="AC2110" s="213">
        <v>307630.56000000006</v>
      </c>
    </row>
    <row r="2111" spans="1:29" s="113" customFormat="1" ht="15.75" x14ac:dyDescent="0.25">
      <c r="A2111" s="57">
        <v>2098</v>
      </c>
      <c r="B2111" s="57">
        <v>117168</v>
      </c>
      <c r="C2111" s="201" t="s">
        <v>4885</v>
      </c>
      <c r="D2111" s="202">
        <v>80</v>
      </c>
      <c r="E2111" s="202" t="s">
        <v>352</v>
      </c>
      <c r="F2111" s="203" t="s">
        <v>10520</v>
      </c>
      <c r="G2111" s="204">
        <v>227</v>
      </c>
      <c r="H2111" s="205">
        <v>117168</v>
      </c>
      <c r="I2111" s="203" t="s">
        <v>5225</v>
      </c>
      <c r="J2111" s="203" t="s">
        <v>12038</v>
      </c>
      <c r="K2111" s="203" t="s">
        <v>5226</v>
      </c>
      <c r="L2111" s="1">
        <v>43228</v>
      </c>
      <c r="M2111" s="1">
        <v>43689</v>
      </c>
      <c r="N2111" s="207">
        <f t="shared" si="37"/>
        <v>0.80750000111273668</v>
      </c>
      <c r="O2111" s="203" t="s">
        <v>50</v>
      </c>
      <c r="P2111" s="208" t="s">
        <v>3557</v>
      </c>
      <c r="Q2111" s="208" t="s">
        <v>5194</v>
      </c>
      <c r="R2111" s="203" t="s">
        <v>376</v>
      </c>
      <c r="S2111" s="202">
        <v>106</v>
      </c>
      <c r="T2111" s="211">
        <v>3628441.5</v>
      </c>
      <c r="U2111" s="211">
        <v>640313.19999999995</v>
      </c>
      <c r="V2111" s="211">
        <v>224671.3</v>
      </c>
      <c r="W2111" s="211">
        <v>0</v>
      </c>
      <c r="X2111" s="211">
        <v>0</v>
      </c>
      <c r="Y2111" s="211">
        <v>4493426</v>
      </c>
      <c r="Z2111" s="212" t="s">
        <v>34</v>
      </c>
      <c r="AA2111" s="212" t="s">
        <v>5227</v>
      </c>
      <c r="AB2111" s="211">
        <v>2939579.42</v>
      </c>
      <c r="AC2111" s="213">
        <v>534373.63</v>
      </c>
    </row>
    <row r="2112" spans="1:29" s="113" customFormat="1" ht="15.75" x14ac:dyDescent="0.25">
      <c r="A2112" s="57">
        <v>2099</v>
      </c>
      <c r="B2112" s="57">
        <v>117694</v>
      </c>
      <c r="C2112" s="201" t="s">
        <v>4885</v>
      </c>
      <c r="D2112" s="202">
        <v>81</v>
      </c>
      <c r="E2112" s="202" t="s">
        <v>352</v>
      </c>
      <c r="F2112" s="203" t="s">
        <v>10520</v>
      </c>
      <c r="G2112" s="204">
        <v>227</v>
      </c>
      <c r="H2112" s="205">
        <v>117694</v>
      </c>
      <c r="I2112" s="203" t="s">
        <v>9268</v>
      </c>
      <c r="J2112" s="203" t="s">
        <v>12039</v>
      </c>
      <c r="K2112" s="203" t="s">
        <v>5228</v>
      </c>
      <c r="L2112" s="1">
        <v>43228</v>
      </c>
      <c r="M2112" s="1">
        <v>43592</v>
      </c>
      <c r="N2112" s="207">
        <f t="shared" si="37"/>
        <v>0.80749943976770766</v>
      </c>
      <c r="O2112" s="203" t="s">
        <v>2545</v>
      </c>
      <c r="P2112" s="208" t="s">
        <v>2546</v>
      </c>
      <c r="Q2112" s="208" t="s">
        <v>5229</v>
      </c>
      <c r="R2112" s="203" t="s">
        <v>376</v>
      </c>
      <c r="S2112" s="202">
        <v>106</v>
      </c>
      <c r="T2112" s="211">
        <v>3502589.98</v>
      </c>
      <c r="U2112" s="211">
        <v>618104.06000000006</v>
      </c>
      <c r="V2112" s="211">
        <v>216881.7</v>
      </c>
      <c r="W2112" s="211">
        <v>0</v>
      </c>
      <c r="X2112" s="211">
        <v>0</v>
      </c>
      <c r="Y2112" s="211">
        <v>4337575.74</v>
      </c>
      <c r="Z2112" s="212" t="s">
        <v>34</v>
      </c>
      <c r="AA2112" s="212" t="s">
        <v>5230</v>
      </c>
      <c r="AB2112" s="211">
        <v>3148035.4099999997</v>
      </c>
      <c r="AC2112" s="213">
        <v>574188.51</v>
      </c>
    </row>
    <row r="2113" spans="1:29" s="113" customFormat="1" ht="15.75" x14ac:dyDescent="0.25">
      <c r="A2113" s="57">
        <v>2100</v>
      </c>
      <c r="B2113" s="57">
        <v>118107</v>
      </c>
      <c r="C2113" s="201" t="s">
        <v>4885</v>
      </c>
      <c r="D2113" s="202">
        <v>82</v>
      </c>
      <c r="E2113" s="202" t="s">
        <v>352</v>
      </c>
      <c r="F2113" s="203" t="s">
        <v>10520</v>
      </c>
      <c r="G2113" s="204">
        <v>227</v>
      </c>
      <c r="H2113" s="205">
        <v>118107</v>
      </c>
      <c r="I2113" s="203" t="s">
        <v>9269</v>
      </c>
      <c r="J2113" s="203" t="s">
        <v>12040</v>
      </c>
      <c r="K2113" s="203" t="s">
        <v>5231</v>
      </c>
      <c r="L2113" s="1">
        <v>43228</v>
      </c>
      <c r="M2113" s="1">
        <v>43592</v>
      </c>
      <c r="N2113" s="207">
        <f t="shared" si="37"/>
        <v>0.80749943515683709</v>
      </c>
      <c r="O2113" s="203" t="s">
        <v>2545</v>
      </c>
      <c r="P2113" s="208" t="s">
        <v>2546</v>
      </c>
      <c r="Q2113" s="208" t="s">
        <v>5229</v>
      </c>
      <c r="R2113" s="203" t="s">
        <v>405</v>
      </c>
      <c r="S2113" s="202">
        <v>106</v>
      </c>
      <c r="T2113" s="211">
        <v>3502589.96</v>
      </c>
      <c r="U2113" s="211">
        <v>618104.07999999996</v>
      </c>
      <c r="V2113" s="211">
        <v>216881.7</v>
      </c>
      <c r="W2113" s="211">
        <v>0</v>
      </c>
      <c r="X2113" s="211">
        <v>0</v>
      </c>
      <c r="Y2113" s="211">
        <v>4337575.74</v>
      </c>
      <c r="Z2113" s="212" t="s">
        <v>34</v>
      </c>
      <c r="AA2113" s="212" t="s">
        <v>5232</v>
      </c>
      <c r="AB2113" s="211">
        <v>3197722.94</v>
      </c>
      <c r="AC2113" s="213">
        <v>564304.06000000006</v>
      </c>
    </row>
    <row r="2114" spans="1:29" s="113" customFormat="1" ht="15.75" x14ac:dyDescent="0.25">
      <c r="A2114" s="57">
        <v>2101</v>
      </c>
      <c r="B2114" s="57">
        <v>120820</v>
      </c>
      <c r="C2114" s="201" t="s">
        <v>4885</v>
      </c>
      <c r="D2114" s="202">
        <v>83</v>
      </c>
      <c r="E2114" s="202" t="s">
        <v>352</v>
      </c>
      <c r="F2114" s="203" t="s">
        <v>10521</v>
      </c>
      <c r="G2114" s="204">
        <v>298</v>
      </c>
      <c r="H2114" s="205">
        <v>120820</v>
      </c>
      <c r="I2114" s="203" t="s">
        <v>9270</v>
      </c>
      <c r="J2114" s="203" t="s">
        <v>12041</v>
      </c>
      <c r="K2114" s="203" t="s">
        <v>5233</v>
      </c>
      <c r="L2114" s="1">
        <v>43279</v>
      </c>
      <c r="M2114" s="1">
        <v>43826</v>
      </c>
      <c r="N2114" s="207">
        <f t="shared" si="37"/>
        <v>0.84020969833290104</v>
      </c>
      <c r="O2114" s="203" t="s">
        <v>2545</v>
      </c>
      <c r="P2114" s="208" t="s">
        <v>3557</v>
      </c>
      <c r="Q2114" s="208" t="s">
        <v>5234</v>
      </c>
      <c r="R2114" s="203" t="s">
        <v>5235</v>
      </c>
      <c r="S2114" s="202">
        <v>106</v>
      </c>
      <c r="T2114" s="211">
        <v>4597800.25</v>
      </c>
      <c r="U2114" s="211">
        <v>811376.53</v>
      </c>
      <c r="V2114" s="211">
        <v>63028.86</v>
      </c>
      <c r="W2114" s="211">
        <v>0</v>
      </c>
      <c r="X2114" s="211">
        <v>0</v>
      </c>
      <c r="Y2114" s="211">
        <v>5472205.6400000006</v>
      </c>
      <c r="Z2114" s="212" t="s">
        <v>34</v>
      </c>
      <c r="AA2114" s="212" t="s">
        <v>5236</v>
      </c>
      <c r="AB2114" s="211">
        <v>4160198.86</v>
      </c>
      <c r="AC2114" s="213">
        <v>734152.73</v>
      </c>
    </row>
    <row r="2115" spans="1:29" s="113" customFormat="1" ht="15.75" x14ac:dyDescent="0.25">
      <c r="A2115" s="57">
        <v>2102</v>
      </c>
      <c r="B2115" s="57">
        <v>120888</v>
      </c>
      <c r="C2115" s="201" t="s">
        <v>4885</v>
      </c>
      <c r="D2115" s="202">
        <v>84</v>
      </c>
      <c r="E2115" s="202" t="s">
        <v>352</v>
      </c>
      <c r="F2115" s="203" t="s">
        <v>10521</v>
      </c>
      <c r="G2115" s="204">
        <v>298</v>
      </c>
      <c r="H2115" s="205">
        <v>120888</v>
      </c>
      <c r="I2115" s="203" t="s">
        <v>9271</v>
      </c>
      <c r="J2115" s="203" t="s">
        <v>12042</v>
      </c>
      <c r="K2115" s="203" t="s">
        <v>5237</v>
      </c>
      <c r="L2115" s="1">
        <v>43279</v>
      </c>
      <c r="M2115" s="1">
        <v>43826</v>
      </c>
      <c r="N2115" s="207">
        <f t="shared" si="37"/>
        <v>0.8204705155116897</v>
      </c>
      <c r="O2115" s="203" t="s">
        <v>5238</v>
      </c>
      <c r="P2115" s="208" t="s">
        <v>5239</v>
      </c>
      <c r="Q2115" s="208" t="s">
        <v>5240</v>
      </c>
      <c r="R2115" s="203" t="s">
        <v>5241</v>
      </c>
      <c r="S2115" s="202">
        <v>109</v>
      </c>
      <c r="T2115" s="211">
        <v>4547351.7699999996</v>
      </c>
      <c r="U2115" s="211">
        <v>802473.79</v>
      </c>
      <c r="V2115" s="211">
        <v>192545.17</v>
      </c>
      <c r="W2115" s="211">
        <v>0</v>
      </c>
      <c r="X2115" s="211">
        <v>0</v>
      </c>
      <c r="Y2115" s="211">
        <v>5542370.7299999995</v>
      </c>
      <c r="Z2115" s="212" t="s">
        <v>34</v>
      </c>
      <c r="AA2115" s="212" t="s">
        <v>5242</v>
      </c>
      <c r="AB2115" s="211">
        <v>4282206.46</v>
      </c>
      <c r="AC2115" s="213">
        <v>755683.5</v>
      </c>
    </row>
    <row r="2116" spans="1:29" s="113" customFormat="1" ht="15.75" x14ac:dyDescent="0.25">
      <c r="A2116" s="57">
        <v>2103</v>
      </c>
      <c r="B2116" s="57">
        <v>120522</v>
      </c>
      <c r="C2116" s="201" t="s">
        <v>4885</v>
      </c>
      <c r="D2116" s="202">
        <v>85</v>
      </c>
      <c r="E2116" s="202" t="s">
        <v>352</v>
      </c>
      <c r="F2116" s="203" t="s">
        <v>10521</v>
      </c>
      <c r="G2116" s="204">
        <v>298</v>
      </c>
      <c r="H2116" s="205">
        <v>120522</v>
      </c>
      <c r="I2116" s="203" t="s">
        <v>5243</v>
      </c>
      <c r="J2116" s="203" t="s">
        <v>11354</v>
      </c>
      <c r="K2116" s="203" t="s">
        <v>5244</v>
      </c>
      <c r="L2116" s="1">
        <v>43283</v>
      </c>
      <c r="M2116" s="1">
        <v>43830</v>
      </c>
      <c r="N2116" s="207">
        <f t="shared" si="37"/>
        <v>0.80750001139181415</v>
      </c>
      <c r="O2116" s="203" t="s">
        <v>2545</v>
      </c>
      <c r="P2116" s="208" t="s">
        <v>5245</v>
      </c>
      <c r="Q2116" s="208" t="s">
        <v>5234</v>
      </c>
      <c r="R2116" s="203" t="s">
        <v>5246</v>
      </c>
      <c r="S2116" s="202">
        <v>106</v>
      </c>
      <c r="T2116" s="211">
        <v>4485199.8899999997</v>
      </c>
      <c r="U2116" s="211">
        <v>791505.79</v>
      </c>
      <c r="V2116" s="211">
        <v>277721.34999999998</v>
      </c>
      <c r="W2116" s="211">
        <v>0</v>
      </c>
      <c r="X2116" s="211">
        <v>0</v>
      </c>
      <c r="Y2116" s="211">
        <v>5554427.0299999993</v>
      </c>
      <c r="Z2116" s="212" t="s">
        <v>34</v>
      </c>
      <c r="AA2116" s="212" t="s">
        <v>5247</v>
      </c>
      <c r="AB2116" s="211">
        <v>3608248.3000000003</v>
      </c>
      <c r="AC2116" s="213">
        <v>636749.71</v>
      </c>
    </row>
    <row r="2117" spans="1:29" s="113" customFormat="1" ht="15.75" x14ac:dyDescent="0.25">
      <c r="A2117" s="57">
        <v>2104</v>
      </c>
      <c r="B2117" s="57">
        <v>121223</v>
      </c>
      <c r="C2117" s="201" t="s">
        <v>4885</v>
      </c>
      <c r="D2117" s="202">
        <v>86</v>
      </c>
      <c r="E2117" s="202" t="s">
        <v>352</v>
      </c>
      <c r="F2117" s="203" t="s">
        <v>10521</v>
      </c>
      <c r="G2117" s="204">
        <v>298</v>
      </c>
      <c r="H2117" s="205">
        <v>121223</v>
      </c>
      <c r="I2117" s="203" t="s">
        <v>5248</v>
      </c>
      <c r="J2117" s="203" t="s">
        <v>12043</v>
      </c>
      <c r="K2117" s="203" t="s">
        <v>5249</v>
      </c>
      <c r="L2117" s="1">
        <v>43283</v>
      </c>
      <c r="M2117" s="1">
        <v>43830</v>
      </c>
      <c r="N2117" s="207">
        <f t="shared" si="37"/>
        <v>0.82230516379106711</v>
      </c>
      <c r="O2117" s="203" t="s">
        <v>2545</v>
      </c>
      <c r="P2117" s="208" t="s">
        <v>5245</v>
      </c>
      <c r="Q2117" s="208" t="s">
        <v>5234</v>
      </c>
      <c r="R2117" s="203" t="s">
        <v>5250</v>
      </c>
      <c r="S2117" s="202">
        <v>106</v>
      </c>
      <c r="T2117" s="211">
        <v>4528856.47</v>
      </c>
      <c r="U2117" s="211">
        <v>799209.9</v>
      </c>
      <c r="V2117" s="211">
        <v>179446.74</v>
      </c>
      <c r="W2117" s="211">
        <v>0</v>
      </c>
      <c r="X2117" s="211">
        <v>0</v>
      </c>
      <c r="Y2117" s="211">
        <v>5507513.1100000003</v>
      </c>
      <c r="Z2117" s="212" t="s">
        <v>34</v>
      </c>
      <c r="AA2117" s="212" t="s">
        <v>5251</v>
      </c>
      <c r="AB2117" s="211">
        <v>3641832.2899999996</v>
      </c>
      <c r="AC2117" s="213">
        <v>624486.49999999988</v>
      </c>
    </row>
    <row r="2118" spans="1:29" s="113" customFormat="1" ht="15.75" x14ac:dyDescent="0.25">
      <c r="A2118" s="57">
        <v>2105</v>
      </c>
      <c r="B2118" s="57">
        <v>121480</v>
      </c>
      <c r="C2118" s="201" t="s">
        <v>4885</v>
      </c>
      <c r="D2118" s="202">
        <v>87</v>
      </c>
      <c r="E2118" s="202" t="s">
        <v>352</v>
      </c>
      <c r="F2118" s="203" t="s">
        <v>10521</v>
      </c>
      <c r="G2118" s="204">
        <v>298</v>
      </c>
      <c r="H2118" s="205">
        <v>121480</v>
      </c>
      <c r="I2118" s="203" t="s">
        <v>5252</v>
      </c>
      <c r="J2118" s="203" t="s">
        <v>12044</v>
      </c>
      <c r="K2118" s="203" t="s">
        <v>5253</v>
      </c>
      <c r="L2118" s="1">
        <v>43283</v>
      </c>
      <c r="M2118" s="1">
        <v>43893</v>
      </c>
      <c r="N2118" s="207">
        <f t="shared" si="37"/>
        <v>0.81836117685060583</v>
      </c>
      <c r="O2118" s="203" t="s">
        <v>2545</v>
      </c>
      <c r="P2118" s="208" t="s">
        <v>5245</v>
      </c>
      <c r="Q2118" s="208" t="s">
        <v>5234</v>
      </c>
      <c r="R2118" s="203" t="s">
        <v>5254</v>
      </c>
      <c r="S2118" s="202">
        <v>106</v>
      </c>
      <c r="T2118" s="211">
        <v>4266604.55</v>
      </c>
      <c r="U2118" s="211">
        <v>752930.2</v>
      </c>
      <c r="V2118" s="211">
        <v>194061.24</v>
      </c>
      <c r="W2118" s="211">
        <v>0</v>
      </c>
      <c r="X2118" s="211">
        <v>0</v>
      </c>
      <c r="Y2118" s="211">
        <v>5213595.99</v>
      </c>
      <c r="Z2118" s="212" t="s">
        <v>34</v>
      </c>
      <c r="AA2118" s="212" t="s">
        <v>5255</v>
      </c>
      <c r="AB2118" s="211">
        <v>3906372.5599999987</v>
      </c>
      <c r="AC2118" s="213">
        <v>689359.52</v>
      </c>
    </row>
    <row r="2119" spans="1:29" s="113" customFormat="1" ht="15.75" x14ac:dyDescent="0.25">
      <c r="A2119" s="57">
        <v>2106</v>
      </c>
      <c r="B2119" s="57">
        <v>121590</v>
      </c>
      <c r="C2119" s="201" t="s">
        <v>4885</v>
      </c>
      <c r="D2119" s="202">
        <v>88</v>
      </c>
      <c r="E2119" s="202" t="s">
        <v>352</v>
      </c>
      <c r="F2119" s="203" t="s">
        <v>10521</v>
      </c>
      <c r="G2119" s="204">
        <v>298</v>
      </c>
      <c r="H2119" s="205">
        <v>121590</v>
      </c>
      <c r="I2119" s="203" t="s">
        <v>5256</v>
      </c>
      <c r="J2119" s="203" t="s">
        <v>12045</v>
      </c>
      <c r="K2119" s="203" t="s">
        <v>5257</v>
      </c>
      <c r="L2119" s="1">
        <v>43283</v>
      </c>
      <c r="M2119" s="1">
        <v>43830</v>
      </c>
      <c r="N2119" s="207">
        <f t="shared" ref="N2119:N2182" si="38">T2119/(T2119+U2119+V2119)</f>
        <v>0.80750009319304705</v>
      </c>
      <c r="O2119" s="203" t="s">
        <v>5258</v>
      </c>
      <c r="P2119" s="208" t="s">
        <v>5259</v>
      </c>
      <c r="Q2119" s="208" t="s">
        <v>5260</v>
      </c>
      <c r="R2119" s="203" t="s">
        <v>5261</v>
      </c>
      <c r="S2119" s="202">
        <v>106</v>
      </c>
      <c r="T2119" s="211">
        <v>4327206.37</v>
      </c>
      <c r="U2119" s="211">
        <v>763624.64</v>
      </c>
      <c r="V2119" s="211">
        <v>267937.87</v>
      </c>
      <c r="W2119" s="211">
        <v>0</v>
      </c>
      <c r="X2119" s="211">
        <v>0</v>
      </c>
      <c r="Y2119" s="211">
        <v>5358768.88</v>
      </c>
      <c r="Z2119" s="212" t="s">
        <v>34</v>
      </c>
      <c r="AA2119" s="212" t="s">
        <v>5262</v>
      </c>
      <c r="AB2119" s="211">
        <v>4023110.3899999997</v>
      </c>
      <c r="AC2119" s="213">
        <v>709960.4</v>
      </c>
    </row>
    <row r="2120" spans="1:29" s="113" customFormat="1" ht="15.75" x14ac:dyDescent="0.25">
      <c r="A2120" s="57">
        <v>2107</v>
      </c>
      <c r="B2120" s="57">
        <v>121617</v>
      </c>
      <c r="C2120" s="201" t="s">
        <v>4885</v>
      </c>
      <c r="D2120" s="202">
        <v>89</v>
      </c>
      <c r="E2120" s="202" t="s">
        <v>352</v>
      </c>
      <c r="F2120" s="203" t="s">
        <v>10521</v>
      </c>
      <c r="G2120" s="204">
        <v>298</v>
      </c>
      <c r="H2120" s="205">
        <v>121617</v>
      </c>
      <c r="I2120" s="203" t="s">
        <v>5263</v>
      </c>
      <c r="J2120" s="203" t="s">
        <v>11292</v>
      </c>
      <c r="K2120" s="203" t="s">
        <v>5264</v>
      </c>
      <c r="L2120" s="1">
        <v>43283</v>
      </c>
      <c r="M2120" s="1">
        <v>43830</v>
      </c>
      <c r="N2120" s="207">
        <f t="shared" si="38"/>
        <v>0.80749979932382754</v>
      </c>
      <c r="O2120" s="203" t="s">
        <v>2545</v>
      </c>
      <c r="P2120" s="208" t="s">
        <v>3557</v>
      </c>
      <c r="Q2120" s="208" t="s">
        <v>5234</v>
      </c>
      <c r="R2120" s="203" t="s">
        <v>5265</v>
      </c>
      <c r="S2120" s="202">
        <v>106</v>
      </c>
      <c r="T2120" s="211">
        <v>2743089.06</v>
      </c>
      <c r="U2120" s="211">
        <v>484074.45</v>
      </c>
      <c r="V2120" s="211">
        <v>169851.65</v>
      </c>
      <c r="W2120" s="211">
        <v>0</v>
      </c>
      <c r="X2120" s="211">
        <v>0</v>
      </c>
      <c r="Y2120" s="211">
        <v>3397015.16</v>
      </c>
      <c r="Z2120" s="212" t="s">
        <v>34</v>
      </c>
      <c r="AA2120" s="212" t="s">
        <v>5266</v>
      </c>
      <c r="AB2120" s="211">
        <v>2653628.6300000004</v>
      </c>
      <c r="AC2120" s="213">
        <v>443485.50999999989</v>
      </c>
    </row>
    <row r="2121" spans="1:29" s="113" customFormat="1" ht="15.75" x14ac:dyDescent="0.25">
      <c r="A2121" s="57">
        <v>2108</v>
      </c>
      <c r="B2121" s="57">
        <v>120894</v>
      </c>
      <c r="C2121" s="201" t="s">
        <v>4885</v>
      </c>
      <c r="D2121" s="202">
        <v>90</v>
      </c>
      <c r="E2121" s="202" t="s">
        <v>352</v>
      </c>
      <c r="F2121" s="203" t="s">
        <v>10520</v>
      </c>
      <c r="G2121" s="204">
        <v>295</v>
      </c>
      <c r="H2121" s="205">
        <v>120894</v>
      </c>
      <c r="I2121" s="203" t="s">
        <v>9272</v>
      </c>
      <c r="J2121" s="203" t="s">
        <v>12046</v>
      </c>
      <c r="K2121" s="203" t="s">
        <v>5267</v>
      </c>
      <c r="L2121" s="1">
        <v>43283</v>
      </c>
      <c r="M2121" s="1">
        <v>43769</v>
      </c>
      <c r="N2121" s="207">
        <f t="shared" si="38"/>
        <v>0.21249997719181471</v>
      </c>
      <c r="O2121" s="203" t="s">
        <v>2545</v>
      </c>
      <c r="P2121" s="208" t="s">
        <v>4034</v>
      </c>
      <c r="Q2121" s="208" t="s">
        <v>5268</v>
      </c>
      <c r="R2121" s="203" t="s">
        <v>5269</v>
      </c>
      <c r="S2121" s="202">
        <v>106</v>
      </c>
      <c r="T2121" s="211">
        <v>135094.03</v>
      </c>
      <c r="U2121" s="211">
        <v>182774.28</v>
      </c>
      <c r="V2121" s="211">
        <v>317868.37</v>
      </c>
      <c r="W2121" s="211">
        <v>0</v>
      </c>
      <c r="X2121" s="211">
        <v>12611.33</v>
      </c>
      <c r="Y2121" s="211">
        <v>648348.00999999989</v>
      </c>
      <c r="Z2121" s="212" t="s">
        <v>34</v>
      </c>
      <c r="AA2121" s="212" t="s">
        <v>5270</v>
      </c>
      <c r="AB2121" s="211">
        <v>63671.12</v>
      </c>
      <c r="AC2121" s="213">
        <v>86143.28</v>
      </c>
    </row>
    <row r="2122" spans="1:29" s="113" customFormat="1" ht="15.75" x14ac:dyDescent="0.25">
      <c r="A2122" s="57">
        <v>2109</v>
      </c>
      <c r="B2122" s="57">
        <v>121500</v>
      </c>
      <c r="C2122" s="201" t="s">
        <v>4885</v>
      </c>
      <c r="D2122" s="202">
        <v>91</v>
      </c>
      <c r="E2122" s="202" t="s">
        <v>352</v>
      </c>
      <c r="F2122" s="203" t="s">
        <v>10521</v>
      </c>
      <c r="G2122" s="204">
        <v>298</v>
      </c>
      <c r="H2122" s="205">
        <v>121500</v>
      </c>
      <c r="I2122" s="203" t="s">
        <v>5271</v>
      </c>
      <c r="J2122" s="203" t="s">
        <v>12037</v>
      </c>
      <c r="K2122" s="203" t="s">
        <v>5272</v>
      </c>
      <c r="L2122" s="1">
        <v>43285</v>
      </c>
      <c r="M2122" s="1">
        <v>43891</v>
      </c>
      <c r="N2122" s="207">
        <f t="shared" si="38"/>
        <v>0.80749999579861842</v>
      </c>
      <c r="O2122" s="203" t="s">
        <v>5273</v>
      </c>
      <c r="P2122" s="208" t="s">
        <v>5274</v>
      </c>
      <c r="Q2122" s="208" t="s">
        <v>5275</v>
      </c>
      <c r="R2122" s="203" t="s">
        <v>5276</v>
      </c>
      <c r="S2122" s="202">
        <v>102</v>
      </c>
      <c r="T2122" s="211">
        <v>4478229.3099999996</v>
      </c>
      <c r="U2122" s="211">
        <v>790275.74</v>
      </c>
      <c r="V2122" s="211">
        <v>277289.78999999998</v>
      </c>
      <c r="W2122" s="211">
        <v>0</v>
      </c>
      <c r="X2122" s="211">
        <v>0</v>
      </c>
      <c r="Y2122" s="211">
        <v>5545794.8399999999</v>
      </c>
      <c r="Z2122" s="212" t="s">
        <v>34</v>
      </c>
      <c r="AA2122" s="212" t="s">
        <v>5277</v>
      </c>
      <c r="AB2122" s="211">
        <v>4284580.5</v>
      </c>
      <c r="AC2122" s="213">
        <v>756102.44</v>
      </c>
    </row>
    <row r="2123" spans="1:29" s="113" customFormat="1" ht="15.75" x14ac:dyDescent="0.25">
      <c r="A2123" s="57">
        <v>2110</v>
      </c>
      <c r="B2123" s="57">
        <v>123426</v>
      </c>
      <c r="C2123" s="201" t="s">
        <v>4885</v>
      </c>
      <c r="D2123" s="202">
        <v>92</v>
      </c>
      <c r="E2123" s="202" t="s">
        <v>330</v>
      </c>
      <c r="F2123" s="203" t="s">
        <v>10518</v>
      </c>
      <c r="G2123" s="204">
        <v>390</v>
      </c>
      <c r="H2123" s="205">
        <v>123426</v>
      </c>
      <c r="I2123" s="203" t="s">
        <v>5278</v>
      </c>
      <c r="J2123" s="203" t="s">
        <v>12047</v>
      </c>
      <c r="K2123" s="203" t="s">
        <v>5279</v>
      </c>
      <c r="L2123" s="1">
        <v>43357</v>
      </c>
      <c r="M2123" s="1">
        <v>45230</v>
      </c>
      <c r="N2123" s="207">
        <f t="shared" si="38"/>
        <v>0.95000000487247871</v>
      </c>
      <c r="O2123" s="203" t="s">
        <v>2545</v>
      </c>
      <c r="P2123" s="208" t="s">
        <v>4034</v>
      </c>
      <c r="Q2123" s="208" t="s">
        <v>5280</v>
      </c>
      <c r="R2123" s="203" t="s">
        <v>5281</v>
      </c>
      <c r="S2123" s="202">
        <v>114</v>
      </c>
      <c r="T2123" s="211">
        <v>1657267.38</v>
      </c>
      <c r="U2123" s="211">
        <v>87224.59</v>
      </c>
      <c r="V2123" s="211">
        <v>0</v>
      </c>
      <c r="W2123" s="211">
        <v>0</v>
      </c>
      <c r="X2123" s="211">
        <v>0</v>
      </c>
      <c r="Y2123" s="211">
        <v>1744491.97</v>
      </c>
      <c r="Z2123" s="212" t="s">
        <v>44</v>
      </c>
      <c r="AA2123" s="212" t="s">
        <v>9764</v>
      </c>
      <c r="AB2123" s="211">
        <v>1086985.7799999998</v>
      </c>
      <c r="AC2123" s="213">
        <v>51946.619999999995</v>
      </c>
    </row>
    <row r="2124" spans="1:29" s="113" customFormat="1" ht="15.75" x14ac:dyDescent="0.25">
      <c r="A2124" s="57">
        <v>2111</v>
      </c>
      <c r="B2124" s="57">
        <v>123211</v>
      </c>
      <c r="C2124" s="201" t="s">
        <v>4885</v>
      </c>
      <c r="D2124" s="202">
        <v>93</v>
      </c>
      <c r="E2124" s="202" t="s">
        <v>330</v>
      </c>
      <c r="F2124" s="203" t="s">
        <v>10518</v>
      </c>
      <c r="G2124" s="204">
        <v>390</v>
      </c>
      <c r="H2124" s="205">
        <v>123211</v>
      </c>
      <c r="I2124" s="203" t="s">
        <v>5282</v>
      </c>
      <c r="J2124" s="203" t="s">
        <v>12048</v>
      </c>
      <c r="K2124" s="203" t="s">
        <v>5283</v>
      </c>
      <c r="L2124" s="1">
        <v>43357</v>
      </c>
      <c r="M2124" s="1">
        <v>45230</v>
      </c>
      <c r="N2124" s="207">
        <f t="shared" si="38"/>
        <v>0.95000002723629551</v>
      </c>
      <c r="O2124" s="203" t="s">
        <v>2545</v>
      </c>
      <c r="P2124" s="208" t="s">
        <v>4453</v>
      </c>
      <c r="Q2124" s="208" t="s">
        <v>5284</v>
      </c>
      <c r="R2124" s="203" t="s">
        <v>5281</v>
      </c>
      <c r="S2124" s="202">
        <v>114</v>
      </c>
      <c r="T2124" s="211">
        <v>1656796.58</v>
      </c>
      <c r="U2124" s="211">
        <v>87199.77</v>
      </c>
      <c r="V2124" s="211">
        <v>0</v>
      </c>
      <c r="W2124" s="211">
        <v>0</v>
      </c>
      <c r="X2124" s="211">
        <v>0</v>
      </c>
      <c r="Y2124" s="211">
        <v>1743996.35</v>
      </c>
      <c r="Z2124" s="212" t="s">
        <v>44</v>
      </c>
      <c r="AA2124" s="212" t="s">
        <v>10304</v>
      </c>
      <c r="AB2124" s="211">
        <v>1347883.3599999999</v>
      </c>
      <c r="AC2124" s="213">
        <v>61761.810000000012</v>
      </c>
    </row>
    <row r="2125" spans="1:29" s="113" customFormat="1" ht="15.75" x14ac:dyDescent="0.25">
      <c r="A2125" s="57">
        <v>2112</v>
      </c>
      <c r="B2125" s="57">
        <v>123631</v>
      </c>
      <c r="C2125" s="201" t="s">
        <v>4885</v>
      </c>
      <c r="D2125" s="202">
        <v>94</v>
      </c>
      <c r="E2125" s="202" t="s">
        <v>330</v>
      </c>
      <c r="F2125" s="203" t="s">
        <v>10518</v>
      </c>
      <c r="G2125" s="204">
        <v>390</v>
      </c>
      <c r="H2125" s="205">
        <v>123631</v>
      </c>
      <c r="I2125" s="203" t="s">
        <v>5285</v>
      </c>
      <c r="J2125" s="203" t="s">
        <v>12049</v>
      </c>
      <c r="K2125" s="203" t="s">
        <v>5286</v>
      </c>
      <c r="L2125" s="1">
        <v>43357</v>
      </c>
      <c r="M2125" s="1">
        <v>45230</v>
      </c>
      <c r="N2125" s="207">
        <f t="shared" si="38"/>
        <v>0.9499999985670281</v>
      </c>
      <c r="O2125" s="203" t="s">
        <v>2545</v>
      </c>
      <c r="P2125" s="208" t="s">
        <v>4887</v>
      </c>
      <c r="Q2125" s="208" t="s">
        <v>5287</v>
      </c>
      <c r="R2125" s="203" t="s">
        <v>5281</v>
      </c>
      <c r="S2125" s="202">
        <v>114</v>
      </c>
      <c r="T2125" s="211">
        <v>1657394.65</v>
      </c>
      <c r="U2125" s="211">
        <v>87231.3</v>
      </c>
      <c r="V2125" s="211">
        <v>0</v>
      </c>
      <c r="W2125" s="211">
        <v>0</v>
      </c>
      <c r="X2125" s="211">
        <v>0</v>
      </c>
      <c r="Y2125" s="211">
        <v>1744625.95</v>
      </c>
      <c r="Z2125" s="212" t="s">
        <v>44</v>
      </c>
      <c r="AA2125" s="212" t="s">
        <v>5288</v>
      </c>
      <c r="AB2125" s="211">
        <v>902046.06</v>
      </c>
      <c r="AC2125" s="213">
        <v>38315.029999999992</v>
      </c>
    </row>
    <row r="2126" spans="1:29" s="113" customFormat="1" ht="15.75" x14ac:dyDescent="0.25">
      <c r="A2126" s="57">
        <v>2113</v>
      </c>
      <c r="B2126" s="57">
        <v>123678</v>
      </c>
      <c r="C2126" s="201" t="s">
        <v>4885</v>
      </c>
      <c r="D2126" s="202">
        <v>95</v>
      </c>
      <c r="E2126" s="202" t="s">
        <v>330</v>
      </c>
      <c r="F2126" s="203" t="s">
        <v>10518</v>
      </c>
      <c r="G2126" s="204">
        <v>390</v>
      </c>
      <c r="H2126" s="205">
        <v>123678</v>
      </c>
      <c r="I2126" s="203" t="s">
        <v>5289</v>
      </c>
      <c r="J2126" s="203" t="s">
        <v>12050</v>
      </c>
      <c r="K2126" s="203" t="s">
        <v>5290</v>
      </c>
      <c r="L2126" s="1">
        <v>43357</v>
      </c>
      <c r="M2126" s="1">
        <v>45169</v>
      </c>
      <c r="N2126" s="207">
        <f t="shared" si="38"/>
        <v>0.95000000409490648</v>
      </c>
      <c r="O2126" s="203" t="s">
        <v>2545</v>
      </c>
      <c r="P2126" s="208" t="s">
        <v>51</v>
      </c>
      <c r="Q2126" s="208" t="s">
        <v>5291</v>
      </c>
      <c r="R2126" s="203" t="s">
        <v>5281</v>
      </c>
      <c r="S2126" s="202">
        <v>114</v>
      </c>
      <c r="T2126" s="211">
        <v>1391973.18</v>
      </c>
      <c r="U2126" s="211">
        <v>73261.740000000005</v>
      </c>
      <c r="V2126" s="211">
        <v>0</v>
      </c>
      <c r="W2126" s="211">
        <v>0</v>
      </c>
      <c r="X2126" s="211">
        <v>0</v>
      </c>
      <c r="Y2126" s="211">
        <v>1465234.92</v>
      </c>
      <c r="Z2126" s="212" t="s">
        <v>44</v>
      </c>
      <c r="AA2126" s="212" t="s">
        <v>5292</v>
      </c>
      <c r="AB2126" s="211">
        <v>719386.3</v>
      </c>
      <c r="AC2126" s="213">
        <v>30178.19</v>
      </c>
    </row>
    <row r="2127" spans="1:29" s="113" customFormat="1" ht="15.75" x14ac:dyDescent="0.25">
      <c r="A2127" s="57">
        <v>2114</v>
      </c>
      <c r="B2127" s="57">
        <v>123284</v>
      </c>
      <c r="C2127" s="201" t="s">
        <v>4885</v>
      </c>
      <c r="D2127" s="202">
        <v>96</v>
      </c>
      <c r="E2127" s="202" t="s">
        <v>330</v>
      </c>
      <c r="F2127" s="203" t="s">
        <v>10518</v>
      </c>
      <c r="G2127" s="204">
        <v>390</v>
      </c>
      <c r="H2127" s="205">
        <v>123284</v>
      </c>
      <c r="I2127" s="203" t="s">
        <v>5293</v>
      </c>
      <c r="J2127" s="203" t="s">
        <v>11976</v>
      </c>
      <c r="K2127" s="203" t="s">
        <v>5294</v>
      </c>
      <c r="L2127" s="1">
        <v>43357</v>
      </c>
      <c r="M2127" s="1">
        <v>45230</v>
      </c>
      <c r="N2127" s="207">
        <f t="shared" si="38"/>
        <v>0.94999999938573243</v>
      </c>
      <c r="O2127" s="203" t="s">
        <v>2545</v>
      </c>
      <c r="P2127" s="208" t="s">
        <v>5295</v>
      </c>
      <c r="Q2127" s="208" t="s">
        <v>5296</v>
      </c>
      <c r="R2127" s="203" t="s">
        <v>5281</v>
      </c>
      <c r="S2127" s="202">
        <v>114</v>
      </c>
      <c r="T2127" s="211">
        <v>1546557.23</v>
      </c>
      <c r="U2127" s="211">
        <v>81397.75</v>
      </c>
      <c r="V2127" s="211">
        <v>0</v>
      </c>
      <c r="W2127" s="211">
        <v>0</v>
      </c>
      <c r="X2127" s="211">
        <v>0</v>
      </c>
      <c r="Y2127" s="211">
        <v>1627954.98</v>
      </c>
      <c r="Z2127" s="212" t="s">
        <v>44</v>
      </c>
      <c r="AA2127" s="212" t="s">
        <v>8009</v>
      </c>
      <c r="AB2127" s="211">
        <v>1137433.06</v>
      </c>
      <c r="AC2127" s="213">
        <v>54047.44</v>
      </c>
    </row>
    <row r="2128" spans="1:29" s="113" customFormat="1" ht="15.75" x14ac:dyDescent="0.25">
      <c r="A2128" s="57">
        <v>2115</v>
      </c>
      <c r="B2128" s="57">
        <v>123686</v>
      </c>
      <c r="C2128" s="201" t="s">
        <v>4885</v>
      </c>
      <c r="D2128" s="202">
        <v>97</v>
      </c>
      <c r="E2128" s="202" t="s">
        <v>330</v>
      </c>
      <c r="F2128" s="203" t="s">
        <v>10518</v>
      </c>
      <c r="G2128" s="204">
        <v>390</v>
      </c>
      <c r="H2128" s="205">
        <v>123686</v>
      </c>
      <c r="I2128" s="203" t="s">
        <v>5297</v>
      </c>
      <c r="J2128" s="203" t="s">
        <v>12051</v>
      </c>
      <c r="K2128" s="203" t="s">
        <v>5298</v>
      </c>
      <c r="L2128" s="1">
        <v>43357</v>
      </c>
      <c r="M2128" s="1">
        <v>45169</v>
      </c>
      <c r="N2128" s="207">
        <f t="shared" si="38"/>
        <v>0.94999999218356002</v>
      </c>
      <c r="O2128" s="203" t="s">
        <v>2545</v>
      </c>
      <c r="P2128" s="208" t="s">
        <v>5295</v>
      </c>
      <c r="Q2128" s="208" t="s">
        <v>4822</v>
      </c>
      <c r="R2128" s="203" t="s">
        <v>5281</v>
      </c>
      <c r="S2128" s="202">
        <v>114</v>
      </c>
      <c r="T2128" s="211">
        <v>972309.64</v>
      </c>
      <c r="U2128" s="211">
        <v>51174.2</v>
      </c>
      <c r="V2128" s="211">
        <v>0</v>
      </c>
      <c r="W2128" s="211">
        <v>0</v>
      </c>
      <c r="X2128" s="211">
        <v>0</v>
      </c>
      <c r="Y2128" s="211">
        <v>1023483.84</v>
      </c>
      <c r="Z2128" s="212" t="s">
        <v>44</v>
      </c>
      <c r="AA2128" s="212" t="s">
        <v>13259</v>
      </c>
      <c r="AB2128" s="211">
        <v>674658.1</v>
      </c>
      <c r="AC2128" s="213">
        <v>32196.819999999996</v>
      </c>
    </row>
    <row r="2129" spans="1:29" s="113" customFormat="1" ht="15.75" x14ac:dyDescent="0.25">
      <c r="A2129" s="57">
        <v>2116</v>
      </c>
      <c r="B2129" s="57">
        <v>126832</v>
      </c>
      <c r="C2129" s="201" t="s">
        <v>4885</v>
      </c>
      <c r="D2129" s="202">
        <v>98</v>
      </c>
      <c r="E2129" s="202" t="s">
        <v>352</v>
      </c>
      <c r="F2129" s="203" t="s">
        <v>10520</v>
      </c>
      <c r="G2129" s="204">
        <v>426</v>
      </c>
      <c r="H2129" s="205">
        <v>126832</v>
      </c>
      <c r="I2129" s="203" t="s">
        <v>5299</v>
      </c>
      <c r="J2129" s="203" t="s">
        <v>12052</v>
      </c>
      <c r="K2129" s="203" t="s">
        <v>5300</v>
      </c>
      <c r="L2129" s="1">
        <v>43509</v>
      </c>
      <c r="M2129" s="1">
        <v>43873</v>
      </c>
      <c r="N2129" s="207">
        <f t="shared" si="38"/>
        <v>0.4249983612235701</v>
      </c>
      <c r="O2129" s="203" t="s">
        <v>2545</v>
      </c>
      <c r="P2129" s="208" t="s">
        <v>5301</v>
      </c>
      <c r="Q2129" s="208" t="s">
        <v>5302</v>
      </c>
      <c r="R2129" s="203" t="s">
        <v>5303</v>
      </c>
      <c r="S2129" s="202">
        <v>106</v>
      </c>
      <c r="T2129" s="211">
        <v>684654.51</v>
      </c>
      <c r="U2129" s="211">
        <v>120821.19</v>
      </c>
      <c r="V2129" s="211">
        <v>805482.3</v>
      </c>
      <c r="W2129" s="211">
        <v>0</v>
      </c>
      <c r="X2129" s="211">
        <v>214753.2</v>
      </c>
      <c r="Y2129" s="211">
        <v>1825711.2</v>
      </c>
      <c r="Z2129" s="212" t="s">
        <v>34</v>
      </c>
      <c r="AA2129" s="212">
        <v>0</v>
      </c>
      <c r="AB2129" s="211">
        <v>514257.64</v>
      </c>
      <c r="AC2129" s="213">
        <v>90749.579999999987</v>
      </c>
    </row>
    <row r="2130" spans="1:29" s="113" customFormat="1" ht="15.75" x14ac:dyDescent="0.25">
      <c r="A2130" s="57">
        <v>2117</v>
      </c>
      <c r="B2130" s="57">
        <v>127857</v>
      </c>
      <c r="C2130" s="201" t="s">
        <v>4885</v>
      </c>
      <c r="D2130" s="202">
        <v>99</v>
      </c>
      <c r="E2130" s="202" t="s">
        <v>312</v>
      </c>
      <c r="F2130" s="203" t="s">
        <v>10522</v>
      </c>
      <c r="G2130" s="204">
        <v>449</v>
      </c>
      <c r="H2130" s="205">
        <v>127857</v>
      </c>
      <c r="I2130" s="203" t="s">
        <v>5304</v>
      </c>
      <c r="J2130" s="203" t="s">
        <v>12053</v>
      </c>
      <c r="K2130" s="203" t="s">
        <v>5305</v>
      </c>
      <c r="L2130" s="1">
        <v>43619</v>
      </c>
      <c r="M2130" s="1">
        <v>44684</v>
      </c>
      <c r="N2130" s="207">
        <f t="shared" si="38"/>
        <v>0.85</v>
      </c>
      <c r="O2130" s="203" t="s">
        <v>2545</v>
      </c>
      <c r="P2130" s="208" t="s">
        <v>1307</v>
      </c>
      <c r="Q2130" s="208" t="s">
        <v>5306</v>
      </c>
      <c r="R2130" s="203" t="s">
        <v>5307</v>
      </c>
      <c r="S2130" s="202">
        <v>113</v>
      </c>
      <c r="T2130" s="211">
        <v>9399198.3399999999</v>
      </c>
      <c r="U2130" s="211">
        <v>1658682.06</v>
      </c>
      <c r="V2130" s="211">
        <v>0</v>
      </c>
      <c r="W2130" s="211">
        <v>0</v>
      </c>
      <c r="X2130" s="211">
        <v>0</v>
      </c>
      <c r="Y2130" s="211">
        <v>11057880.4</v>
      </c>
      <c r="Z2130" s="212" t="s">
        <v>34</v>
      </c>
      <c r="AA2130" s="212" t="s">
        <v>10074</v>
      </c>
      <c r="AB2130" s="211">
        <v>8489513.0899999999</v>
      </c>
      <c r="AC2130" s="213">
        <v>1479412.75</v>
      </c>
    </row>
    <row r="2131" spans="1:29" s="113" customFormat="1" ht="15.75" x14ac:dyDescent="0.25">
      <c r="A2131" s="57">
        <v>2118</v>
      </c>
      <c r="B2131" s="57">
        <v>127337</v>
      </c>
      <c r="C2131" s="201" t="s">
        <v>4885</v>
      </c>
      <c r="D2131" s="202">
        <v>100</v>
      </c>
      <c r="E2131" s="202" t="s">
        <v>330</v>
      </c>
      <c r="F2131" s="203" t="s">
        <v>10518</v>
      </c>
      <c r="G2131" s="204">
        <v>482</v>
      </c>
      <c r="H2131" s="205">
        <v>127337</v>
      </c>
      <c r="I2131" s="203" t="s">
        <v>5308</v>
      </c>
      <c r="J2131" s="203" t="s">
        <v>12054</v>
      </c>
      <c r="K2131" s="203" t="s">
        <v>5309</v>
      </c>
      <c r="L2131" s="1">
        <v>43619</v>
      </c>
      <c r="M2131" s="1">
        <v>45291</v>
      </c>
      <c r="N2131" s="207">
        <f t="shared" si="38"/>
        <v>0.95000000202900992</v>
      </c>
      <c r="O2131" s="203" t="s">
        <v>2545</v>
      </c>
      <c r="P2131" s="208" t="s">
        <v>5310</v>
      </c>
      <c r="Q2131" s="208" t="s">
        <v>52</v>
      </c>
      <c r="R2131" s="203" t="s">
        <v>5281</v>
      </c>
      <c r="S2131" s="202">
        <v>114</v>
      </c>
      <c r="T2131" s="211">
        <v>1404625.98</v>
      </c>
      <c r="U2131" s="211">
        <v>73927.679999999993</v>
      </c>
      <c r="V2131" s="211">
        <v>0</v>
      </c>
      <c r="W2131" s="211">
        <v>0</v>
      </c>
      <c r="X2131" s="211">
        <v>0</v>
      </c>
      <c r="Y2131" s="211">
        <v>1478553.66</v>
      </c>
      <c r="Z2131" s="212" t="s">
        <v>44</v>
      </c>
      <c r="AA2131" s="212">
        <v>0</v>
      </c>
      <c r="AB2131" s="211">
        <v>1057815.56</v>
      </c>
      <c r="AC2131" s="213">
        <v>55724.78</v>
      </c>
    </row>
    <row r="2132" spans="1:29" s="113" customFormat="1" ht="15.75" x14ac:dyDescent="0.25">
      <c r="A2132" s="57">
        <v>2119</v>
      </c>
      <c r="B2132" s="57">
        <v>128539</v>
      </c>
      <c r="C2132" s="201" t="s">
        <v>4885</v>
      </c>
      <c r="D2132" s="202">
        <v>101</v>
      </c>
      <c r="E2132" s="202" t="s">
        <v>312</v>
      </c>
      <c r="F2132" s="203" t="s">
        <v>10522</v>
      </c>
      <c r="G2132" s="204">
        <v>449</v>
      </c>
      <c r="H2132" s="205">
        <v>128539</v>
      </c>
      <c r="I2132" s="203" t="s">
        <v>9273</v>
      </c>
      <c r="J2132" s="203" t="s">
        <v>12055</v>
      </c>
      <c r="K2132" s="203" t="s">
        <v>5311</v>
      </c>
      <c r="L2132" s="1">
        <v>43682</v>
      </c>
      <c r="M2132" s="1">
        <v>44887</v>
      </c>
      <c r="N2132" s="207">
        <f t="shared" si="38"/>
        <v>0.84326212798557398</v>
      </c>
      <c r="O2132" s="203" t="s">
        <v>5312</v>
      </c>
      <c r="P2132" s="208" t="s">
        <v>5313</v>
      </c>
      <c r="Q2132" s="208" t="s">
        <v>5314</v>
      </c>
      <c r="R2132" s="203" t="s">
        <v>5315</v>
      </c>
      <c r="S2132" s="202">
        <v>113</v>
      </c>
      <c r="T2132" s="211">
        <v>11321260.35</v>
      </c>
      <c r="U2132" s="211">
        <v>1997869.35</v>
      </c>
      <c r="V2132" s="211">
        <v>106423.25</v>
      </c>
      <c r="W2132" s="211">
        <v>0</v>
      </c>
      <c r="X2132" s="211">
        <v>0</v>
      </c>
      <c r="Y2132" s="211">
        <v>13425552.949999999</v>
      </c>
      <c r="Z2132" s="212" t="s">
        <v>34</v>
      </c>
      <c r="AA2132" s="212" t="s">
        <v>14010</v>
      </c>
      <c r="AB2132" s="211">
        <v>11228083.09</v>
      </c>
      <c r="AC2132" s="213">
        <v>1961699.43</v>
      </c>
    </row>
    <row r="2133" spans="1:29" s="113" customFormat="1" ht="15.75" x14ac:dyDescent="0.25">
      <c r="A2133" s="57">
        <v>2120</v>
      </c>
      <c r="B2133" s="57">
        <v>128279</v>
      </c>
      <c r="C2133" s="201" t="s">
        <v>4885</v>
      </c>
      <c r="D2133" s="202">
        <v>102</v>
      </c>
      <c r="E2133" s="202" t="s">
        <v>312</v>
      </c>
      <c r="F2133" s="203" t="s">
        <v>10522</v>
      </c>
      <c r="G2133" s="204">
        <v>449</v>
      </c>
      <c r="H2133" s="205">
        <v>128279</v>
      </c>
      <c r="I2133" s="203" t="s">
        <v>9274</v>
      </c>
      <c r="J2133" s="203" t="s">
        <v>12055</v>
      </c>
      <c r="K2133" s="203" t="s">
        <v>5316</v>
      </c>
      <c r="L2133" s="1">
        <v>43682</v>
      </c>
      <c r="M2133" s="1">
        <v>44916</v>
      </c>
      <c r="N2133" s="207">
        <f t="shared" si="38"/>
        <v>0.84326977410553627</v>
      </c>
      <c r="O2133" s="203" t="s">
        <v>5312</v>
      </c>
      <c r="P2133" s="208" t="s">
        <v>5317</v>
      </c>
      <c r="Q2133" s="208" t="s">
        <v>5318</v>
      </c>
      <c r="R2133" s="203" t="s">
        <v>5315</v>
      </c>
      <c r="S2133" s="202">
        <v>113</v>
      </c>
      <c r="T2133" s="211">
        <v>11334012.050000001</v>
      </c>
      <c r="U2133" s="211">
        <v>2000119.65</v>
      </c>
      <c r="V2133" s="211">
        <v>106421.25</v>
      </c>
      <c r="W2133" s="211">
        <v>0</v>
      </c>
      <c r="X2133" s="211">
        <v>0</v>
      </c>
      <c r="Y2133" s="211">
        <v>13440552.950000001</v>
      </c>
      <c r="Z2133" s="212" t="s">
        <v>34</v>
      </c>
      <c r="AA2133" s="212" t="s">
        <v>14011</v>
      </c>
      <c r="AB2133" s="211">
        <v>11254728.050000001</v>
      </c>
      <c r="AC2133" s="213">
        <v>1912839.45</v>
      </c>
    </row>
    <row r="2134" spans="1:29" s="113" customFormat="1" ht="15.75" x14ac:dyDescent="0.25">
      <c r="A2134" s="57">
        <v>2121</v>
      </c>
      <c r="B2134" s="57">
        <v>128164</v>
      </c>
      <c r="C2134" s="201" t="s">
        <v>4885</v>
      </c>
      <c r="D2134" s="202">
        <v>103</v>
      </c>
      <c r="E2134" s="202" t="s">
        <v>312</v>
      </c>
      <c r="F2134" s="203" t="s">
        <v>10522</v>
      </c>
      <c r="G2134" s="204">
        <v>449</v>
      </c>
      <c r="H2134" s="205">
        <v>128164</v>
      </c>
      <c r="I2134" s="203" t="s">
        <v>5319</v>
      </c>
      <c r="J2134" s="203" t="s">
        <v>12056</v>
      </c>
      <c r="K2134" s="203" t="s">
        <v>5320</v>
      </c>
      <c r="L2134" s="1">
        <v>43609</v>
      </c>
      <c r="M2134" s="1">
        <v>44704</v>
      </c>
      <c r="N2134" s="207">
        <f t="shared" si="38"/>
        <v>0.84781126856187827</v>
      </c>
      <c r="O2134" s="203" t="s">
        <v>2545</v>
      </c>
      <c r="P2134" s="208" t="s">
        <v>5321</v>
      </c>
      <c r="Q2134" s="208" t="s">
        <v>5322</v>
      </c>
      <c r="R2134" s="203" t="s">
        <v>5323</v>
      </c>
      <c r="S2134" s="202" t="s">
        <v>5324</v>
      </c>
      <c r="T2134" s="211">
        <v>8007567.5800000001</v>
      </c>
      <c r="U2134" s="211">
        <v>1413100.07</v>
      </c>
      <c r="V2134" s="211">
        <v>24320.73</v>
      </c>
      <c r="W2134" s="211">
        <v>0</v>
      </c>
      <c r="X2134" s="211">
        <v>0</v>
      </c>
      <c r="Y2134" s="211">
        <v>9444988.3800000008</v>
      </c>
      <c r="Z2134" s="212" t="s">
        <v>34</v>
      </c>
      <c r="AA2134" s="212" t="s">
        <v>9932</v>
      </c>
      <c r="AB2134" s="211">
        <v>7849319.6800000006</v>
      </c>
      <c r="AC2134" s="213">
        <v>1364928.2599999998</v>
      </c>
    </row>
    <row r="2135" spans="1:29" s="113" customFormat="1" ht="15.75" x14ac:dyDescent="0.25">
      <c r="A2135" s="57">
        <v>2122</v>
      </c>
      <c r="B2135" s="57">
        <v>127677</v>
      </c>
      <c r="C2135" s="201" t="s">
        <v>4885</v>
      </c>
      <c r="D2135" s="202">
        <v>104</v>
      </c>
      <c r="E2135" s="202" t="s">
        <v>312</v>
      </c>
      <c r="F2135" s="203" t="s">
        <v>10523</v>
      </c>
      <c r="G2135" s="204">
        <v>436</v>
      </c>
      <c r="H2135" s="205">
        <v>127677</v>
      </c>
      <c r="I2135" s="203" t="s">
        <v>9275</v>
      </c>
      <c r="J2135" s="203" t="s">
        <v>12057</v>
      </c>
      <c r="K2135" s="203" t="s">
        <v>5325</v>
      </c>
      <c r="L2135" s="1">
        <v>43609</v>
      </c>
      <c r="M2135" s="1">
        <v>44704</v>
      </c>
      <c r="N2135" s="207">
        <f t="shared" si="38"/>
        <v>0.85000000357791217</v>
      </c>
      <c r="O2135" s="203" t="s">
        <v>2545</v>
      </c>
      <c r="P2135" s="208" t="s">
        <v>5326</v>
      </c>
      <c r="Q2135" s="208" t="s">
        <v>5327</v>
      </c>
      <c r="R2135" s="203" t="s">
        <v>5328</v>
      </c>
      <c r="S2135" s="202">
        <v>106</v>
      </c>
      <c r="T2135" s="211">
        <v>2375687.11</v>
      </c>
      <c r="U2135" s="211">
        <v>419238.89</v>
      </c>
      <c r="V2135" s="211">
        <v>0</v>
      </c>
      <c r="W2135" s="211">
        <v>0</v>
      </c>
      <c r="X2135" s="211">
        <v>0</v>
      </c>
      <c r="Y2135" s="211">
        <v>2794926</v>
      </c>
      <c r="Z2135" s="212" t="s">
        <v>34</v>
      </c>
      <c r="AA2135" s="212" t="s">
        <v>10075</v>
      </c>
      <c r="AB2135" s="211">
        <v>2371590.5999999996</v>
      </c>
      <c r="AC2135" s="213">
        <v>418515.98</v>
      </c>
    </row>
    <row r="2136" spans="1:29" s="113" customFormat="1" ht="15.75" x14ac:dyDescent="0.25">
      <c r="A2136" s="57">
        <v>2123</v>
      </c>
      <c r="B2136" s="57">
        <v>127734</v>
      </c>
      <c r="C2136" s="201" t="s">
        <v>4885</v>
      </c>
      <c r="D2136" s="202">
        <v>105</v>
      </c>
      <c r="E2136" s="202" t="s">
        <v>312</v>
      </c>
      <c r="F2136" s="203" t="s">
        <v>10523</v>
      </c>
      <c r="G2136" s="204">
        <v>436</v>
      </c>
      <c r="H2136" s="205">
        <v>127734</v>
      </c>
      <c r="I2136" s="203" t="s">
        <v>9276</v>
      </c>
      <c r="J2136" s="203" t="s">
        <v>12058</v>
      </c>
      <c r="K2136" s="203" t="s">
        <v>5329</v>
      </c>
      <c r="L2136" s="1">
        <v>43609</v>
      </c>
      <c r="M2136" s="1">
        <v>45182</v>
      </c>
      <c r="N2136" s="207">
        <f t="shared" si="38"/>
        <v>0.8500000189970639</v>
      </c>
      <c r="O2136" s="203" t="s">
        <v>2545</v>
      </c>
      <c r="P2136" s="208" t="s">
        <v>51</v>
      </c>
      <c r="Q2136" s="208" t="s">
        <v>5330</v>
      </c>
      <c r="R2136" s="203" t="s">
        <v>5331</v>
      </c>
      <c r="S2136" s="202">
        <v>110</v>
      </c>
      <c r="T2136" s="211">
        <v>2371419.15</v>
      </c>
      <c r="U2136" s="211">
        <v>362724.8</v>
      </c>
      <c r="V2136" s="211">
        <v>55760.87</v>
      </c>
      <c r="W2136" s="211">
        <v>0</v>
      </c>
      <c r="X2136" s="211">
        <v>0</v>
      </c>
      <c r="Y2136" s="211">
        <v>2789904.82</v>
      </c>
      <c r="Z2136" s="212" t="s">
        <v>44</v>
      </c>
      <c r="AA2136" s="212" t="s">
        <v>14143</v>
      </c>
      <c r="AB2136" s="211">
        <v>215327.46</v>
      </c>
      <c r="AC2136" s="213">
        <v>21814.45</v>
      </c>
    </row>
    <row r="2137" spans="1:29" s="113" customFormat="1" ht="15.75" x14ac:dyDescent="0.25">
      <c r="A2137" s="57">
        <v>2124</v>
      </c>
      <c r="B2137" s="57">
        <v>127713</v>
      </c>
      <c r="C2137" s="201" t="s">
        <v>4885</v>
      </c>
      <c r="D2137" s="202">
        <v>106</v>
      </c>
      <c r="E2137" s="202" t="s">
        <v>312</v>
      </c>
      <c r="F2137" s="203" t="s">
        <v>10523</v>
      </c>
      <c r="G2137" s="204">
        <v>436</v>
      </c>
      <c r="H2137" s="205">
        <v>127713</v>
      </c>
      <c r="I2137" s="203" t="s">
        <v>5332</v>
      </c>
      <c r="J2137" s="203" t="s">
        <v>12059</v>
      </c>
      <c r="K2137" s="203" t="s">
        <v>5333</v>
      </c>
      <c r="L2137" s="1">
        <v>43615</v>
      </c>
      <c r="M2137" s="1">
        <v>45267</v>
      </c>
      <c r="N2137" s="207">
        <f t="shared" si="38"/>
        <v>0.8500000047545041</v>
      </c>
      <c r="O2137" s="203" t="s">
        <v>2545</v>
      </c>
      <c r="P2137" s="208" t="s">
        <v>51</v>
      </c>
      <c r="Q2137" s="208" t="s">
        <v>52</v>
      </c>
      <c r="R2137" s="203" t="s">
        <v>5334</v>
      </c>
      <c r="S2137" s="202">
        <v>110</v>
      </c>
      <c r="T2137" s="211">
        <v>2234723.0699999998</v>
      </c>
      <c r="U2137" s="211">
        <v>394362.88</v>
      </c>
      <c r="V2137" s="211">
        <v>0</v>
      </c>
      <c r="W2137" s="211">
        <v>0</v>
      </c>
      <c r="X2137" s="211">
        <v>0</v>
      </c>
      <c r="Y2137" s="211">
        <v>2629085.9499999997</v>
      </c>
      <c r="Z2137" s="212" t="s">
        <v>44</v>
      </c>
      <c r="AA2137" s="212" t="s">
        <v>14802</v>
      </c>
      <c r="AB2137" s="211">
        <v>438790.39</v>
      </c>
      <c r="AC2137" s="213">
        <v>31198.28</v>
      </c>
    </row>
    <row r="2138" spans="1:29" s="113" customFormat="1" ht="15.75" x14ac:dyDescent="0.25">
      <c r="A2138" s="57">
        <v>2125</v>
      </c>
      <c r="B2138" s="57">
        <v>128533</v>
      </c>
      <c r="C2138" s="201" t="s">
        <v>4885</v>
      </c>
      <c r="D2138" s="202">
        <v>107</v>
      </c>
      <c r="E2138" s="202" t="s">
        <v>312</v>
      </c>
      <c r="F2138" s="203" t="s">
        <v>10522</v>
      </c>
      <c r="G2138" s="204">
        <v>449</v>
      </c>
      <c r="H2138" s="205">
        <v>128533</v>
      </c>
      <c r="I2138" s="203" t="s">
        <v>9277</v>
      </c>
      <c r="J2138" s="203" t="s">
        <v>12060</v>
      </c>
      <c r="K2138" s="203" t="s">
        <v>5335</v>
      </c>
      <c r="L2138" s="1">
        <v>43629</v>
      </c>
      <c r="M2138" s="1">
        <v>44897</v>
      </c>
      <c r="N2138" s="207">
        <f t="shared" si="38"/>
        <v>0.84658411455624316</v>
      </c>
      <c r="O2138" s="203" t="s">
        <v>2545</v>
      </c>
      <c r="P2138" s="208" t="s">
        <v>51</v>
      </c>
      <c r="Q2138" s="208" t="s">
        <v>5336</v>
      </c>
      <c r="R2138" s="203" t="s">
        <v>5337</v>
      </c>
      <c r="S2138" s="202">
        <v>113</v>
      </c>
      <c r="T2138" s="211">
        <v>11031698.630000001</v>
      </c>
      <c r="U2138" s="211">
        <v>1928714.5</v>
      </c>
      <c r="V2138" s="211">
        <v>70422.720000000001</v>
      </c>
      <c r="W2138" s="211">
        <v>0</v>
      </c>
      <c r="X2138" s="211">
        <v>0</v>
      </c>
      <c r="Y2138" s="211">
        <v>13030835.850000001</v>
      </c>
      <c r="Z2138" s="212" t="s">
        <v>34</v>
      </c>
      <c r="AA2138" s="212" t="s">
        <v>13260</v>
      </c>
      <c r="AB2138" s="211">
        <v>10465018.83</v>
      </c>
      <c r="AC2138" s="213">
        <v>1792844.2600000002</v>
      </c>
    </row>
    <row r="2139" spans="1:29" s="113" customFormat="1" ht="16.5" customHeight="1" x14ac:dyDescent="0.25">
      <c r="A2139" s="57">
        <v>2126</v>
      </c>
      <c r="B2139" s="57">
        <v>128548</v>
      </c>
      <c r="C2139" s="201" t="s">
        <v>4885</v>
      </c>
      <c r="D2139" s="202">
        <v>108</v>
      </c>
      <c r="E2139" s="202" t="s">
        <v>312</v>
      </c>
      <c r="F2139" s="203" t="s">
        <v>10522</v>
      </c>
      <c r="G2139" s="204">
        <v>449</v>
      </c>
      <c r="H2139" s="205">
        <v>128548</v>
      </c>
      <c r="I2139" s="203" t="s">
        <v>9278</v>
      </c>
      <c r="J2139" s="203" t="s">
        <v>12061</v>
      </c>
      <c r="K2139" s="203" t="s">
        <v>5338</v>
      </c>
      <c r="L2139" s="1">
        <v>43684</v>
      </c>
      <c r="M2139" s="1">
        <v>45129</v>
      </c>
      <c r="N2139" s="207">
        <f t="shared" si="38"/>
        <v>0.84691462587805766</v>
      </c>
      <c r="O2139" s="203" t="s">
        <v>2545</v>
      </c>
      <c r="P2139" s="208" t="s">
        <v>5321</v>
      </c>
      <c r="Q2139" s="208" t="s">
        <v>5339</v>
      </c>
      <c r="R2139" s="203" t="s">
        <v>5340</v>
      </c>
      <c r="S2139" s="202">
        <v>113</v>
      </c>
      <c r="T2139" s="211">
        <v>11636319.720000001</v>
      </c>
      <c r="U2139" s="211">
        <v>2053468.05</v>
      </c>
      <c r="V2139" s="211">
        <v>49873.07</v>
      </c>
      <c r="W2139" s="211">
        <v>0</v>
      </c>
      <c r="X2139" s="211">
        <v>0</v>
      </c>
      <c r="Y2139" s="211">
        <v>13739660.840000002</v>
      </c>
      <c r="Z2139" s="212" t="s">
        <v>44</v>
      </c>
      <c r="AA2139" s="212" t="s">
        <v>10022</v>
      </c>
      <c r="AB2139" s="211">
        <v>10569614.890000001</v>
      </c>
      <c r="AC2139" s="213">
        <v>1735592.4700000002</v>
      </c>
    </row>
    <row r="2140" spans="1:29" s="113" customFormat="1" ht="15.75" x14ac:dyDescent="0.25">
      <c r="A2140" s="57">
        <v>2127</v>
      </c>
      <c r="B2140" s="57">
        <v>128037</v>
      </c>
      <c r="C2140" s="201" t="s">
        <v>4885</v>
      </c>
      <c r="D2140" s="202">
        <v>109</v>
      </c>
      <c r="E2140" s="202" t="s">
        <v>312</v>
      </c>
      <c r="F2140" s="203" t="s">
        <v>10522</v>
      </c>
      <c r="G2140" s="204">
        <v>449</v>
      </c>
      <c r="H2140" s="205">
        <v>128037</v>
      </c>
      <c r="I2140" s="203" t="s">
        <v>5341</v>
      </c>
      <c r="J2140" s="203" t="s">
        <v>12062</v>
      </c>
      <c r="K2140" s="203" t="s">
        <v>5335</v>
      </c>
      <c r="L2140" s="1">
        <v>43668</v>
      </c>
      <c r="M2140" s="1">
        <v>44908</v>
      </c>
      <c r="N2140" s="207">
        <f t="shared" si="38"/>
        <v>0.84700531393238454</v>
      </c>
      <c r="O2140" s="203" t="s">
        <v>2545</v>
      </c>
      <c r="P2140" s="208" t="s">
        <v>51</v>
      </c>
      <c r="Q2140" s="208" t="s">
        <v>5336</v>
      </c>
      <c r="R2140" s="203" t="s">
        <v>5342</v>
      </c>
      <c r="S2140" s="202">
        <v>113</v>
      </c>
      <c r="T2140" s="211">
        <v>11044793.359999999</v>
      </c>
      <c r="U2140" s="211">
        <v>1949080.96</v>
      </c>
      <c r="V2140" s="211">
        <v>45941.58</v>
      </c>
      <c r="W2140" s="211">
        <v>0</v>
      </c>
      <c r="X2140" s="211">
        <v>0</v>
      </c>
      <c r="Y2140" s="211">
        <v>13039815.9</v>
      </c>
      <c r="Z2140" s="212" t="s">
        <v>34</v>
      </c>
      <c r="AA2140" s="212" t="s">
        <v>14012</v>
      </c>
      <c r="AB2140" s="211">
        <v>10966381.43</v>
      </c>
      <c r="AC2140" s="213">
        <v>1908740.36</v>
      </c>
    </row>
    <row r="2141" spans="1:29" s="113" customFormat="1" ht="15.75" x14ac:dyDescent="0.25">
      <c r="A2141" s="57">
        <v>2128</v>
      </c>
      <c r="B2141" s="57">
        <v>128613</v>
      </c>
      <c r="C2141" s="201" t="s">
        <v>4885</v>
      </c>
      <c r="D2141" s="202">
        <v>110</v>
      </c>
      <c r="E2141" s="202" t="s">
        <v>312</v>
      </c>
      <c r="F2141" s="203" t="s">
        <v>10522</v>
      </c>
      <c r="G2141" s="204">
        <v>449</v>
      </c>
      <c r="H2141" s="205">
        <v>128613</v>
      </c>
      <c r="I2141" s="203" t="s">
        <v>9279</v>
      </c>
      <c r="J2141" s="203" t="s">
        <v>12063</v>
      </c>
      <c r="K2141" s="203" t="s">
        <v>5335</v>
      </c>
      <c r="L2141" s="1">
        <v>43668</v>
      </c>
      <c r="M2141" s="1">
        <v>45016</v>
      </c>
      <c r="N2141" s="207">
        <f t="shared" si="38"/>
        <v>0.84402532125847607</v>
      </c>
      <c r="O2141" s="203" t="s">
        <v>2545</v>
      </c>
      <c r="P2141" s="208" t="s">
        <v>51</v>
      </c>
      <c r="Q2141" s="208" t="s">
        <v>5336</v>
      </c>
      <c r="R2141" s="203" t="s">
        <v>5343</v>
      </c>
      <c r="S2141" s="202">
        <v>113</v>
      </c>
      <c r="T2141" s="211">
        <v>11014295.01</v>
      </c>
      <c r="U2141" s="211">
        <v>1943698.96</v>
      </c>
      <c r="V2141" s="211">
        <v>91727.09</v>
      </c>
      <c r="W2141" s="211">
        <v>0</v>
      </c>
      <c r="X2141" s="211">
        <v>0</v>
      </c>
      <c r="Y2141" s="211">
        <v>13049721.059999999</v>
      </c>
      <c r="Z2141" s="212" t="s">
        <v>34</v>
      </c>
      <c r="AA2141" s="212" t="s">
        <v>15149</v>
      </c>
      <c r="AB2141" s="211">
        <v>10653311.949999999</v>
      </c>
      <c r="AC2141" s="213">
        <v>1801638.0399999998</v>
      </c>
    </row>
    <row r="2142" spans="1:29" s="113" customFormat="1" ht="15.75" x14ac:dyDescent="0.25">
      <c r="A2142" s="57">
        <v>2129</v>
      </c>
      <c r="B2142" s="57">
        <v>127689</v>
      </c>
      <c r="C2142" s="201" t="s">
        <v>4885</v>
      </c>
      <c r="D2142" s="202">
        <v>111</v>
      </c>
      <c r="E2142" s="202" t="s">
        <v>312</v>
      </c>
      <c r="F2142" s="203" t="s">
        <v>10523</v>
      </c>
      <c r="G2142" s="204">
        <v>436</v>
      </c>
      <c r="H2142" s="205">
        <v>127689</v>
      </c>
      <c r="I2142" s="203" t="s">
        <v>5344</v>
      </c>
      <c r="J2142" s="203" t="s">
        <v>12064</v>
      </c>
      <c r="K2142" s="203" t="s">
        <v>5345</v>
      </c>
      <c r="L2142" s="1">
        <v>43473</v>
      </c>
      <c r="M2142" s="1">
        <v>45193</v>
      </c>
      <c r="N2142" s="207">
        <f t="shared" si="38"/>
        <v>0.85000000233794548</v>
      </c>
      <c r="O2142" s="203" t="s">
        <v>2545</v>
      </c>
      <c r="P2142" s="208" t="s">
        <v>51</v>
      </c>
      <c r="Q2142" s="208" t="s">
        <v>5346</v>
      </c>
      <c r="R2142" s="203" t="s">
        <v>5347</v>
      </c>
      <c r="S2142" s="202">
        <v>106</v>
      </c>
      <c r="T2142" s="211">
        <v>2363185.91</v>
      </c>
      <c r="U2142" s="211">
        <v>361428.43</v>
      </c>
      <c r="V2142" s="211">
        <v>55604.37</v>
      </c>
      <c r="W2142" s="211">
        <v>0</v>
      </c>
      <c r="X2142" s="211">
        <v>0</v>
      </c>
      <c r="Y2142" s="211">
        <v>2780218.7100000004</v>
      </c>
      <c r="Z2142" s="212" t="s">
        <v>44</v>
      </c>
      <c r="AA2142" s="212" t="s">
        <v>15150</v>
      </c>
      <c r="AB2142" s="211">
        <v>1038389.5099999999</v>
      </c>
      <c r="AC2142" s="213">
        <v>116291.50000000001</v>
      </c>
    </row>
    <row r="2143" spans="1:29" s="113" customFormat="1" ht="15.75" x14ac:dyDescent="0.25">
      <c r="A2143" s="57">
        <v>2130</v>
      </c>
      <c r="B2143" s="57">
        <v>125682</v>
      </c>
      <c r="C2143" s="201" t="s">
        <v>4885</v>
      </c>
      <c r="D2143" s="202">
        <v>112</v>
      </c>
      <c r="E2143" s="202" t="s">
        <v>312</v>
      </c>
      <c r="F2143" s="203" t="s">
        <v>10523</v>
      </c>
      <c r="G2143" s="204">
        <v>436</v>
      </c>
      <c r="H2143" s="205">
        <v>125682</v>
      </c>
      <c r="I2143" s="203" t="s">
        <v>5348</v>
      </c>
      <c r="J2143" s="203" t="s">
        <v>12065</v>
      </c>
      <c r="K2143" s="203" t="s">
        <v>5349</v>
      </c>
      <c r="L2143" s="1">
        <v>43473</v>
      </c>
      <c r="M2143" s="1">
        <v>44592</v>
      </c>
      <c r="N2143" s="207">
        <f t="shared" si="38"/>
        <v>0.85000002071486214</v>
      </c>
      <c r="O2143" s="203" t="s">
        <v>2545</v>
      </c>
      <c r="P2143" s="208" t="s">
        <v>51</v>
      </c>
      <c r="Q2143" s="208" t="s">
        <v>5350</v>
      </c>
      <c r="R2143" s="203" t="s">
        <v>5347</v>
      </c>
      <c r="S2143" s="202">
        <v>106</v>
      </c>
      <c r="T2143" s="211">
        <v>2318383.8199999998</v>
      </c>
      <c r="U2143" s="211">
        <v>354434.78</v>
      </c>
      <c r="V2143" s="211">
        <v>54691.71</v>
      </c>
      <c r="W2143" s="211">
        <v>0</v>
      </c>
      <c r="X2143" s="211">
        <v>0</v>
      </c>
      <c r="Y2143" s="211">
        <v>2727510.3099999996</v>
      </c>
      <c r="Z2143" s="212" t="s">
        <v>9897</v>
      </c>
      <c r="AA2143" s="212" t="s">
        <v>5351</v>
      </c>
      <c r="AB2143" s="211">
        <v>2005306.5499999996</v>
      </c>
      <c r="AC2143" s="213">
        <v>306458.02</v>
      </c>
    </row>
    <row r="2144" spans="1:29" s="113" customFormat="1" ht="15.75" x14ac:dyDescent="0.25">
      <c r="A2144" s="57">
        <v>2131</v>
      </c>
      <c r="B2144" s="57">
        <v>127159</v>
      </c>
      <c r="C2144" s="201" t="s">
        <v>4885</v>
      </c>
      <c r="D2144" s="202">
        <v>113</v>
      </c>
      <c r="E2144" s="202" t="s">
        <v>312</v>
      </c>
      <c r="F2144" s="203" t="s">
        <v>10523</v>
      </c>
      <c r="G2144" s="204">
        <v>436</v>
      </c>
      <c r="H2144" s="205">
        <v>127159</v>
      </c>
      <c r="I2144" s="203" t="s">
        <v>9280</v>
      </c>
      <c r="J2144" s="203" t="s">
        <v>12066</v>
      </c>
      <c r="K2144" s="203" t="s">
        <v>5352</v>
      </c>
      <c r="L2144" s="1">
        <v>43473</v>
      </c>
      <c r="M2144" s="1">
        <v>44926</v>
      </c>
      <c r="N2144" s="207">
        <f t="shared" si="38"/>
        <v>0.85000001075695941</v>
      </c>
      <c r="O2144" s="203" t="s">
        <v>2545</v>
      </c>
      <c r="P2144" s="208" t="s">
        <v>5295</v>
      </c>
      <c r="Q2144" s="208" t="s">
        <v>5353</v>
      </c>
      <c r="R2144" s="203" t="s">
        <v>5354</v>
      </c>
      <c r="S2144" s="202">
        <v>107</v>
      </c>
      <c r="T2144" s="211">
        <v>2370558.4</v>
      </c>
      <c r="U2144" s="211">
        <v>390405.49</v>
      </c>
      <c r="V2144" s="211">
        <v>27928.31</v>
      </c>
      <c r="W2144" s="211">
        <v>0</v>
      </c>
      <c r="X2144" s="211">
        <v>29750</v>
      </c>
      <c r="Y2144" s="211">
        <v>2818642.1999999997</v>
      </c>
      <c r="Z2144" s="212" t="s">
        <v>34</v>
      </c>
      <c r="AA2144" s="212" t="s">
        <v>5355</v>
      </c>
      <c r="AB2144" s="211">
        <v>1888282.5600000003</v>
      </c>
      <c r="AC2144" s="213">
        <v>307628.82</v>
      </c>
    </row>
    <row r="2145" spans="1:29" s="113" customFormat="1" ht="15.75" x14ac:dyDescent="0.25">
      <c r="A2145" s="57">
        <v>2132</v>
      </c>
      <c r="B2145" s="57">
        <v>128649</v>
      </c>
      <c r="C2145" s="201" t="s">
        <v>4885</v>
      </c>
      <c r="D2145" s="202">
        <v>114</v>
      </c>
      <c r="E2145" s="202" t="s">
        <v>312</v>
      </c>
      <c r="F2145" s="203" t="s">
        <v>10522</v>
      </c>
      <c r="G2145" s="204">
        <v>449</v>
      </c>
      <c r="H2145" s="205">
        <v>128649</v>
      </c>
      <c r="I2145" s="203" t="s">
        <v>5356</v>
      </c>
      <c r="J2145" s="203" t="s">
        <v>12067</v>
      </c>
      <c r="K2145" s="203" t="s">
        <v>5338</v>
      </c>
      <c r="L2145" s="1">
        <v>43693</v>
      </c>
      <c r="M2145" s="1">
        <v>45147</v>
      </c>
      <c r="N2145" s="207">
        <f t="shared" si="38"/>
        <v>0.83780789578086812</v>
      </c>
      <c r="O2145" s="203" t="s">
        <v>5357</v>
      </c>
      <c r="P2145" s="208" t="s">
        <v>5358</v>
      </c>
      <c r="Q2145" s="208" t="s">
        <v>5359</v>
      </c>
      <c r="R2145" s="203" t="s">
        <v>5360</v>
      </c>
      <c r="S2145" s="202">
        <v>113</v>
      </c>
      <c r="T2145" s="211">
        <v>11407646.18</v>
      </c>
      <c r="U2145" s="211">
        <v>2013113.62</v>
      </c>
      <c r="V2145" s="211">
        <v>195304.5</v>
      </c>
      <c r="W2145" s="211">
        <v>0</v>
      </c>
      <c r="X2145" s="211">
        <v>0</v>
      </c>
      <c r="Y2145" s="211">
        <v>13616064.300000001</v>
      </c>
      <c r="Z2145" s="212" t="s">
        <v>44</v>
      </c>
      <c r="AA2145" s="212" t="s">
        <v>10023</v>
      </c>
      <c r="AB2145" s="211">
        <v>9713716.3900000006</v>
      </c>
      <c r="AC2145" s="213">
        <v>1564489.8699999999</v>
      </c>
    </row>
    <row r="2146" spans="1:29" s="113" customFormat="1" ht="15.75" x14ac:dyDescent="0.25">
      <c r="A2146" s="57">
        <v>2133</v>
      </c>
      <c r="B2146" s="57">
        <v>126615</v>
      </c>
      <c r="C2146" s="201" t="s">
        <v>4885</v>
      </c>
      <c r="D2146" s="202">
        <v>115</v>
      </c>
      <c r="E2146" s="202" t="s">
        <v>312</v>
      </c>
      <c r="F2146" s="203" t="s">
        <v>10522</v>
      </c>
      <c r="G2146" s="204">
        <v>449</v>
      </c>
      <c r="H2146" s="205">
        <v>126615</v>
      </c>
      <c r="I2146" s="203" t="s">
        <v>5361</v>
      </c>
      <c r="J2146" s="203" t="s">
        <v>12068</v>
      </c>
      <c r="K2146" s="203" t="s">
        <v>5362</v>
      </c>
      <c r="L2146" s="1">
        <v>43505</v>
      </c>
      <c r="M2146" s="1">
        <v>44985</v>
      </c>
      <c r="N2146" s="207">
        <f t="shared" si="38"/>
        <v>0.85000000363275663</v>
      </c>
      <c r="O2146" s="203" t="s">
        <v>50</v>
      </c>
      <c r="P2146" s="208" t="s">
        <v>5310</v>
      </c>
      <c r="Q2146" s="208" t="s">
        <v>5363</v>
      </c>
      <c r="R2146" s="203" t="s">
        <v>5364</v>
      </c>
      <c r="S2146" s="202">
        <v>110</v>
      </c>
      <c r="T2146" s="211">
        <v>11699104.59</v>
      </c>
      <c r="U2146" s="211">
        <v>2035657.65</v>
      </c>
      <c r="V2146" s="211">
        <v>28890.16</v>
      </c>
      <c r="W2146" s="211">
        <v>0</v>
      </c>
      <c r="X2146" s="211">
        <v>0</v>
      </c>
      <c r="Y2146" s="211">
        <v>13763652.4</v>
      </c>
      <c r="Z2146" s="212" t="s">
        <v>34</v>
      </c>
      <c r="AA2146" s="212" t="s">
        <v>14803</v>
      </c>
      <c r="AB2146" s="211">
        <v>11408719.6</v>
      </c>
      <c r="AC2146" s="213">
        <v>1798043.7799999998</v>
      </c>
    </row>
    <row r="2147" spans="1:29" s="113" customFormat="1" ht="15.75" x14ac:dyDescent="0.25">
      <c r="A2147" s="57">
        <v>2134</v>
      </c>
      <c r="B2147" s="57">
        <v>127794</v>
      </c>
      <c r="C2147" s="201" t="s">
        <v>4885</v>
      </c>
      <c r="D2147" s="202">
        <v>116</v>
      </c>
      <c r="E2147" s="202" t="s">
        <v>312</v>
      </c>
      <c r="F2147" s="203" t="s">
        <v>10522</v>
      </c>
      <c r="G2147" s="204">
        <v>449</v>
      </c>
      <c r="H2147" s="205">
        <v>127794</v>
      </c>
      <c r="I2147" s="203" t="s">
        <v>9281</v>
      </c>
      <c r="J2147" s="203" t="s">
        <v>12069</v>
      </c>
      <c r="K2147" s="203" t="s">
        <v>5365</v>
      </c>
      <c r="L2147" s="1">
        <v>43505</v>
      </c>
      <c r="M2147" s="1">
        <v>45065</v>
      </c>
      <c r="N2147" s="207">
        <f t="shared" si="38"/>
        <v>0.8500000009744143</v>
      </c>
      <c r="O2147" s="203" t="s">
        <v>5366</v>
      </c>
      <c r="P2147" s="208" t="s">
        <v>5367</v>
      </c>
      <c r="Q2147" s="208" t="s">
        <v>5368</v>
      </c>
      <c r="R2147" s="203" t="s">
        <v>5369</v>
      </c>
      <c r="S2147" s="202">
        <v>113</v>
      </c>
      <c r="T2147" s="211">
        <v>11340144.640000001</v>
      </c>
      <c r="U2147" s="211">
        <v>1979786.32</v>
      </c>
      <c r="V2147" s="211">
        <v>21415.66</v>
      </c>
      <c r="W2147" s="211">
        <v>0</v>
      </c>
      <c r="X2147" s="211">
        <v>0</v>
      </c>
      <c r="Y2147" s="211">
        <v>13341346.620000001</v>
      </c>
      <c r="Z2147" s="212" t="s">
        <v>44</v>
      </c>
      <c r="AA2147" s="212" t="s">
        <v>14497</v>
      </c>
      <c r="AB2147" s="211">
        <v>10771954.51</v>
      </c>
      <c r="AC2147" s="213">
        <v>1834041.1800000002</v>
      </c>
    </row>
    <row r="2148" spans="1:29" s="113" customFormat="1" ht="15.75" x14ac:dyDescent="0.25">
      <c r="A2148" s="57">
        <v>2135</v>
      </c>
      <c r="B2148" s="57">
        <v>128888</v>
      </c>
      <c r="C2148" s="201" t="s">
        <v>4885</v>
      </c>
      <c r="D2148" s="202">
        <v>117</v>
      </c>
      <c r="E2148" s="202" t="s">
        <v>352</v>
      </c>
      <c r="F2148" s="203" t="s">
        <v>10524</v>
      </c>
      <c r="G2148" s="204">
        <v>469</v>
      </c>
      <c r="H2148" s="205">
        <v>128888</v>
      </c>
      <c r="I2148" s="203" t="s">
        <v>9282</v>
      </c>
      <c r="J2148" s="203" t="s">
        <v>12070</v>
      </c>
      <c r="K2148" s="203" t="s">
        <v>5370</v>
      </c>
      <c r="L2148" s="1">
        <v>43693</v>
      </c>
      <c r="M2148" s="1">
        <v>44199</v>
      </c>
      <c r="N2148" s="207">
        <f t="shared" si="38"/>
        <v>0.425000014404809</v>
      </c>
      <c r="O2148" s="203" t="s">
        <v>50</v>
      </c>
      <c r="P2148" s="208" t="s">
        <v>4034</v>
      </c>
      <c r="Q2148" s="208" t="s">
        <v>5371</v>
      </c>
      <c r="R2148" s="203" t="s">
        <v>5372</v>
      </c>
      <c r="S2148" s="202">
        <v>106</v>
      </c>
      <c r="T2148" s="211">
        <v>914625.14</v>
      </c>
      <c r="U2148" s="211">
        <v>161404.4</v>
      </c>
      <c r="V2148" s="211">
        <v>1076029.54</v>
      </c>
      <c r="W2148" s="211">
        <v>0</v>
      </c>
      <c r="X2148" s="211">
        <v>156557.4</v>
      </c>
      <c r="Y2148" s="211">
        <v>2308616.48</v>
      </c>
      <c r="Z2148" s="212" t="s">
        <v>34</v>
      </c>
      <c r="AA2148" s="212" t="s">
        <v>5373</v>
      </c>
      <c r="AB2148" s="211">
        <v>695880.35000000009</v>
      </c>
      <c r="AC2148" s="213">
        <v>122802.42</v>
      </c>
    </row>
    <row r="2149" spans="1:29" s="113" customFormat="1" ht="15.75" x14ac:dyDescent="0.25">
      <c r="A2149" s="57">
        <v>2136</v>
      </c>
      <c r="B2149" s="57">
        <v>128489</v>
      </c>
      <c r="C2149" s="201" t="s">
        <v>4885</v>
      </c>
      <c r="D2149" s="202">
        <v>118</v>
      </c>
      <c r="E2149" s="202" t="s">
        <v>312</v>
      </c>
      <c r="F2149" s="203" t="s">
        <v>10522</v>
      </c>
      <c r="G2149" s="204">
        <v>449</v>
      </c>
      <c r="H2149" s="205">
        <v>128489</v>
      </c>
      <c r="I2149" s="203" t="s">
        <v>9283</v>
      </c>
      <c r="J2149" s="203" t="s">
        <v>12071</v>
      </c>
      <c r="K2149" s="203" t="s">
        <v>5374</v>
      </c>
      <c r="L2149" s="1">
        <v>43808</v>
      </c>
      <c r="M2149" s="1">
        <v>44815</v>
      </c>
      <c r="N2149" s="207">
        <f t="shared" si="38"/>
        <v>0.85000000050654079</v>
      </c>
      <c r="O2149" s="203" t="s">
        <v>5375</v>
      </c>
      <c r="P2149" s="208" t="s">
        <v>5376</v>
      </c>
      <c r="Q2149" s="208" t="s">
        <v>5377</v>
      </c>
      <c r="R2149" s="203" t="s">
        <v>5281</v>
      </c>
      <c r="S2149" s="202">
        <v>113</v>
      </c>
      <c r="T2149" s="211">
        <v>11746339.880000001</v>
      </c>
      <c r="U2149" s="211">
        <v>2072883.5</v>
      </c>
      <c r="V2149" s="211">
        <v>0</v>
      </c>
      <c r="W2149" s="211">
        <v>0</v>
      </c>
      <c r="X2149" s="211">
        <v>0</v>
      </c>
      <c r="Y2149" s="211">
        <v>13819223.380000001</v>
      </c>
      <c r="Z2149" s="212" t="s">
        <v>34</v>
      </c>
      <c r="AA2149" s="212" t="s">
        <v>5378</v>
      </c>
      <c r="AB2149" s="211">
        <v>11096425.91</v>
      </c>
      <c r="AC2149" s="213">
        <v>1924989.08</v>
      </c>
    </row>
    <row r="2150" spans="1:29" s="113" customFormat="1" ht="15.75" x14ac:dyDescent="0.25">
      <c r="A2150" s="57">
        <v>2137</v>
      </c>
      <c r="B2150" s="57">
        <v>128458</v>
      </c>
      <c r="C2150" s="201" t="s">
        <v>4885</v>
      </c>
      <c r="D2150" s="202">
        <v>119</v>
      </c>
      <c r="E2150" s="202" t="s">
        <v>312</v>
      </c>
      <c r="F2150" s="203" t="s">
        <v>10522</v>
      </c>
      <c r="G2150" s="204">
        <v>449</v>
      </c>
      <c r="H2150" s="205">
        <v>128458</v>
      </c>
      <c r="I2150" s="203" t="s">
        <v>9284</v>
      </c>
      <c r="J2150" s="203" t="s">
        <v>10816</v>
      </c>
      <c r="K2150" s="203" t="s">
        <v>5379</v>
      </c>
      <c r="L2150" s="1">
        <v>43724</v>
      </c>
      <c r="M2150" s="1">
        <v>44874</v>
      </c>
      <c r="N2150" s="207">
        <f t="shared" si="38"/>
        <v>0.83741412462029818</v>
      </c>
      <c r="O2150" s="203" t="s">
        <v>50</v>
      </c>
      <c r="P2150" s="208" t="s">
        <v>5380</v>
      </c>
      <c r="Q2150" s="208" t="s">
        <v>5381</v>
      </c>
      <c r="R2150" s="203" t="s">
        <v>5382</v>
      </c>
      <c r="S2150" s="202">
        <v>113</v>
      </c>
      <c r="T2150" s="211">
        <v>11429997.689999999</v>
      </c>
      <c r="U2150" s="211">
        <v>2017058.3</v>
      </c>
      <c r="V2150" s="211">
        <v>202102</v>
      </c>
      <c r="W2150" s="211">
        <v>0</v>
      </c>
      <c r="X2150" s="211">
        <v>0</v>
      </c>
      <c r="Y2150" s="211">
        <v>13649157.99</v>
      </c>
      <c r="Z2150" s="212" t="s">
        <v>34</v>
      </c>
      <c r="AA2150" s="212" t="s">
        <v>5383</v>
      </c>
      <c r="AB2150" s="211">
        <v>10975920.9</v>
      </c>
      <c r="AC2150" s="213">
        <v>1923337.26</v>
      </c>
    </row>
    <row r="2151" spans="1:29" s="113" customFormat="1" ht="15.75" x14ac:dyDescent="0.25">
      <c r="A2151" s="57">
        <v>2138</v>
      </c>
      <c r="B2151" s="57">
        <v>126546</v>
      </c>
      <c r="C2151" s="201" t="s">
        <v>4885</v>
      </c>
      <c r="D2151" s="202">
        <v>120</v>
      </c>
      <c r="E2151" s="202" t="s">
        <v>312</v>
      </c>
      <c r="F2151" s="203" t="s">
        <v>10522</v>
      </c>
      <c r="G2151" s="204">
        <v>449</v>
      </c>
      <c r="H2151" s="205">
        <v>126546</v>
      </c>
      <c r="I2151" s="203" t="s">
        <v>5384</v>
      </c>
      <c r="J2151" s="203" t="s">
        <v>12072</v>
      </c>
      <c r="K2151" s="203" t="s">
        <v>5365</v>
      </c>
      <c r="L2151" s="1">
        <v>43727</v>
      </c>
      <c r="M2151" s="1">
        <v>44911</v>
      </c>
      <c r="N2151" s="207">
        <f t="shared" si="38"/>
        <v>0.84530121334001174</v>
      </c>
      <c r="O2151" s="203" t="s">
        <v>5385</v>
      </c>
      <c r="P2151" s="208" t="s">
        <v>5386</v>
      </c>
      <c r="Q2151" s="208" t="s">
        <v>5387</v>
      </c>
      <c r="R2151" s="203" t="s">
        <v>5388</v>
      </c>
      <c r="S2151" s="202">
        <v>113</v>
      </c>
      <c r="T2151" s="211">
        <v>11110504.609999999</v>
      </c>
      <c r="U2151" s="211">
        <v>1960677.24</v>
      </c>
      <c r="V2151" s="211">
        <v>72658.990000000005</v>
      </c>
      <c r="W2151" s="211">
        <v>0</v>
      </c>
      <c r="X2151" s="211">
        <v>103379.41</v>
      </c>
      <c r="Y2151" s="211">
        <v>13247220.25</v>
      </c>
      <c r="Z2151" s="212" t="s">
        <v>34</v>
      </c>
      <c r="AA2151" s="212">
        <v>0</v>
      </c>
      <c r="AB2151" s="211">
        <v>10869137.790000001</v>
      </c>
      <c r="AC2151" s="213">
        <v>1848079.34</v>
      </c>
    </row>
    <row r="2152" spans="1:29" s="113" customFormat="1" ht="15.75" x14ac:dyDescent="0.25">
      <c r="A2152" s="57">
        <v>2139</v>
      </c>
      <c r="B2152" s="57">
        <v>128141</v>
      </c>
      <c r="C2152" s="201" t="s">
        <v>4885</v>
      </c>
      <c r="D2152" s="202">
        <v>121</v>
      </c>
      <c r="E2152" s="202" t="s">
        <v>312</v>
      </c>
      <c r="F2152" s="203" t="s">
        <v>10522</v>
      </c>
      <c r="G2152" s="204">
        <v>449</v>
      </c>
      <c r="H2152" s="205">
        <v>128141</v>
      </c>
      <c r="I2152" s="203" t="s">
        <v>9285</v>
      </c>
      <c r="J2152" s="203" t="s">
        <v>12073</v>
      </c>
      <c r="K2152" s="203" t="s">
        <v>5389</v>
      </c>
      <c r="L2152" s="1">
        <v>43731</v>
      </c>
      <c r="M2152" s="1">
        <v>45016</v>
      </c>
      <c r="N2152" s="207">
        <f t="shared" si="38"/>
        <v>0.84842711932452963</v>
      </c>
      <c r="O2152" s="203" t="s">
        <v>50</v>
      </c>
      <c r="P2152" s="208" t="s">
        <v>5380</v>
      </c>
      <c r="Q2152" s="208" t="s">
        <v>5387</v>
      </c>
      <c r="R2152" s="203" t="s">
        <v>5390</v>
      </c>
      <c r="S2152" s="202">
        <v>113</v>
      </c>
      <c r="T2152" s="211">
        <v>11333395.42</v>
      </c>
      <c r="U2152" s="211">
        <v>2000010.9</v>
      </c>
      <c r="V2152" s="211">
        <v>24718.57</v>
      </c>
      <c r="W2152" s="211">
        <v>0</v>
      </c>
      <c r="X2152" s="211">
        <v>0</v>
      </c>
      <c r="Y2152" s="211">
        <v>13358124.890000001</v>
      </c>
      <c r="Z2152" s="212" t="s">
        <v>34</v>
      </c>
      <c r="AA2152" s="212" t="s">
        <v>12729</v>
      </c>
      <c r="AB2152" s="211">
        <v>11282172.68</v>
      </c>
      <c r="AC2152" s="213">
        <v>1890699.9599999995</v>
      </c>
    </row>
    <row r="2153" spans="1:29" s="113" customFormat="1" ht="15.75" x14ac:dyDescent="0.25">
      <c r="A2153" s="57">
        <v>2140</v>
      </c>
      <c r="B2153" s="57">
        <v>128248</v>
      </c>
      <c r="C2153" s="201" t="s">
        <v>4885</v>
      </c>
      <c r="D2153" s="202">
        <v>122</v>
      </c>
      <c r="E2153" s="202" t="s">
        <v>312</v>
      </c>
      <c r="F2153" s="203" t="s">
        <v>10522</v>
      </c>
      <c r="G2153" s="204">
        <v>449</v>
      </c>
      <c r="H2153" s="205">
        <v>128248</v>
      </c>
      <c r="I2153" s="203" t="s">
        <v>9286</v>
      </c>
      <c r="J2153" s="203" t="s">
        <v>12074</v>
      </c>
      <c r="K2153" s="203" t="s">
        <v>5391</v>
      </c>
      <c r="L2153" s="1">
        <v>43733</v>
      </c>
      <c r="M2153" s="1">
        <v>44915</v>
      </c>
      <c r="N2153" s="207">
        <f t="shared" si="38"/>
        <v>0.84695125965136198</v>
      </c>
      <c r="O2153" s="203" t="s">
        <v>50</v>
      </c>
      <c r="P2153" s="208" t="s">
        <v>51</v>
      </c>
      <c r="Q2153" s="208" t="s">
        <v>5392</v>
      </c>
      <c r="R2153" s="203" t="s">
        <v>5393</v>
      </c>
      <c r="S2153" s="202">
        <v>113</v>
      </c>
      <c r="T2153" s="211">
        <v>10979397.23</v>
      </c>
      <c r="U2153" s="211">
        <v>1937540.55</v>
      </c>
      <c r="V2153" s="211">
        <v>46496.78</v>
      </c>
      <c r="W2153" s="211">
        <v>0</v>
      </c>
      <c r="X2153" s="211">
        <v>0</v>
      </c>
      <c r="Y2153" s="211">
        <v>12963434.560000001</v>
      </c>
      <c r="Z2153" s="212" t="s">
        <v>34</v>
      </c>
      <c r="AA2153" s="212" t="s">
        <v>14013</v>
      </c>
      <c r="AB2153" s="211">
        <v>10903992.59</v>
      </c>
      <c r="AC2153" s="213">
        <v>1807491.51</v>
      </c>
    </row>
    <row r="2154" spans="1:29" s="113" customFormat="1" ht="16.5" customHeight="1" x14ac:dyDescent="0.25">
      <c r="A2154" s="57">
        <v>2141</v>
      </c>
      <c r="B2154" s="57">
        <v>126688</v>
      </c>
      <c r="C2154" s="201" t="s">
        <v>4885</v>
      </c>
      <c r="D2154" s="202">
        <v>123</v>
      </c>
      <c r="E2154" s="202" t="s">
        <v>352</v>
      </c>
      <c r="F2154" s="203" t="s">
        <v>10524</v>
      </c>
      <c r="G2154" s="204">
        <v>464</v>
      </c>
      <c r="H2154" s="205">
        <v>126688</v>
      </c>
      <c r="I2154" s="203" t="s">
        <v>5394</v>
      </c>
      <c r="J2154" s="203" t="s">
        <v>12075</v>
      </c>
      <c r="K2154" s="203" t="s">
        <v>5395</v>
      </c>
      <c r="L2154" s="1">
        <v>43739</v>
      </c>
      <c r="M2154" s="1">
        <v>44330</v>
      </c>
      <c r="N2154" s="207">
        <f t="shared" si="38"/>
        <v>0.8350236416612371</v>
      </c>
      <c r="O2154" s="203" t="s">
        <v>50</v>
      </c>
      <c r="P2154" s="208" t="s">
        <v>5326</v>
      </c>
      <c r="Q2154" s="208" t="s">
        <v>5396</v>
      </c>
      <c r="R2154" s="203" t="s">
        <v>5397</v>
      </c>
      <c r="S2154" s="202">
        <v>106</v>
      </c>
      <c r="T2154" s="211">
        <v>2864087.01</v>
      </c>
      <c r="U2154" s="211">
        <v>505427.08</v>
      </c>
      <c r="V2154" s="211">
        <v>60433.120000000003</v>
      </c>
      <c r="W2154" s="211">
        <v>0</v>
      </c>
      <c r="X2154" s="211">
        <v>0</v>
      </c>
      <c r="Y2154" s="211">
        <v>3429947.21</v>
      </c>
      <c r="Z2154" s="212" t="s">
        <v>34</v>
      </c>
      <c r="AA2154" s="212" t="s">
        <v>5398</v>
      </c>
      <c r="AB2154" s="211">
        <v>2615652.0700000003</v>
      </c>
      <c r="AC2154" s="213">
        <v>486423.63</v>
      </c>
    </row>
    <row r="2155" spans="1:29" s="113" customFormat="1" ht="15.75" x14ac:dyDescent="0.25">
      <c r="A2155" s="57">
        <v>2142</v>
      </c>
      <c r="B2155" s="57">
        <v>128203</v>
      </c>
      <c r="C2155" s="201" t="s">
        <v>4885</v>
      </c>
      <c r="D2155" s="202">
        <v>124</v>
      </c>
      <c r="E2155" s="202" t="s">
        <v>352</v>
      </c>
      <c r="F2155" s="203" t="s">
        <v>10524</v>
      </c>
      <c r="G2155" s="204">
        <v>464</v>
      </c>
      <c r="H2155" s="205">
        <v>128203</v>
      </c>
      <c r="I2155" s="203" t="s">
        <v>9287</v>
      </c>
      <c r="J2155" s="203" t="s">
        <v>12076</v>
      </c>
      <c r="K2155" s="203" t="s">
        <v>5399</v>
      </c>
      <c r="L2155" s="1">
        <v>43739</v>
      </c>
      <c r="M2155" s="1">
        <v>44453</v>
      </c>
      <c r="N2155" s="207">
        <f t="shared" si="38"/>
        <v>0.84999999120527336</v>
      </c>
      <c r="O2155" s="203" t="s">
        <v>50</v>
      </c>
      <c r="P2155" s="208" t="s">
        <v>4887</v>
      </c>
      <c r="Q2155" s="208" t="s">
        <v>5287</v>
      </c>
      <c r="R2155" s="203" t="s">
        <v>5400</v>
      </c>
      <c r="S2155" s="202">
        <v>106</v>
      </c>
      <c r="T2155" s="211">
        <v>1208110.3</v>
      </c>
      <c r="U2155" s="211">
        <v>213195.95</v>
      </c>
      <c r="V2155" s="211">
        <v>0</v>
      </c>
      <c r="W2155" s="211">
        <v>0</v>
      </c>
      <c r="X2155" s="211">
        <v>0</v>
      </c>
      <c r="Y2155" s="211">
        <v>1421306.25</v>
      </c>
      <c r="Z2155" s="212" t="s">
        <v>34</v>
      </c>
      <c r="AA2155" s="212" t="s">
        <v>10305</v>
      </c>
      <c r="AB2155" s="211">
        <v>1030224.7399999999</v>
      </c>
      <c r="AC2155" s="213">
        <v>164157.28</v>
      </c>
    </row>
    <row r="2156" spans="1:29" s="113" customFormat="1" ht="15.75" x14ac:dyDescent="0.25">
      <c r="A2156" s="57">
        <v>2143</v>
      </c>
      <c r="B2156" s="57">
        <v>127700</v>
      </c>
      <c r="C2156" s="201" t="s">
        <v>4885</v>
      </c>
      <c r="D2156" s="202">
        <v>125</v>
      </c>
      <c r="E2156" s="202" t="s">
        <v>312</v>
      </c>
      <c r="F2156" s="203" t="s">
        <v>10522</v>
      </c>
      <c r="G2156" s="204">
        <v>449</v>
      </c>
      <c r="H2156" s="205">
        <v>127700</v>
      </c>
      <c r="I2156" s="203" t="s">
        <v>9288</v>
      </c>
      <c r="J2156" s="203" t="s">
        <v>12077</v>
      </c>
      <c r="K2156" s="203" t="s">
        <v>5365</v>
      </c>
      <c r="L2156" s="1">
        <v>43506</v>
      </c>
      <c r="M2156" s="1">
        <v>45184</v>
      </c>
      <c r="N2156" s="207">
        <f t="shared" si="38"/>
        <v>0.8500000018965298</v>
      </c>
      <c r="O2156" s="203" t="s">
        <v>5366</v>
      </c>
      <c r="P2156" s="208" t="s">
        <v>5401</v>
      </c>
      <c r="Q2156" s="208" t="s">
        <v>5402</v>
      </c>
      <c r="R2156" s="203" t="s">
        <v>5354</v>
      </c>
      <c r="S2156" s="202">
        <v>113</v>
      </c>
      <c r="T2156" s="211">
        <v>11652862.390000001</v>
      </c>
      <c r="U2156" s="211">
        <v>2035785.17</v>
      </c>
      <c r="V2156" s="211">
        <v>20602.28</v>
      </c>
      <c r="W2156" s="211">
        <v>0</v>
      </c>
      <c r="X2156" s="211">
        <v>0</v>
      </c>
      <c r="Y2156" s="211">
        <v>13709249.84</v>
      </c>
      <c r="Z2156" s="212" t="s">
        <v>44</v>
      </c>
      <c r="AA2156" s="212" t="s">
        <v>10024</v>
      </c>
      <c r="AB2156" s="211">
        <v>9905942.7699999996</v>
      </c>
      <c r="AC2156" s="213">
        <v>1620697.8800000001</v>
      </c>
    </row>
    <row r="2157" spans="1:29" s="113" customFormat="1" ht="15.75" x14ac:dyDescent="0.25">
      <c r="A2157" s="57">
        <v>2144</v>
      </c>
      <c r="B2157" s="57">
        <v>128236</v>
      </c>
      <c r="C2157" s="201" t="s">
        <v>4885</v>
      </c>
      <c r="D2157" s="202">
        <v>126</v>
      </c>
      <c r="E2157" s="202" t="s">
        <v>352</v>
      </c>
      <c r="F2157" s="203" t="s">
        <v>10524</v>
      </c>
      <c r="G2157" s="204">
        <v>464</v>
      </c>
      <c r="H2157" s="205">
        <v>128236</v>
      </c>
      <c r="I2157" s="203" t="s">
        <v>9289</v>
      </c>
      <c r="J2157" s="203" t="s">
        <v>12078</v>
      </c>
      <c r="K2157" s="203" t="s">
        <v>5403</v>
      </c>
      <c r="L2157" s="1">
        <v>43752</v>
      </c>
      <c r="M2157" s="1">
        <v>44654</v>
      </c>
      <c r="N2157" s="207">
        <f t="shared" si="38"/>
        <v>0.834508063629681</v>
      </c>
      <c r="O2157" s="203" t="s">
        <v>50</v>
      </c>
      <c r="P2157" s="208" t="s">
        <v>5404</v>
      </c>
      <c r="Q2157" s="208" t="s">
        <v>5405</v>
      </c>
      <c r="R2157" s="203" t="s">
        <v>5406</v>
      </c>
      <c r="S2157" s="202">
        <v>106</v>
      </c>
      <c r="T2157" s="211">
        <v>3378587.16</v>
      </c>
      <c r="U2157" s="211">
        <v>596221.19999999995</v>
      </c>
      <c r="V2157" s="211">
        <v>73789.02</v>
      </c>
      <c r="W2157" s="211">
        <v>0</v>
      </c>
      <c r="X2157" s="211">
        <v>95</v>
      </c>
      <c r="Y2157" s="211">
        <v>4048692.3800000004</v>
      </c>
      <c r="Z2157" s="212" t="s">
        <v>34</v>
      </c>
      <c r="AA2157" s="212" t="s">
        <v>10159</v>
      </c>
      <c r="AB2157" s="211">
        <v>3006292.71</v>
      </c>
      <c r="AC2157" s="213">
        <v>512394.18999999989</v>
      </c>
    </row>
    <row r="2158" spans="1:29" s="113" customFormat="1" ht="15.75" x14ac:dyDescent="0.25">
      <c r="A2158" s="57">
        <v>2145</v>
      </c>
      <c r="B2158" s="57">
        <v>128247</v>
      </c>
      <c r="C2158" s="201" t="s">
        <v>4885</v>
      </c>
      <c r="D2158" s="202">
        <v>127</v>
      </c>
      <c r="E2158" s="202" t="s">
        <v>352</v>
      </c>
      <c r="F2158" s="203" t="s">
        <v>10524</v>
      </c>
      <c r="G2158" s="204">
        <v>464</v>
      </c>
      <c r="H2158" s="205">
        <v>128247</v>
      </c>
      <c r="I2158" s="203" t="s">
        <v>9290</v>
      </c>
      <c r="J2158" s="203" t="s">
        <v>12079</v>
      </c>
      <c r="K2158" s="203" t="s">
        <v>5407</v>
      </c>
      <c r="L2158" s="1">
        <v>43753</v>
      </c>
      <c r="M2158" s="1">
        <v>44627</v>
      </c>
      <c r="N2158" s="207">
        <f t="shared" si="38"/>
        <v>0.83869689012005477</v>
      </c>
      <c r="O2158" s="203" t="s">
        <v>50</v>
      </c>
      <c r="P2158" s="208" t="s">
        <v>5408</v>
      </c>
      <c r="Q2158" s="208" t="s">
        <v>5409</v>
      </c>
      <c r="R2158" s="203" t="s">
        <v>5410</v>
      </c>
      <c r="S2158" s="202">
        <v>106</v>
      </c>
      <c r="T2158" s="211">
        <v>2808849.57</v>
      </c>
      <c r="U2158" s="211">
        <v>495679.31</v>
      </c>
      <c r="V2158" s="211">
        <v>44535.13</v>
      </c>
      <c r="W2158" s="211">
        <v>0</v>
      </c>
      <c r="X2158" s="211">
        <v>0</v>
      </c>
      <c r="Y2158" s="211">
        <v>3349064.01</v>
      </c>
      <c r="Z2158" s="212" t="s">
        <v>34</v>
      </c>
      <c r="AA2158" s="212" t="s">
        <v>9933</v>
      </c>
      <c r="AB2158" s="211">
        <v>2176832.6300000004</v>
      </c>
      <c r="AC2158" s="213">
        <v>411444.21999999991</v>
      </c>
    </row>
    <row r="2159" spans="1:29" s="113" customFormat="1" ht="15.75" x14ac:dyDescent="0.25">
      <c r="A2159" s="57">
        <v>2146</v>
      </c>
      <c r="B2159" s="57">
        <v>128814</v>
      </c>
      <c r="C2159" s="201" t="s">
        <v>4885</v>
      </c>
      <c r="D2159" s="202">
        <v>128</v>
      </c>
      <c r="E2159" s="202" t="s">
        <v>352</v>
      </c>
      <c r="F2159" s="203" t="s">
        <v>10524</v>
      </c>
      <c r="G2159" s="204">
        <v>464</v>
      </c>
      <c r="H2159" s="205">
        <v>128814</v>
      </c>
      <c r="I2159" s="203" t="s">
        <v>9291</v>
      </c>
      <c r="J2159" s="203" t="s">
        <v>12080</v>
      </c>
      <c r="K2159" s="203" t="s">
        <v>5411</v>
      </c>
      <c r="L2159" s="1">
        <v>43755</v>
      </c>
      <c r="M2159" s="1">
        <v>44302</v>
      </c>
      <c r="N2159" s="207">
        <f t="shared" si="38"/>
        <v>0.85000000000000009</v>
      </c>
      <c r="O2159" s="203" t="s">
        <v>50</v>
      </c>
      <c r="P2159" s="208" t="s">
        <v>5321</v>
      </c>
      <c r="Q2159" s="208" t="s">
        <v>5412</v>
      </c>
      <c r="R2159" s="203" t="s">
        <v>5413</v>
      </c>
      <c r="S2159" s="202">
        <v>106</v>
      </c>
      <c r="T2159" s="211">
        <v>3943654.56</v>
      </c>
      <c r="U2159" s="211">
        <v>695939.04</v>
      </c>
      <c r="V2159" s="211">
        <v>0</v>
      </c>
      <c r="W2159" s="211">
        <v>0</v>
      </c>
      <c r="X2159" s="211">
        <v>0</v>
      </c>
      <c r="Y2159" s="211">
        <v>4639593.5999999996</v>
      </c>
      <c r="Z2159" s="212" t="s">
        <v>34</v>
      </c>
      <c r="AA2159" s="212" t="s">
        <v>5414</v>
      </c>
      <c r="AB2159" s="211">
        <v>3207027.8599999994</v>
      </c>
      <c r="AC2159" s="213">
        <v>554512.16999999993</v>
      </c>
    </row>
    <row r="2160" spans="1:29" s="113" customFormat="1" ht="15.75" x14ac:dyDescent="0.25">
      <c r="A2160" s="57">
        <v>2147</v>
      </c>
      <c r="B2160" s="57">
        <v>128513</v>
      </c>
      <c r="C2160" s="201" t="s">
        <v>4885</v>
      </c>
      <c r="D2160" s="202">
        <v>129</v>
      </c>
      <c r="E2160" s="202" t="s">
        <v>312</v>
      </c>
      <c r="F2160" s="203" t="s">
        <v>10522</v>
      </c>
      <c r="G2160" s="204">
        <v>449</v>
      </c>
      <c r="H2160" s="205">
        <v>128513</v>
      </c>
      <c r="I2160" s="203" t="s">
        <v>5415</v>
      </c>
      <c r="J2160" s="203" t="s">
        <v>12081</v>
      </c>
      <c r="K2160" s="203" t="s">
        <v>5391</v>
      </c>
      <c r="L2160" s="1">
        <v>43755</v>
      </c>
      <c r="M2160" s="1">
        <v>44897</v>
      </c>
      <c r="N2160" s="207">
        <f t="shared" si="38"/>
        <v>0.84267110023784797</v>
      </c>
      <c r="O2160" s="203" t="s">
        <v>50</v>
      </c>
      <c r="P2160" s="208" t="s">
        <v>5310</v>
      </c>
      <c r="Q2160" s="208" t="s">
        <v>5350</v>
      </c>
      <c r="R2160" s="203" t="s">
        <v>5416</v>
      </c>
      <c r="S2160" s="202">
        <v>113</v>
      </c>
      <c r="T2160" s="211">
        <v>11409048.16</v>
      </c>
      <c r="U2160" s="211">
        <v>2013361.17</v>
      </c>
      <c r="V2160" s="211">
        <v>116737.98</v>
      </c>
      <c r="W2160" s="211">
        <v>0</v>
      </c>
      <c r="X2160" s="211">
        <v>0</v>
      </c>
      <c r="Y2160" s="211">
        <v>13539147.310000001</v>
      </c>
      <c r="Z2160" s="212" t="s">
        <v>34</v>
      </c>
      <c r="AA2160" s="212" t="s">
        <v>9934</v>
      </c>
      <c r="AB2160" s="211">
        <v>11245355.73</v>
      </c>
      <c r="AC2160" s="213">
        <v>1966273.2999999998</v>
      </c>
    </row>
    <row r="2161" spans="1:29" s="113" customFormat="1" ht="15.75" x14ac:dyDescent="0.25">
      <c r="A2161" s="57">
        <v>2148</v>
      </c>
      <c r="B2161" s="57">
        <v>128254</v>
      </c>
      <c r="C2161" s="201" t="s">
        <v>4885</v>
      </c>
      <c r="D2161" s="202">
        <v>130</v>
      </c>
      <c r="E2161" s="202" t="s">
        <v>352</v>
      </c>
      <c r="F2161" s="203" t="s">
        <v>10524</v>
      </c>
      <c r="G2161" s="204">
        <v>464</v>
      </c>
      <c r="H2161" s="205">
        <v>128254</v>
      </c>
      <c r="I2161" s="203" t="s">
        <v>5417</v>
      </c>
      <c r="J2161" s="203" t="s">
        <v>12082</v>
      </c>
      <c r="K2161" s="203" t="s">
        <v>5418</v>
      </c>
      <c r="L2161" s="1">
        <v>43759</v>
      </c>
      <c r="M2161" s="1">
        <v>44602</v>
      </c>
      <c r="N2161" s="207">
        <f t="shared" si="38"/>
        <v>0.85000001519183677</v>
      </c>
      <c r="O2161" s="203" t="s">
        <v>50</v>
      </c>
      <c r="P2161" s="208" t="s">
        <v>5419</v>
      </c>
      <c r="Q2161" s="208" t="s">
        <v>5339</v>
      </c>
      <c r="R2161" s="203" t="s">
        <v>5420</v>
      </c>
      <c r="S2161" s="202">
        <v>106</v>
      </c>
      <c r="T2161" s="211">
        <v>3916577.2</v>
      </c>
      <c r="U2161" s="211">
        <v>691160.6</v>
      </c>
      <c r="V2161" s="211">
        <v>0</v>
      </c>
      <c r="W2161" s="211">
        <v>0</v>
      </c>
      <c r="X2161" s="211">
        <v>0</v>
      </c>
      <c r="Y2161" s="211">
        <v>4607737.8</v>
      </c>
      <c r="Z2161" s="212" t="s">
        <v>34</v>
      </c>
      <c r="AA2161" s="212" t="s">
        <v>9935</v>
      </c>
      <c r="AB2161" s="211">
        <v>2915043.55</v>
      </c>
      <c r="AC2161" s="213">
        <v>507356.24</v>
      </c>
    </row>
    <row r="2162" spans="1:29" s="113" customFormat="1" ht="15.75" x14ac:dyDescent="0.25">
      <c r="A2162" s="57">
        <v>2149</v>
      </c>
      <c r="B2162" s="57">
        <v>128121</v>
      </c>
      <c r="C2162" s="201" t="s">
        <v>4885</v>
      </c>
      <c r="D2162" s="202">
        <v>131</v>
      </c>
      <c r="E2162" s="202" t="s">
        <v>352</v>
      </c>
      <c r="F2162" s="203" t="s">
        <v>10524</v>
      </c>
      <c r="G2162" s="204">
        <v>464</v>
      </c>
      <c r="H2162" s="205">
        <v>128121</v>
      </c>
      <c r="I2162" s="203" t="s">
        <v>9292</v>
      </c>
      <c r="J2162" s="203" t="s">
        <v>12083</v>
      </c>
      <c r="K2162" s="203" t="s">
        <v>5421</v>
      </c>
      <c r="L2162" s="1">
        <v>43763</v>
      </c>
      <c r="M2162" s="1">
        <v>44500</v>
      </c>
      <c r="N2162" s="207">
        <f t="shared" si="38"/>
        <v>0.83655231252559825</v>
      </c>
      <c r="O2162" s="203" t="s">
        <v>50</v>
      </c>
      <c r="P2162" s="208" t="s">
        <v>5321</v>
      </c>
      <c r="Q2162" s="208" t="s">
        <v>5412</v>
      </c>
      <c r="R2162" s="203" t="s">
        <v>5422</v>
      </c>
      <c r="S2162" s="202">
        <v>106</v>
      </c>
      <c r="T2162" s="211">
        <v>3734471.8</v>
      </c>
      <c r="U2162" s="211">
        <v>659024.35</v>
      </c>
      <c r="V2162" s="211">
        <v>70626.11</v>
      </c>
      <c r="W2162" s="211">
        <v>0</v>
      </c>
      <c r="X2162" s="211">
        <v>0</v>
      </c>
      <c r="Y2162" s="211">
        <v>4464122.26</v>
      </c>
      <c r="Z2162" s="212" t="s">
        <v>34</v>
      </c>
      <c r="AA2162" s="212" t="s">
        <v>7880</v>
      </c>
      <c r="AB2162" s="211">
        <v>3601755.5300000007</v>
      </c>
      <c r="AC2162" s="213">
        <v>635603.90999999992</v>
      </c>
    </row>
    <row r="2163" spans="1:29" s="113" customFormat="1" ht="15.75" x14ac:dyDescent="0.25">
      <c r="A2163" s="57">
        <v>2150</v>
      </c>
      <c r="B2163" s="57">
        <v>125398</v>
      </c>
      <c r="C2163" s="201" t="s">
        <v>4885</v>
      </c>
      <c r="D2163" s="202">
        <v>132</v>
      </c>
      <c r="E2163" s="202" t="s">
        <v>312</v>
      </c>
      <c r="F2163" s="203" t="s">
        <v>10523</v>
      </c>
      <c r="G2163" s="204">
        <v>436</v>
      </c>
      <c r="H2163" s="205">
        <v>125398</v>
      </c>
      <c r="I2163" s="203" t="s">
        <v>5423</v>
      </c>
      <c r="J2163" s="203" t="s">
        <v>12065</v>
      </c>
      <c r="K2163" s="203" t="s">
        <v>5424</v>
      </c>
      <c r="L2163" s="1">
        <v>43922</v>
      </c>
      <c r="M2163" s="1">
        <v>45016</v>
      </c>
      <c r="N2163" s="207">
        <f t="shared" si="38"/>
        <v>0.849999998003093</v>
      </c>
      <c r="O2163" s="203" t="s">
        <v>50</v>
      </c>
      <c r="P2163" s="208" t="s">
        <v>5310</v>
      </c>
      <c r="Q2163" s="208" t="s">
        <v>5350</v>
      </c>
      <c r="R2163" s="203" t="s">
        <v>5425</v>
      </c>
      <c r="S2163" s="202">
        <v>106</v>
      </c>
      <c r="T2163" s="211">
        <v>2341120.5099999998</v>
      </c>
      <c r="U2163" s="211">
        <v>358053.01</v>
      </c>
      <c r="V2163" s="211">
        <v>55085.91</v>
      </c>
      <c r="W2163" s="211">
        <v>0</v>
      </c>
      <c r="X2163" s="211">
        <v>0</v>
      </c>
      <c r="Y2163" s="211">
        <v>2754259.4299999997</v>
      </c>
      <c r="Z2163" s="212" t="s">
        <v>34</v>
      </c>
      <c r="AA2163" s="212" t="s">
        <v>15151</v>
      </c>
      <c r="AB2163" s="211">
        <v>1153512.2000000002</v>
      </c>
      <c r="AC2163" s="213">
        <v>161022.82</v>
      </c>
    </row>
    <row r="2164" spans="1:29" s="113" customFormat="1" ht="15.75" x14ac:dyDescent="0.25">
      <c r="A2164" s="57">
        <v>2151</v>
      </c>
      <c r="B2164" s="57">
        <v>126797</v>
      </c>
      <c r="C2164" s="201" t="s">
        <v>4885</v>
      </c>
      <c r="D2164" s="202">
        <v>133</v>
      </c>
      <c r="E2164" s="202" t="s">
        <v>312</v>
      </c>
      <c r="F2164" s="203" t="s">
        <v>10523</v>
      </c>
      <c r="G2164" s="204">
        <v>436</v>
      </c>
      <c r="H2164" s="205">
        <v>126797</v>
      </c>
      <c r="I2164" s="203" t="s">
        <v>9293</v>
      </c>
      <c r="J2164" s="203" t="s">
        <v>12084</v>
      </c>
      <c r="K2164" s="203" t="s">
        <v>5426</v>
      </c>
      <c r="L2164" s="1">
        <v>43922</v>
      </c>
      <c r="M2164" s="1">
        <v>44834</v>
      </c>
      <c r="N2164" s="207">
        <f t="shared" si="38"/>
        <v>0.84999999703057327</v>
      </c>
      <c r="O2164" s="203" t="s">
        <v>50</v>
      </c>
      <c r="P2164" s="208" t="s">
        <v>5295</v>
      </c>
      <c r="Q2164" s="208" t="s">
        <v>5296</v>
      </c>
      <c r="R2164" s="203" t="s">
        <v>5427</v>
      </c>
      <c r="S2164" s="202">
        <v>106</v>
      </c>
      <c r="T2164" s="211">
        <v>2146879.12</v>
      </c>
      <c r="U2164" s="211">
        <v>378861.03</v>
      </c>
      <c r="V2164" s="211">
        <v>0</v>
      </c>
      <c r="W2164" s="211">
        <v>0</v>
      </c>
      <c r="X2164" s="211">
        <v>0</v>
      </c>
      <c r="Y2164" s="211">
        <v>2525740.1500000004</v>
      </c>
      <c r="Z2164" s="212" t="s">
        <v>34</v>
      </c>
      <c r="AA2164" s="212" t="s">
        <v>14804</v>
      </c>
      <c r="AB2164" s="211">
        <v>767790.87</v>
      </c>
      <c r="AC2164" s="213">
        <v>90920.61</v>
      </c>
    </row>
    <row r="2165" spans="1:29" s="113" customFormat="1" ht="15.75" x14ac:dyDescent="0.25">
      <c r="A2165" s="57">
        <v>2152</v>
      </c>
      <c r="B2165" s="57">
        <v>127755</v>
      </c>
      <c r="C2165" s="201" t="s">
        <v>4885</v>
      </c>
      <c r="D2165" s="202">
        <v>134</v>
      </c>
      <c r="E2165" s="202" t="s">
        <v>312</v>
      </c>
      <c r="F2165" s="203" t="s">
        <v>10523</v>
      </c>
      <c r="G2165" s="204">
        <v>436</v>
      </c>
      <c r="H2165" s="205">
        <v>127755</v>
      </c>
      <c r="I2165" s="203" t="s">
        <v>9294</v>
      </c>
      <c r="J2165" s="203" t="s">
        <v>11925</v>
      </c>
      <c r="K2165" s="203" t="s">
        <v>5428</v>
      </c>
      <c r="L2165" s="1">
        <v>43922</v>
      </c>
      <c r="M2165" s="1">
        <v>45199</v>
      </c>
      <c r="N2165" s="207">
        <f t="shared" si="38"/>
        <v>0.84999999831430251</v>
      </c>
      <c r="O2165" s="203" t="s">
        <v>50</v>
      </c>
      <c r="P2165" s="208" t="s">
        <v>5310</v>
      </c>
      <c r="Q2165" s="208" t="s">
        <v>4780</v>
      </c>
      <c r="R2165" s="203" t="s">
        <v>5429</v>
      </c>
      <c r="S2165" s="202">
        <v>106</v>
      </c>
      <c r="T2165" s="211">
        <v>2269090.27</v>
      </c>
      <c r="U2165" s="211">
        <v>347037.34</v>
      </c>
      <c r="V2165" s="211">
        <v>53390.36</v>
      </c>
      <c r="W2165" s="211">
        <v>0</v>
      </c>
      <c r="X2165" s="211">
        <v>0</v>
      </c>
      <c r="Y2165" s="211">
        <v>2669517.9699999997</v>
      </c>
      <c r="Z2165" s="212" t="s">
        <v>44</v>
      </c>
      <c r="AA2165" s="212" t="s">
        <v>15152</v>
      </c>
      <c r="AB2165" s="211">
        <v>1142477.1499999999</v>
      </c>
      <c r="AC2165" s="213">
        <v>165325.23000000001</v>
      </c>
    </row>
    <row r="2166" spans="1:29" s="113" customFormat="1" ht="15.75" x14ac:dyDescent="0.25">
      <c r="A2166" s="57">
        <v>2153</v>
      </c>
      <c r="B2166" s="57">
        <v>129310</v>
      </c>
      <c r="C2166" s="201" t="s">
        <v>4885</v>
      </c>
      <c r="D2166" s="202">
        <v>135</v>
      </c>
      <c r="E2166" s="202" t="s">
        <v>312</v>
      </c>
      <c r="F2166" s="203" t="s">
        <v>10526</v>
      </c>
      <c r="G2166" s="204">
        <v>476</v>
      </c>
      <c r="H2166" s="205">
        <v>129310</v>
      </c>
      <c r="I2166" s="203" t="s">
        <v>9295</v>
      </c>
      <c r="J2166" s="203" t="s">
        <v>12085</v>
      </c>
      <c r="K2166" s="203" t="s">
        <v>5430</v>
      </c>
      <c r="L2166" s="1">
        <v>43957</v>
      </c>
      <c r="M2166" s="1">
        <v>44926</v>
      </c>
      <c r="N2166" s="207">
        <f t="shared" si="38"/>
        <v>0.85000000978696744</v>
      </c>
      <c r="O2166" s="203" t="s">
        <v>50</v>
      </c>
      <c r="P2166" s="208" t="s">
        <v>4453</v>
      </c>
      <c r="Q2166" s="208" t="s">
        <v>5431</v>
      </c>
      <c r="R2166" s="203" t="s">
        <v>5432</v>
      </c>
      <c r="S2166" s="202">
        <v>106</v>
      </c>
      <c r="T2166" s="211">
        <v>5124161.3600000003</v>
      </c>
      <c r="U2166" s="211">
        <v>882649.46</v>
      </c>
      <c r="V2166" s="211">
        <v>21614.240000000002</v>
      </c>
      <c r="W2166" s="211">
        <v>0</v>
      </c>
      <c r="X2166" s="211">
        <v>0</v>
      </c>
      <c r="Y2166" s="211">
        <v>6028425.0600000005</v>
      </c>
      <c r="Z2166" s="212" t="s">
        <v>34</v>
      </c>
      <c r="AA2166" s="212" t="s">
        <v>12730</v>
      </c>
      <c r="AB2166" s="211">
        <v>3330226.2799999993</v>
      </c>
      <c r="AC2166" s="213">
        <v>630998.2699999999</v>
      </c>
    </row>
    <row r="2167" spans="1:29" s="113" customFormat="1" ht="15.75" x14ac:dyDescent="0.25">
      <c r="A2167" s="57">
        <v>2154</v>
      </c>
      <c r="B2167" s="57">
        <v>130478</v>
      </c>
      <c r="C2167" s="201" t="s">
        <v>4885</v>
      </c>
      <c r="D2167" s="202">
        <v>136</v>
      </c>
      <c r="E2167" s="202" t="s">
        <v>312</v>
      </c>
      <c r="F2167" s="203" t="s">
        <v>10526</v>
      </c>
      <c r="G2167" s="204">
        <v>476</v>
      </c>
      <c r="H2167" s="205">
        <v>130478</v>
      </c>
      <c r="I2167" s="203" t="s">
        <v>9296</v>
      </c>
      <c r="J2167" s="203" t="s">
        <v>12086</v>
      </c>
      <c r="K2167" s="203" t="s">
        <v>5433</v>
      </c>
      <c r="L2167" s="1">
        <v>43959</v>
      </c>
      <c r="M2167" s="1">
        <v>45053</v>
      </c>
      <c r="N2167" s="207">
        <f t="shared" si="38"/>
        <v>0.85000000729546688</v>
      </c>
      <c r="O2167" s="203" t="s">
        <v>50</v>
      </c>
      <c r="P2167" s="208" t="s">
        <v>4351</v>
      </c>
      <c r="Q2167" s="208" t="s">
        <v>5434</v>
      </c>
      <c r="R2167" s="203" t="s">
        <v>5435</v>
      </c>
      <c r="S2167" s="202">
        <v>106</v>
      </c>
      <c r="T2167" s="211">
        <v>5126471.05</v>
      </c>
      <c r="U2167" s="211">
        <v>784048.45</v>
      </c>
      <c r="V2167" s="211">
        <v>120622.86</v>
      </c>
      <c r="W2167" s="211">
        <v>0</v>
      </c>
      <c r="X2167" s="211">
        <v>2218264.52</v>
      </c>
      <c r="Y2167" s="211">
        <v>8249406.8800000008</v>
      </c>
      <c r="Z2167" s="212" t="s">
        <v>44</v>
      </c>
      <c r="AA2167" s="212" t="s">
        <v>9765</v>
      </c>
      <c r="AB2167" s="211">
        <v>191363.27000000002</v>
      </c>
      <c r="AC2167" s="213">
        <v>29267.29</v>
      </c>
    </row>
    <row r="2168" spans="1:29" s="113" customFormat="1" ht="15.75" x14ac:dyDescent="0.25">
      <c r="A2168" s="57">
        <v>2155</v>
      </c>
      <c r="B2168" s="57">
        <v>130250</v>
      </c>
      <c r="C2168" s="201" t="s">
        <v>4885</v>
      </c>
      <c r="D2168" s="202">
        <v>137</v>
      </c>
      <c r="E2168" s="202" t="s">
        <v>312</v>
      </c>
      <c r="F2168" s="203" t="s">
        <v>10526</v>
      </c>
      <c r="G2168" s="204">
        <v>476</v>
      </c>
      <c r="H2168" s="205">
        <v>130250</v>
      </c>
      <c r="I2168" s="203" t="s">
        <v>9297</v>
      </c>
      <c r="J2168" s="203" t="s">
        <v>12087</v>
      </c>
      <c r="K2168" s="203" t="s">
        <v>5436</v>
      </c>
      <c r="L2168" s="1">
        <v>43965</v>
      </c>
      <c r="M2168" s="1">
        <v>45059</v>
      </c>
      <c r="N2168" s="207">
        <f t="shared" si="38"/>
        <v>0.85000000137423515</v>
      </c>
      <c r="O2168" s="203" t="s">
        <v>50</v>
      </c>
      <c r="P2168" s="208" t="s">
        <v>4792</v>
      </c>
      <c r="Q2168" s="208" t="s">
        <v>5437</v>
      </c>
      <c r="R2168" s="203" t="s">
        <v>5435</v>
      </c>
      <c r="S2168" s="202">
        <v>106</v>
      </c>
      <c r="T2168" s="211">
        <v>4948207.1100000003</v>
      </c>
      <c r="U2168" s="211">
        <v>756784.54</v>
      </c>
      <c r="V2168" s="211">
        <v>116428.47</v>
      </c>
      <c r="W2168" s="211">
        <v>0</v>
      </c>
      <c r="X2168" s="211">
        <v>0</v>
      </c>
      <c r="Y2168" s="211">
        <v>5821420.1200000001</v>
      </c>
      <c r="Z2168" s="212" t="s">
        <v>44</v>
      </c>
      <c r="AA2168" s="212" t="s">
        <v>14805</v>
      </c>
      <c r="AB2168" s="211">
        <v>714719.44000000006</v>
      </c>
      <c r="AC2168" s="213">
        <v>109310.05</v>
      </c>
    </row>
    <row r="2169" spans="1:29" s="113" customFormat="1" ht="15.75" x14ac:dyDescent="0.25">
      <c r="A2169" s="57">
        <v>2156</v>
      </c>
      <c r="B2169" s="57">
        <v>130458</v>
      </c>
      <c r="C2169" s="201" t="s">
        <v>4885</v>
      </c>
      <c r="D2169" s="202">
        <v>138</v>
      </c>
      <c r="E2169" s="202" t="s">
        <v>312</v>
      </c>
      <c r="F2169" s="203" t="s">
        <v>10526</v>
      </c>
      <c r="G2169" s="204">
        <v>476</v>
      </c>
      <c r="H2169" s="205">
        <v>130458</v>
      </c>
      <c r="I2169" s="203" t="s">
        <v>9298</v>
      </c>
      <c r="J2169" s="203" t="s">
        <v>11033</v>
      </c>
      <c r="K2169" s="203" t="s">
        <v>5438</v>
      </c>
      <c r="L2169" s="1">
        <v>43977</v>
      </c>
      <c r="M2169" s="1">
        <v>45071</v>
      </c>
      <c r="N2169" s="207">
        <f t="shared" si="38"/>
        <v>0.85000002856632095</v>
      </c>
      <c r="O2169" s="203" t="s">
        <v>50</v>
      </c>
      <c r="P2169" s="208" t="s">
        <v>5439</v>
      </c>
      <c r="Q2169" s="208" t="s">
        <v>5440</v>
      </c>
      <c r="R2169" s="203" t="s">
        <v>5432</v>
      </c>
      <c r="S2169" s="202">
        <v>112</v>
      </c>
      <c r="T2169" s="211">
        <v>4240133.13</v>
      </c>
      <c r="U2169" s="211">
        <v>748258.62</v>
      </c>
      <c r="V2169" s="211">
        <v>0</v>
      </c>
      <c r="W2169" s="211">
        <v>0</v>
      </c>
      <c r="X2169" s="211">
        <v>0</v>
      </c>
      <c r="Y2169" s="211">
        <v>4988391.75</v>
      </c>
      <c r="Z2169" s="212" t="s">
        <v>44</v>
      </c>
      <c r="AA2169" s="212" t="s">
        <v>14806</v>
      </c>
      <c r="AB2169" s="211">
        <v>2933713.6500000004</v>
      </c>
      <c r="AC2169" s="213">
        <v>431444.29</v>
      </c>
    </row>
    <row r="2170" spans="1:29" s="113" customFormat="1" ht="15.75" x14ac:dyDescent="0.25">
      <c r="A2170" s="57">
        <v>2157</v>
      </c>
      <c r="B2170" s="57">
        <v>133820</v>
      </c>
      <c r="C2170" s="201" t="s">
        <v>4885</v>
      </c>
      <c r="D2170" s="202">
        <v>139</v>
      </c>
      <c r="E2170" s="202" t="s">
        <v>352</v>
      </c>
      <c r="F2170" s="203" t="s">
        <v>10520</v>
      </c>
      <c r="G2170" s="204">
        <v>685</v>
      </c>
      <c r="H2170" s="205">
        <v>133820</v>
      </c>
      <c r="I2170" s="203" t="s">
        <v>5441</v>
      </c>
      <c r="J2170" s="203" t="s">
        <v>12088</v>
      </c>
      <c r="K2170" s="203" t="s">
        <v>5442</v>
      </c>
      <c r="L2170" s="1">
        <v>43997</v>
      </c>
      <c r="M2170" s="1">
        <v>44422</v>
      </c>
      <c r="N2170" s="207">
        <f t="shared" si="38"/>
        <v>0.42499796572555787</v>
      </c>
      <c r="O2170" s="203" t="s">
        <v>5443</v>
      </c>
      <c r="P2170" s="208" t="s">
        <v>5444</v>
      </c>
      <c r="Q2170" s="208" t="s">
        <v>5445</v>
      </c>
      <c r="R2170" s="203" t="s">
        <v>5372</v>
      </c>
      <c r="S2170" s="202">
        <v>106</v>
      </c>
      <c r="T2170" s="211">
        <v>275772.68</v>
      </c>
      <c r="U2170" s="211">
        <v>48665.72</v>
      </c>
      <c r="V2170" s="211">
        <v>324441.59999999998</v>
      </c>
      <c r="W2170" s="211">
        <v>0</v>
      </c>
      <c r="X2170" s="211">
        <v>92038.12</v>
      </c>
      <c r="Y2170" s="211">
        <v>740918.12</v>
      </c>
      <c r="Z2170" s="212" t="s">
        <v>34</v>
      </c>
      <c r="AA2170" s="212" t="s">
        <v>5446</v>
      </c>
      <c r="AB2170" s="211">
        <v>218741.72</v>
      </c>
      <c r="AC2170" s="213">
        <v>38601.479999999996</v>
      </c>
    </row>
    <row r="2171" spans="1:29" s="113" customFormat="1" ht="15.75" x14ac:dyDescent="0.25">
      <c r="A2171" s="57">
        <v>2158</v>
      </c>
      <c r="B2171" s="57">
        <v>133790</v>
      </c>
      <c r="C2171" s="201" t="s">
        <v>4885</v>
      </c>
      <c r="D2171" s="202">
        <v>140</v>
      </c>
      <c r="E2171" s="202" t="s">
        <v>352</v>
      </c>
      <c r="F2171" s="203" t="s">
        <v>10520</v>
      </c>
      <c r="G2171" s="204">
        <v>685</v>
      </c>
      <c r="H2171" s="205">
        <v>133790</v>
      </c>
      <c r="I2171" s="203" t="s">
        <v>5447</v>
      </c>
      <c r="J2171" s="203" t="s">
        <v>12089</v>
      </c>
      <c r="K2171" s="203" t="s">
        <v>5448</v>
      </c>
      <c r="L2171" s="1">
        <v>43997</v>
      </c>
      <c r="M2171" s="1">
        <v>44361</v>
      </c>
      <c r="N2171" s="207">
        <f t="shared" si="38"/>
        <v>0.42491498206451145</v>
      </c>
      <c r="O2171" s="203" t="s">
        <v>5449</v>
      </c>
      <c r="P2171" s="208" t="s">
        <v>5450</v>
      </c>
      <c r="Q2171" s="208" t="s">
        <v>5451</v>
      </c>
      <c r="R2171" s="203" t="s">
        <v>5372</v>
      </c>
      <c r="S2171" s="202">
        <v>106</v>
      </c>
      <c r="T2171" s="211">
        <v>176367.49</v>
      </c>
      <c r="U2171" s="211">
        <v>31123.66</v>
      </c>
      <c r="V2171" s="211">
        <v>207574.21</v>
      </c>
      <c r="W2171" s="211">
        <v>0</v>
      </c>
      <c r="X2171" s="211">
        <v>44690.53</v>
      </c>
      <c r="Y2171" s="211">
        <v>459755.89</v>
      </c>
      <c r="Z2171" s="212" t="s">
        <v>34</v>
      </c>
      <c r="AA2171" s="212" t="s">
        <v>5452</v>
      </c>
      <c r="AB2171" s="211">
        <v>168873.86</v>
      </c>
      <c r="AC2171" s="213">
        <v>29808.28</v>
      </c>
    </row>
    <row r="2172" spans="1:29" s="113" customFormat="1" ht="15.75" x14ac:dyDescent="0.25">
      <c r="A2172" s="57">
        <v>2159</v>
      </c>
      <c r="B2172" s="57">
        <v>135473</v>
      </c>
      <c r="C2172" s="201" t="s">
        <v>4885</v>
      </c>
      <c r="D2172" s="202">
        <v>141</v>
      </c>
      <c r="E2172" s="202" t="s">
        <v>352</v>
      </c>
      <c r="F2172" s="203" t="s">
        <v>10520</v>
      </c>
      <c r="G2172" s="204">
        <v>685</v>
      </c>
      <c r="H2172" s="205">
        <v>135473</v>
      </c>
      <c r="I2172" s="203" t="s">
        <v>5453</v>
      </c>
      <c r="J2172" s="203" t="s">
        <v>12090</v>
      </c>
      <c r="K2172" s="203" t="s">
        <v>5454</v>
      </c>
      <c r="L2172" s="1">
        <v>43997</v>
      </c>
      <c r="M2172" s="1">
        <v>44361</v>
      </c>
      <c r="N2172" s="207">
        <f t="shared" si="38"/>
        <v>0.42491501841829449</v>
      </c>
      <c r="O2172" s="203" t="s">
        <v>50</v>
      </c>
      <c r="P2172" s="208" t="s">
        <v>5321</v>
      </c>
      <c r="Q2172" s="208" t="s">
        <v>5339</v>
      </c>
      <c r="R2172" s="203" t="s">
        <v>5372</v>
      </c>
      <c r="S2172" s="202">
        <v>106</v>
      </c>
      <c r="T2172" s="211">
        <v>935903.16</v>
      </c>
      <c r="U2172" s="211">
        <v>165159.35</v>
      </c>
      <c r="V2172" s="211">
        <v>1101502.99</v>
      </c>
      <c r="W2172" s="211">
        <v>0</v>
      </c>
      <c r="X2172" s="211">
        <v>372256.86</v>
      </c>
      <c r="Y2172" s="211">
        <v>2574822.36</v>
      </c>
      <c r="Z2172" s="212" t="s">
        <v>34</v>
      </c>
      <c r="AA2172" s="212" t="s">
        <v>7881</v>
      </c>
      <c r="AB2172" s="211">
        <v>607624.85</v>
      </c>
      <c r="AC2172" s="213">
        <v>107253.15</v>
      </c>
    </row>
    <row r="2173" spans="1:29" s="113" customFormat="1" ht="15.75" x14ac:dyDescent="0.25">
      <c r="A2173" s="57">
        <v>2160</v>
      </c>
      <c r="B2173" s="57">
        <v>132556</v>
      </c>
      <c r="C2173" s="201" t="s">
        <v>4885</v>
      </c>
      <c r="D2173" s="202">
        <v>142</v>
      </c>
      <c r="E2173" s="202" t="s">
        <v>352</v>
      </c>
      <c r="F2173" s="203" t="s">
        <v>10520</v>
      </c>
      <c r="G2173" s="204">
        <v>685</v>
      </c>
      <c r="H2173" s="205">
        <v>132556</v>
      </c>
      <c r="I2173" s="203" t="s">
        <v>5455</v>
      </c>
      <c r="J2173" s="203" t="s">
        <v>12091</v>
      </c>
      <c r="K2173" s="203" t="s">
        <v>5456</v>
      </c>
      <c r="L2173" s="1">
        <v>44000</v>
      </c>
      <c r="M2173" s="1">
        <v>44364</v>
      </c>
      <c r="N2173" s="207">
        <f t="shared" si="38"/>
        <v>0.42499999999999999</v>
      </c>
      <c r="O2173" s="203" t="s">
        <v>5457</v>
      </c>
      <c r="P2173" s="208" t="s">
        <v>5458</v>
      </c>
      <c r="Q2173" s="208" t="s">
        <v>5459</v>
      </c>
      <c r="R2173" s="203" t="s">
        <v>5372</v>
      </c>
      <c r="S2173" s="202">
        <v>106</v>
      </c>
      <c r="T2173" s="211">
        <v>596070.66</v>
      </c>
      <c r="U2173" s="211">
        <v>105188.94</v>
      </c>
      <c r="V2173" s="211">
        <v>701259.6</v>
      </c>
      <c r="W2173" s="211">
        <v>0</v>
      </c>
      <c r="X2173" s="211">
        <v>761636.5</v>
      </c>
      <c r="Y2173" s="211">
        <v>2164155.7000000002</v>
      </c>
      <c r="Z2173" s="212" t="s">
        <v>34</v>
      </c>
      <c r="AA2173" s="212" t="s">
        <v>5460</v>
      </c>
      <c r="AB2173" s="211">
        <v>546102.19000000006</v>
      </c>
      <c r="AC2173" s="213">
        <v>96370.97</v>
      </c>
    </row>
    <row r="2174" spans="1:29" s="114" customFormat="1" ht="15.75" customHeight="1" x14ac:dyDescent="0.25">
      <c r="A2174" s="62">
        <v>2161</v>
      </c>
      <c r="B2174" s="62">
        <v>134127</v>
      </c>
      <c r="C2174" s="215" t="s">
        <v>4885</v>
      </c>
      <c r="D2174" s="216">
        <v>143</v>
      </c>
      <c r="E2174" s="216" t="s">
        <v>352</v>
      </c>
      <c r="F2174" s="217" t="s">
        <v>10520</v>
      </c>
      <c r="G2174" s="218">
        <v>685</v>
      </c>
      <c r="H2174" s="229">
        <v>134127</v>
      </c>
      <c r="I2174" s="217" t="s">
        <v>5461</v>
      </c>
      <c r="J2174" s="217" t="s">
        <v>12092</v>
      </c>
      <c r="K2174" s="217" t="s">
        <v>5462</v>
      </c>
      <c r="L2174" s="60">
        <v>44000</v>
      </c>
      <c r="M2174" s="60">
        <v>44968</v>
      </c>
      <c r="N2174" s="220">
        <f t="shared" si="38"/>
        <v>0.4249984632954838</v>
      </c>
      <c r="O2174" s="217" t="s">
        <v>5463</v>
      </c>
      <c r="P2174" s="221" t="s">
        <v>5464</v>
      </c>
      <c r="Q2174" s="221" t="s">
        <v>5465</v>
      </c>
      <c r="R2174" s="217" t="s">
        <v>5372</v>
      </c>
      <c r="S2174" s="216">
        <v>106</v>
      </c>
      <c r="T2174" s="224">
        <v>355385.84</v>
      </c>
      <c r="U2174" s="224">
        <v>62715.06</v>
      </c>
      <c r="V2174" s="224">
        <v>418104.1</v>
      </c>
      <c r="W2174" s="224">
        <v>0</v>
      </c>
      <c r="X2174" s="224">
        <v>111539.2</v>
      </c>
      <c r="Y2174" s="224">
        <v>947744.2</v>
      </c>
      <c r="Z2174" s="225" t="s">
        <v>145</v>
      </c>
      <c r="AA2174" s="226">
        <v>0</v>
      </c>
      <c r="AB2174" s="224">
        <v>0</v>
      </c>
      <c r="AC2174" s="227">
        <v>0</v>
      </c>
    </row>
    <row r="2175" spans="1:29" s="113" customFormat="1" ht="15.75" x14ac:dyDescent="0.25">
      <c r="A2175" s="57">
        <v>2162</v>
      </c>
      <c r="B2175" s="57">
        <v>130334</v>
      </c>
      <c r="C2175" s="201" t="s">
        <v>4885</v>
      </c>
      <c r="D2175" s="202">
        <v>144</v>
      </c>
      <c r="E2175" s="202" t="s">
        <v>330</v>
      </c>
      <c r="F2175" s="203" t="s">
        <v>10530</v>
      </c>
      <c r="G2175" s="204">
        <v>303</v>
      </c>
      <c r="H2175" s="205">
        <v>130334</v>
      </c>
      <c r="I2175" s="203" t="s">
        <v>9299</v>
      </c>
      <c r="J2175" s="203" t="s">
        <v>12093</v>
      </c>
      <c r="K2175" s="203" t="s">
        <v>5466</v>
      </c>
      <c r="L2175" s="1">
        <v>44022</v>
      </c>
      <c r="M2175" s="1">
        <v>45116</v>
      </c>
      <c r="N2175" s="207">
        <f t="shared" si="38"/>
        <v>0.93931643121655894</v>
      </c>
      <c r="O2175" s="203" t="s">
        <v>50</v>
      </c>
      <c r="P2175" s="208" t="s">
        <v>4034</v>
      </c>
      <c r="Q2175" s="208" t="s">
        <v>5467</v>
      </c>
      <c r="R2175" s="203" t="s">
        <v>5468</v>
      </c>
      <c r="S2175" s="202">
        <v>110</v>
      </c>
      <c r="T2175" s="211">
        <v>4247443.74</v>
      </c>
      <c r="U2175" s="211">
        <v>180343.98</v>
      </c>
      <c r="V2175" s="211">
        <v>94057.74</v>
      </c>
      <c r="W2175" s="211">
        <v>0</v>
      </c>
      <c r="X2175" s="211">
        <v>0</v>
      </c>
      <c r="Y2175" s="211">
        <v>4521845.4600000009</v>
      </c>
      <c r="Z2175" s="212" t="s">
        <v>44</v>
      </c>
      <c r="AA2175" s="212" t="s">
        <v>14498</v>
      </c>
      <c r="AB2175" s="211">
        <v>1783416.9700000002</v>
      </c>
      <c r="AC2175" s="213">
        <v>67889.2</v>
      </c>
    </row>
    <row r="2176" spans="1:29" s="113" customFormat="1" ht="15.75" x14ac:dyDescent="0.25">
      <c r="A2176" s="57">
        <v>2163</v>
      </c>
      <c r="B2176" s="57">
        <v>130193</v>
      </c>
      <c r="C2176" s="201" t="s">
        <v>4885</v>
      </c>
      <c r="D2176" s="202">
        <v>145</v>
      </c>
      <c r="E2176" s="202" t="s">
        <v>330</v>
      </c>
      <c r="F2176" s="203" t="s">
        <v>10530</v>
      </c>
      <c r="G2176" s="204">
        <v>303</v>
      </c>
      <c r="H2176" s="205">
        <v>130193</v>
      </c>
      <c r="I2176" s="203" t="s">
        <v>9300</v>
      </c>
      <c r="J2176" s="203" t="s">
        <v>12094</v>
      </c>
      <c r="K2176" s="203" t="s">
        <v>5469</v>
      </c>
      <c r="L2176" s="1">
        <v>44022</v>
      </c>
      <c r="M2176" s="1">
        <v>45116</v>
      </c>
      <c r="N2176" s="207">
        <f t="shared" si="38"/>
        <v>0.94432982063222148</v>
      </c>
      <c r="O2176" s="203" t="s">
        <v>50</v>
      </c>
      <c r="P2176" s="208" t="s">
        <v>4887</v>
      </c>
      <c r="Q2176" s="208" t="s">
        <v>5470</v>
      </c>
      <c r="R2176" s="203" t="s">
        <v>5471</v>
      </c>
      <c r="S2176" s="202">
        <v>114</v>
      </c>
      <c r="T2176" s="211">
        <v>4325805.42</v>
      </c>
      <c r="U2176" s="211">
        <v>170213.95</v>
      </c>
      <c r="V2176" s="211">
        <v>84801.15</v>
      </c>
      <c r="W2176" s="211">
        <v>0</v>
      </c>
      <c r="X2176" s="211">
        <v>0</v>
      </c>
      <c r="Y2176" s="211">
        <v>4580820.5200000005</v>
      </c>
      <c r="Z2176" s="212" t="s">
        <v>44</v>
      </c>
      <c r="AA2176" s="212" t="s">
        <v>14807</v>
      </c>
      <c r="AB2176" s="211">
        <v>1368045.97</v>
      </c>
      <c r="AC2176" s="213">
        <v>54528.98</v>
      </c>
    </row>
    <row r="2177" spans="1:29" s="113" customFormat="1" ht="15.75" x14ac:dyDescent="0.25">
      <c r="A2177" s="57">
        <v>2164</v>
      </c>
      <c r="B2177" s="57">
        <v>130159</v>
      </c>
      <c r="C2177" s="201" t="s">
        <v>4885</v>
      </c>
      <c r="D2177" s="202">
        <v>146</v>
      </c>
      <c r="E2177" s="202" t="s">
        <v>330</v>
      </c>
      <c r="F2177" s="203" t="s">
        <v>10530</v>
      </c>
      <c r="G2177" s="204">
        <v>303</v>
      </c>
      <c r="H2177" s="205">
        <v>130159</v>
      </c>
      <c r="I2177" s="203" t="s">
        <v>9301</v>
      </c>
      <c r="J2177" s="203" t="s">
        <v>12095</v>
      </c>
      <c r="K2177" s="203" t="s">
        <v>5472</v>
      </c>
      <c r="L2177" s="1">
        <v>44025</v>
      </c>
      <c r="M2177" s="1">
        <v>45119</v>
      </c>
      <c r="N2177" s="207">
        <f t="shared" si="38"/>
        <v>0.94612494924989976</v>
      </c>
      <c r="O2177" s="203" t="s">
        <v>50</v>
      </c>
      <c r="P2177" s="208" t="s">
        <v>4034</v>
      </c>
      <c r="Q2177" s="208" t="s">
        <v>5473</v>
      </c>
      <c r="R2177" s="203" t="s">
        <v>5474</v>
      </c>
      <c r="S2177" s="202">
        <v>114</v>
      </c>
      <c r="T2177" s="211">
        <v>4255013.78</v>
      </c>
      <c r="U2177" s="211">
        <v>173526.61</v>
      </c>
      <c r="V2177" s="211">
        <v>68766</v>
      </c>
      <c r="W2177" s="211">
        <v>0</v>
      </c>
      <c r="X2177" s="211">
        <v>0</v>
      </c>
      <c r="Y2177" s="211">
        <v>4497306.3900000006</v>
      </c>
      <c r="Z2177" s="212" t="s">
        <v>44</v>
      </c>
      <c r="AA2177" s="212" t="s">
        <v>14014</v>
      </c>
      <c r="AB2177" s="211">
        <v>2463288.7000000002</v>
      </c>
      <c r="AC2177" s="213">
        <v>89261.66</v>
      </c>
    </row>
    <row r="2178" spans="1:29" s="113" customFormat="1" ht="15.75" x14ac:dyDescent="0.25">
      <c r="A2178" s="57">
        <v>2165</v>
      </c>
      <c r="B2178" s="57">
        <v>130132</v>
      </c>
      <c r="C2178" s="201" t="s">
        <v>4885</v>
      </c>
      <c r="D2178" s="202">
        <v>147</v>
      </c>
      <c r="E2178" s="202" t="s">
        <v>330</v>
      </c>
      <c r="F2178" s="203" t="s">
        <v>10530</v>
      </c>
      <c r="G2178" s="204">
        <v>303</v>
      </c>
      <c r="H2178" s="205">
        <v>130132</v>
      </c>
      <c r="I2178" s="203" t="s">
        <v>9302</v>
      </c>
      <c r="J2178" s="203" t="s">
        <v>12096</v>
      </c>
      <c r="K2178" s="203" t="s">
        <v>5475</v>
      </c>
      <c r="L2178" s="1">
        <v>44028</v>
      </c>
      <c r="M2178" s="1">
        <v>45092</v>
      </c>
      <c r="N2178" s="207">
        <f t="shared" si="38"/>
        <v>0.95000002208775147</v>
      </c>
      <c r="O2178" s="203" t="s">
        <v>50</v>
      </c>
      <c r="P2178" s="208" t="s">
        <v>5295</v>
      </c>
      <c r="Q2178" s="208" t="s">
        <v>5476</v>
      </c>
      <c r="R2178" s="203" t="s">
        <v>5477</v>
      </c>
      <c r="S2178" s="202">
        <v>110</v>
      </c>
      <c r="T2178" s="211">
        <v>4408552.0999999996</v>
      </c>
      <c r="U2178" s="211">
        <v>149476.76999999999</v>
      </c>
      <c r="V2178" s="211">
        <v>82552.179999999993</v>
      </c>
      <c r="W2178" s="211">
        <v>0</v>
      </c>
      <c r="X2178" s="211">
        <v>937.49</v>
      </c>
      <c r="Y2178" s="211">
        <v>4641518.54</v>
      </c>
      <c r="Z2178" s="212" t="s">
        <v>44</v>
      </c>
      <c r="AA2178" s="212" t="s">
        <v>14015</v>
      </c>
      <c r="AB2178" s="211">
        <v>2909927.29</v>
      </c>
      <c r="AC2178" s="213">
        <v>85214.28</v>
      </c>
    </row>
    <row r="2179" spans="1:29" s="113" customFormat="1" ht="15.75" x14ac:dyDescent="0.25">
      <c r="A2179" s="57">
        <v>2166</v>
      </c>
      <c r="B2179" s="57">
        <v>132268</v>
      </c>
      <c r="C2179" s="201" t="s">
        <v>4885</v>
      </c>
      <c r="D2179" s="202">
        <v>148</v>
      </c>
      <c r="E2179" s="202" t="s">
        <v>854</v>
      </c>
      <c r="F2179" s="203" t="s">
        <v>10527</v>
      </c>
      <c r="G2179" s="204">
        <v>633</v>
      </c>
      <c r="H2179" s="205">
        <v>132268</v>
      </c>
      <c r="I2179" s="203" t="s">
        <v>9303</v>
      </c>
      <c r="J2179" s="203" t="s">
        <v>12037</v>
      </c>
      <c r="K2179" s="203" t="s">
        <v>5478</v>
      </c>
      <c r="L2179" s="1">
        <v>44035</v>
      </c>
      <c r="M2179" s="1">
        <v>44825</v>
      </c>
      <c r="N2179" s="207">
        <f t="shared" si="38"/>
        <v>0.80749997501053217</v>
      </c>
      <c r="O2179" s="203" t="s">
        <v>50</v>
      </c>
      <c r="P2179" s="208" t="s">
        <v>5321</v>
      </c>
      <c r="Q2179" s="208" t="s">
        <v>5339</v>
      </c>
      <c r="R2179" s="203" t="s">
        <v>5479</v>
      </c>
      <c r="S2179" s="202">
        <v>118</v>
      </c>
      <c r="T2179" s="211">
        <v>1907310.96</v>
      </c>
      <c r="U2179" s="211">
        <v>336584.27</v>
      </c>
      <c r="V2179" s="211">
        <v>118099.84</v>
      </c>
      <c r="W2179" s="211">
        <v>0</v>
      </c>
      <c r="X2179" s="211">
        <v>0</v>
      </c>
      <c r="Y2179" s="211">
        <v>2361995.0699999998</v>
      </c>
      <c r="Z2179" s="212" t="s">
        <v>34</v>
      </c>
      <c r="AA2179" s="212" t="s">
        <v>10076</v>
      </c>
      <c r="AB2179" s="211">
        <v>1851896.31</v>
      </c>
      <c r="AC2179" s="213">
        <v>319986.40000000002</v>
      </c>
    </row>
    <row r="2180" spans="1:29" s="113" customFormat="1" ht="15.75" x14ac:dyDescent="0.25">
      <c r="A2180" s="57">
        <v>2167</v>
      </c>
      <c r="B2180" s="57">
        <v>132951</v>
      </c>
      <c r="C2180" s="201" t="s">
        <v>4885</v>
      </c>
      <c r="D2180" s="202">
        <v>149</v>
      </c>
      <c r="E2180" s="202" t="s">
        <v>854</v>
      </c>
      <c r="F2180" s="203" t="s">
        <v>10527</v>
      </c>
      <c r="G2180" s="204">
        <v>633</v>
      </c>
      <c r="H2180" s="205">
        <v>132951</v>
      </c>
      <c r="I2180" s="203" t="s">
        <v>9304</v>
      </c>
      <c r="J2180" s="203" t="s">
        <v>12037</v>
      </c>
      <c r="K2180" s="203" t="s">
        <v>5480</v>
      </c>
      <c r="L2180" s="1">
        <v>44035</v>
      </c>
      <c r="M2180" s="1">
        <v>44825</v>
      </c>
      <c r="N2180" s="207">
        <f t="shared" si="38"/>
        <v>0.80749999145902418</v>
      </c>
      <c r="O2180" s="203" t="s">
        <v>50</v>
      </c>
      <c r="P2180" s="208" t="s">
        <v>5481</v>
      </c>
      <c r="Q2180" s="208" t="s">
        <v>5482</v>
      </c>
      <c r="R2180" s="203" t="s">
        <v>5479</v>
      </c>
      <c r="S2180" s="202">
        <v>118</v>
      </c>
      <c r="T2180" s="211">
        <v>1905066.27</v>
      </c>
      <c r="U2180" s="211">
        <v>336188.2</v>
      </c>
      <c r="V2180" s="211">
        <v>117960.75</v>
      </c>
      <c r="W2180" s="211">
        <v>0</v>
      </c>
      <c r="X2180" s="211">
        <v>0</v>
      </c>
      <c r="Y2180" s="211">
        <v>2359215.2200000002</v>
      </c>
      <c r="Z2180" s="212" t="s">
        <v>34</v>
      </c>
      <c r="AA2180" s="212" t="s">
        <v>10077</v>
      </c>
      <c r="AB2180" s="211">
        <v>1799750.27</v>
      </c>
      <c r="AC2180" s="213">
        <v>275969.75999999995</v>
      </c>
    </row>
    <row r="2181" spans="1:29" s="113" customFormat="1" ht="15.75" x14ac:dyDescent="0.25">
      <c r="A2181" s="57">
        <v>2168</v>
      </c>
      <c r="B2181" s="57">
        <v>132990</v>
      </c>
      <c r="C2181" s="201" t="s">
        <v>4885</v>
      </c>
      <c r="D2181" s="202">
        <v>150</v>
      </c>
      <c r="E2181" s="202" t="s">
        <v>854</v>
      </c>
      <c r="F2181" s="203" t="s">
        <v>10527</v>
      </c>
      <c r="G2181" s="204">
        <v>633</v>
      </c>
      <c r="H2181" s="205">
        <v>132990</v>
      </c>
      <c r="I2181" s="203" t="s">
        <v>9305</v>
      </c>
      <c r="J2181" s="203" t="s">
        <v>12037</v>
      </c>
      <c r="K2181" s="203" t="s">
        <v>5483</v>
      </c>
      <c r="L2181" s="1">
        <v>44035</v>
      </c>
      <c r="M2181" s="1">
        <v>44825</v>
      </c>
      <c r="N2181" s="207">
        <f t="shared" si="38"/>
        <v>0.8074992792134591</v>
      </c>
      <c r="O2181" s="203" t="s">
        <v>50</v>
      </c>
      <c r="P2181" s="208" t="s">
        <v>5484</v>
      </c>
      <c r="Q2181" s="208" t="s">
        <v>5485</v>
      </c>
      <c r="R2181" s="203" t="s">
        <v>5479</v>
      </c>
      <c r="S2181" s="202">
        <v>118</v>
      </c>
      <c r="T2181" s="211">
        <v>1918182.69</v>
      </c>
      <c r="U2181" s="211">
        <v>338502.83</v>
      </c>
      <c r="V2181" s="211">
        <v>118775.03999999999</v>
      </c>
      <c r="W2181" s="211">
        <v>0</v>
      </c>
      <c r="X2181" s="211">
        <v>0</v>
      </c>
      <c r="Y2181" s="211">
        <v>2375460.56</v>
      </c>
      <c r="Z2181" s="212" t="s">
        <v>34</v>
      </c>
      <c r="AA2181" s="212" t="s">
        <v>10078</v>
      </c>
      <c r="AB2181" s="211">
        <v>1874430.4499999995</v>
      </c>
      <c r="AC2181" s="213">
        <v>325976.92999999993</v>
      </c>
    </row>
    <row r="2182" spans="1:29" s="113" customFormat="1" ht="15.75" x14ac:dyDescent="0.25">
      <c r="A2182" s="57">
        <v>2169</v>
      </c>
      <c r="B2182" s="57">
        <v>130684</v>
      </c>
      <c r="C2182" s="201" t="s">
        <v>4885</v>
      </c>
      <c r="D2182" s="202">
        <v>151</v>
      </c>
      <c r="E2182" s="202" t="s">
        <v>854</v>
      </c>
      <c r="F2182" s="203" t="s">
        <v>10527</v>
      </c>
      <c r="G2182" s="204">
        <v>633</v>
      </c>
      <c r="H2182" s="205">
        <v>130684</v>
      </c>
      <c r="I2182" s="203" t="s">
        <v>9306</v>
      </c>
      <c r="J2182" s="203" t="s">
        <v>12097</v>
      </c>
      <c r="K2182" s="203" t="s">
        <v>5486</v>
      </c>
      <c r="L2182" s="1">
        <v>44046</v>
      </c>
      <c r="M2182" s="1">
        <v>44775</v>
      </c>
      <c r="N2182" s="207">
        <f t="shared" si="38"/>
        <v>0.8373773736864657</v>
      </c>
      <c r="O2182" s="203" t="s">
        <v>5487</v>
      </c>
      <c r="P2182" s="208" t="s">
        <v>5488</v>
      </c>
      <c r="Q2182" s="208" t="s">
        <v>5489</v>
      </c>
      <c r="R2182" s="203" t="s">
        <v>5490</v>
      </c>
      <c r="S2182" s="202">
        <v>118</v>
      </c>
      <c r="T2182" s="211">
        <v>1922287.15</v>
      </c>
      <c r="U2182" s="211">
        <v>339227.13</v>
      </c>
      <c r="V2182" s="211">
        <v>34090.080000000002</v>
      </c>
      <c r="W2182" s="211">
        <v>0</v>
      </c>
      <c r="X2182" s="211">
        <v>0</v>
      </c>
      <c r="Y2182" s="211">
        <v>2295604.36</v>
      </c>
      <c r="Z2182" s="212" t="s">
        <v>34</v>
      </c>
      <c r="AA2182" s="212" t="s">
        <v>10072</v>
      </c>
      <c r="AB2182" s="211">
        <v>1560356.9100000001</v>
      </c>
      <c r="AC2182" s="213">
        <v>275357.40999999997</v>
      </c>
    </row>
    <row r="2183" spans="1:29" s="113" customFormat="1" ht="15.75" x14ac:dyDescent="0.25">
      <c r="A2183" s="57">
        <v>2170</v>
      </c>
      <c r="B2183" s="57">
        <v>130686</v>
      </c>
      <c r="C2183" s="201" t="s">
        <v>4885</v>
      </c>
      <c r="D2183" s="202">
        <v>152</v>
      </c>
      <c r="E2183" s="202" t="s">
        <v>854</v>
      </c>
      <c r="F2183" s="203" t="s">
        <v>10527</v>
      </c>
      <c r="G2183" s="204">
        <v>633</v>
      </c>
      <c r="H2183" s="205">
        <v>130686</v>
      </c>
      <c r="I2183" s="203" t="s">
        <v>9307</v>
      </c>
      <c r="J2183" s="203" t="s">
        <v>12098</v>
      </c>
      <c r="K2183" s="203" t="s">
        <v>5486</v>
      </c>
      <c r="L2183" s="1">
        <v>44046</v>
      </c>
      <c r="M2183" s="1">
        <v>44775</v>
      </c>
      <c r="N2183" s="207">
        <f t="shared" ref="N2183:N2246" si="39">T2183/(T2183+U2183+V2183)</f>
        <v>0.84999999781456104</v>
      </c>
      <c r="O2183" s="203" t="s">
        <v>5487</v>
      </c>
      <c r="P2183" s="208" t="s">
        <v>5488</v>
      </c>
      <c r="Q2183" s="208" t="s">
        <v>5489</v>
      </c>
      <c r="R2183" s="203" t="s">
        <v>5491</v>
      </c>
      <c r="S2183" s="202">
        <v>118</v>
      </c>
      <c r="T2183" s="211">
        <v>1944689.41</v>
      </c>
      <c r="U2183" s="211">
        <v>343180.49</v>
      </c>
      <c r="V2183" s="211">
        <v>0</v>
      </c>
      <c r="W2183" s="211">
        <v>0</v>
      </c>
      <c r="X2183" s="211">
        <v>0</v>
      </c>
      <c r="Y2183" s="211">
        <v>2287869.9</v>
      </c>
      <c r="Z2183" s="212" t="s">
        <v>34</v>
      </c>
      <c r="AA2183" s="212" t="s">
        <v>9987</v>
      </c>
      <c r="AB2183" s="211">
        <v>1617719.9299999997</v>
      </c>
      <c r="AC2183" s="213">
        <v>264309.71000000002</v>
      </c>
    </row>
    <row r="2184" spans="1:29" s="113" customFormat="1" ht="15.75" x14ac:dyDescent="0.25">
      <c r="A2184" s="57">
        <v>2171</v>
      </c>
      <c r="B2184" s="57">
        <v>132752</v>
      </c>
      <c r="C2184" s="201" t="s">
        <v>4885</v>
      </c>
      <c r="D2184" s="202">
        <v>153</v>
      </c>
      <c r="E2184" s="202" t="s">
        <v>854</v>
      </c>
      <c r="F2184" s="203" t="s">
        <v>10527</v>
      </c>
      <c r="G2184" s="204">
        <v>633</v>
      </c>
      <c r="H2184" s="205">
        <v>132752</v>
      </c>
      <c r="I2184" s="203" t="s">
        <v>9308</v>
      </c>
      <c r="J2184" s="203" t="s">
        <v>12099</v>
      </c>
      <c r="K2184" s="203" t="s">
        <v>5492</v>
      </c>
      <c r="L2184" s="1">
        <v>44046</v>
      </c>
      <c r="M2184" s="1">
        <v>44867</v>
      </c>
      <c r="N2184" s="207">
        <f t="shared" si="39"/>
        <v>0.85000000126909303</v>
      </c>
      <c r="O2184" s="203" t="s">
        <v>50</v>
      </c>
      <c r="P2184" s="208" t="s">
        <v>51</v>
      </c>
      <c r="Q2184" s="208" t="s">
        <v>5392</v>
      </c>
      <c r="R2184" s="203" t="s">
        <v>5493</v>
      </c>
      <c r="S2184" s="202">
        <v>118</v>
      </c>
      <c r="T2184" s="211">
        <v>2009309.07</v>
      </c>
      <c r="U2184" s="211">
        <v>245045.34</v>
      </c>
      <c r="V2184" s="211">
        <v>109538.61</v>
      </c>
      <c r="W2184" s="211">
        <v>0</v>
      </c>
      <c r="X2184" s="211">
        <v>0</v>
      </c>
      <c r="Y2184" s="211">
        <v>2363893.02</v>
      </c>
      <c r="Z2184" s="212" t="s">
        <v>34</v>
      </c>
      <c r="AA2184" s="212" t="s">
        <v>12418</v>
      </c>
      <c r="AB2184" s="211">
        <v>740657.84000000008</v>
      </c>
      <c r="AC2184" s="213">
        <v>62950.86</v>
      </c>
    </row>
    <row r="2185" spans="1:29" s="113" customFormat="1" ht="15.75" x14ac:dyDescent="0.25">
      <c r="A2185" s="57">
        <v>2172</v>
      </c>
      <c r="B2185" s="57">
        <v>130754</v>
      </c>
      <c r="C2185" s="201" t="s">
        <v>4885</v>
      </c>
      <c r="D2185" s="202">
        <v>154</v>
      </c>
      <c r="E2185" s="202" t="s">
        <v>854</v>
      </c>
      <c r="F2185" s="203" t="s">
        <v>10527</v>
      </c>
      <c r="G2185" s="204">
        <v>633</v>
      </c>
      <c r="H2185" s="205">
        <v>130754</v>
      </c>
      <c r="I2185" s="203" t="s">
        <v>9309</v>
      </c>
      <c r="J2185" s="203" t="s">
        <v>12100</v>
      </c>
      <c r="K2185" s="203" t="s">
        <v>5494</v>
      </c>
      <c r="L2185" s="1">
        <v>44046</v>
      </c>
      <c r="M2185" s="1">
        <v>44775</v>
      </c>
      <c r="N2185" s="207">
        <f t="shared" si="39"/>
        <v>0.85000000126909303</v>
      </c>
      <c r="O2185" s="203" t="s">
        <v>50</v>
      </c>
      <c r="P2185" s="208" t="s">
        <v>51</v>
      </c>
      <c r="Q2185" s="208" t="s">
        <v>5392</v>
      </c>
      <c r="R2185" s="203" t="s">
        <v>5495</v>
      </c>
      <c r="S2185" s="202">
        <v>118</v>
      </c>
      <c r="T2185" s="211">
        <v>2009309.07</v>
      </c>
      <c r="U2185" s="211">
        <v>245045.34</v>
      </c>
      <c r="V2185" s="211">
        <v>109538.61</v>
      </c>
      <c r="W2185" s="211">
        <v>0</v>
      </c>
      <c r="X2185" s="211">
        <v>0</v>
      </c>
      <c r="Y2185" s="211">
        <v>2363893.02</v>
      </c>
      <c r="Z2185" s="212" t="s">
        <v>34</v>
      </c>
      <c r="AA2185" s="212" t="s">
        <v>10160</v>
      </c>
      <c r="AB2185" s="211">
        <v>1633744.74</v>
      </c>
      <c r="AC2185" s="213">
        <v>176410.73</v>
      </c>
    </row>
    <row r="2186" spans="1:29" s="113" customFormat="1" ht="15.75" x14ac:dyDescent="0.25">
      <c r="A2186" s="57">
        <v>2173</v>
      </c>
      <c r="B2186" s="57">
        <v>135445</v>
      </c>
      <c r="C2186" s="201" t="s">
        <v>4885</v>
      </c>
      <c r="D2186" s="202">
        <v>155</v>
      </c>
      <c r="E2186" s="202" t="s">
        <v>312</v>
      </c>
      <c r="F2186" s="203" t="s">
        <v>10529</v>
      </c>
      <c r="G2186" s="204">
        <v>738</v>
      </c>
      <c r="H2186" s="205">
        <v>135445</v>
      </c>
      <c r="I2186" s="203" t="s">
        <v>9310</v>
      </c>
      <c r="J2186" s="203" t="s">
        <v>12101</v>
      </c>
      <c r="K2186" s="203" t="s">
        <v>5496</v>
      </c>
      <c r="L2186" s="1">
        <v>44046</v>
      </c>
      <c r="M2186" s="1">
        <v>45140</v>
      </c>
      <c r="N2186" s="207">
        <f t="shared" si="39"/>
        <v>0.85000001002626824</v>
      </c>
      <c r="O2186" s="203" t="s">
        <v>50</v>
      </c>
      <c r="P2186" s="208" t="s">
        <v>5497</v>
      </c>
      <c r="Q2186" s="208" t="s">
        <v>5498</v>
      </c>
      <c r="R2186" s="203" t="s">
        <v>5499</v>
      </c>
      <c r="S2186" s="202">
        <v>118</v>
      </c>
      <c r="T2186" s="211">
        <v>4026922.01</v>
      </c>
      <c r="U2186" s="211">
        <v>710633.24</v>
      </c>
      <c r="V2186" s="211">
        <v>0</v>
      </c>
      <c r="W2186" s="211">
        <v>0</v>
      </c>
      <c r="X2186" s="211">
        <v>0</v>
      </c>
      <c r="Y2186" s="211">
        <v>4737555.25</v>
      </c>
      <c r="Z2186" s="212" t="s">
        <v>44</v>
      </c>
      <c r="AA2186" s="212" t="s">
        <v>9936</v>
      </c>
      <c r="AB2186" s="211">
        <v>2869516.8099999996</v>
      </c>
      <c r="AC2186" s="213">
        <v>422781.17000000004</v>
      </c>
    </row>
    <row r="2187" spans="1:29" s="113" customFormat="1" ht="15.75" x14ac:dyDescent="0.25">
      <c r="A2187" s="57">
        <v>2174</v>
      </c>
      <c r="B2187" s="57">
        <v>131163</v>
      </c>
      <c r="C2187" s="201" t="s">
        <v>4885</v>
      </c>
      <c r="D2187" s="202">
        <v>156</v>
      </c>
      <c r="E2187" s="202" t="s">
        <v>854</v>
      </c>
      <c r="F2187" s="203" t="s">
        <v>10527</v>
      </c>
      <c r="G2187" s="204">
        <v>633</v>
      </c>
      <c r="H2187" s="205">
        <v>131163</v>
      </c>
      <c r="I2187" s="203" t="s">
        <v>9311</v>
      </c>
      <c r="J2187" s="203" t="s">
        <v>12102</v>
      </c>
      <c r="K2187" s="203" t="s">
        <v>5500</v>
      </c>
      <c r="L2187" s="1">
        <v>44050</v>
      </c>
      <c r="M2187" s="1">
        <v>45175</v>
      </c>
      <c r="N2187" s="207">
        <f t="shared" si="39"/>
        <v>0.81968169116526401</v>
      </c>
      <c r="O2187" s="203" t="s">
        <v>5501</v>
      </c>
      <c r="P2187" s="208" t="s">
        <v>5502</v>
      </c>
      <c r="Q2187" s="208" t="s">
        <v>5503</v>
      </c>
      <c r="R2187" s="203" t="s">
        <v>5504</v>
      </c>
      <c r="S2187" s="202">
        <v>118</v>
      </c>
      <c r="T2187" s="211">
        <v>1927420.66</v>
      </c>
      <c r="U2187" s="211">
        <v>340132.99</v>
      </c>
      <c r="V2187" s="211">
        <v>83872.13</v>
      </c>
      <c r="W2187" s="211">
        <v>0</v>
      </c>
      <c r="X2187" s="211">
        <v>0</v>
      </c>
      <c r="Y2187" s="211">
        <v>2351425.7799999998</v>
      </c>
      <c r="Z2187" s="212" t="s">
        <v>44</v>
      </c>
      <c r="AA2187" s="212" t="s">
        <v>14144</v>
      </c>
      <c r="AB2187" s="211">
        <v>1374160.4700000004</v>
      </c>
      <c r="AC2187" s="213">
        <v>238751.63000000006</v>
      </c>
    </row>
    <row r="2188" spans="1:29" s="113" customFormat="1" ht="15.75" x14ac:dyDescent="0.25">
      <c r="A2188" s="57">
        <v>2175</v>
      </c>
      <c r="B2188" s="57">
        <v>130828</v>
      </c>
      <c r="C2188" s="201" t="s">
        <v>4885</v>
      </c>
      <c r="D2188" s="202">
        <v>157</v>
      </c>
      <c r="E2188" s="202" t="s">
        <v>854</v>
      </c>
      <c r="F2188" s="203" t="s">
        <v>10527</v>
      </c>
      <c r="G2188" s="204">
        <v>633</v>
      </c>
      <c r="H2188" s="205">
        <v>130828</v>
      </c>
      <c r="I2188" s="203" t="s">
        <v>9312</v>
      </c>
      <c r="J2188" s="203" t="s">
        <v>12103</v>
      </c>
      <c r="K2188" s="203" t="s">
        <v>5505</v>
      </c>
      <c r="L2188" s="1">
        <v>44050</v>
      </c>
      <c r="M2188" s="1">
        <v>44779</v>
      </c>
      <c r="N2188" s="207">
        <f t="shared" si="39"/>
        <v>0.85000000526128261</v>
      </c>
      <c r="O2188" s="203" t="s">
        <v>50</v>
      </c>
      <c r="P2188" s="208" t="s">
        <v>4351</v>
      </c>
      <c r="Q2188" s="208" t="s">
        <v>5506</v>
      </c>
      <c r="R2188" s="203" t="s">
        <v>5507</v>
      </c>
      <c r="S2188" s="202">
        <v>118</v>
      </c>
      <c r="T2188" s="211">
        <v>2019469.58</v>
      </c>
      <c r="U2188" s="211">
        <v>0</v>
      </c>
      <c r="V2188" s="211">
        <v>356376.97</v>
      </c>
      <c r="W2188" s="211">
        <v>0</v>
      </c>
      <c r="X2188" s="211">
        <v>0</v>
      </c>
      <c r="Y2188" s="211">
        <v>2375846.5499999998</v>
      </c>
      <c r="Z2188" s="212" t="s">
        <v>34</v>
      </c>
      <c r="AA2188" s="212" t="s">
        <v>10161</v>
      </c>
      <c r="AB2188" s="211">
        <v>1628418.3399999999</v>
      </c>
      <c r="AC2188" s="213">
        <v>0</v>
      </c>
    </row>
    <row r="2189" spans="1:29" s="114" customFormat="1" ht="16.5" customHeight="1" x14ac:dyDescent="0.25">
      <c r="A2189" s="62">
        <v>2176</v>
      </c>
      <c r="B2189" s="62">
        <v>136037</v>
      </c>
      <c r="C2189" s="215" t="s">
        <v>4885</v>
      </c>
      <c r="D2189" s="216">
        <v>158</v>
      </c>
      <c r="E2189" s="216" t="s">
        <v>352</v>
      </c>
      <c r="F2189" s="217" t="s">
        <v>10520</v>
      </c>
      <c r="G2189" s="218">
        <v>685</v>
      </c>
      <c r="H2189" s="229">
        <v>136037</v>
      </c>
      <c r="I2189" s="217" t="s">
        <v>9313</v>
      </c>
      <c r="J2189" s="217" t="s">
        <v>12104</v>
      </c>
      <c r="K2189" s="217" t="s">
        <v>5508</v>
      </c>
      <c r="L2189" s="60">
        <v>44053</v>
      </c>
      <c r="M2189" s="60">
        <v>44356</v>
      </c>
      <c r="N2189" s="220">
        <f t="shared" si="39"/>
        <v>0.42500037913009692</v>
      </c>
      <c r="O2189" s="217" t="s">
        <v>50</v>
      </c>
      <c r="P2189" s="221" t="s">
        <v>5295</v>
      </c>
      <c r="Q2189" s="221" t="s">
        <v>5509</v>
      </c>
      <c r="R2189" s="217" t="s">
        <v>5372</v>
      </c>
      <c r="S2189" s="216">
        <v>106</v>
      </c>
      <c r="T2189" s="224">
        <v>566099.06000000006</v>
      </c>
      <c r="U2189" s="224">
        <v>99899.24</v>
      </c>
      <c r="V2189" s="224">
        <v>665998.30000000005</v>
      </c>
      <c r="W2189" s="224">
        <v>0</v>
      </c>
      <c r="X2189" s="224">
        <v>626459.89</v>
      </c>
      <c r="Y2189" s="224">
        <v>1958456.4900000002</v>
      </c>
      <c r="Z2189" s="225" t="s">
        <v>145</v>
      </c>
      <c r="AA2189" s="226" t="s">
        <v>9766</v>
      </c>
      <c r="AB2189" s="224">
        <v>0</v>
      </c>
      <c r="AC2189" s="227">
        <v>0</v>
      </c>
    </row>
    <row r="2190" spans="1:29" s="113" customFormat="1" ht="15.75" x14ac:dyDescent="0.25">
      <c r="A2190" s="57">
        <v>2177</v>
      </c>
      <c r="B2190" s="57">
        <v>130523</v>
      </c>
      <c r="C2190" s="201" t="s">
        <v>4885</v>
      </c>
      <c r="D2190" s="202">
        <v>159</v>
      </c>
      <c r="E2190" s="202" t="s">
        <v>854</v>
      </c>
      <c r="F2190" s="203" t="s">
        <v>10527</v>
      </c>
      <c r="G2190" s="204">
        <v>633</v>
      </c>
      <c r="H2190" s="205">
        <v>130523</v>
      </c>
      <c r="I2190" s="203" t="s">
        <v>9314</v>
      </c>
      <c r="J2190" s="203" t="s">
        <v>12105</v>
      </c>
      <c r="K2190" s="203" t="s">
        <v>5510</v>
      </c>
      <c r="L2190" s="1">
        <v>44053</v>
      </c>
      <c r="M2190" s="1">
        <v>44812</v>
      </c>
      <c r="N2190" s="207">
        <f t="shared" si="39"/>
        <v>0.84345848589412553</v>
      </c>
      <c r="O2190" s="203" t="s">
        <v>50</v>
      </c>
      <c r="P2190" s="208" t="s">
        <v>5321</v>
      </c>
      <c r="Q2190" s="208" t="s">
        <v>5339</v>
      </c>
      <c r="R2190" s="203" t="s">
        <v>5511</v>
      </c>
      <c r="S2190" s="202">
        <v>118</v>
      </c>
      <c r="T2190" s="211">
        <v>1994991.12</v>
      </c>
      <c r="U2190" s="211">
        <v>352057.12</v>
      </c>
      <c r="V2190" s="211">
        <v>18202.87</v>
      </c>
      <c r="W2190" s="211">
        <v>0</v>
      </c>
      <c r="X2190" s="211">
        <v>0</v>
      </c>
      <c r="Y2190" s="211">
        <v>2365251.1100000003</v>
      </c>
      <c r="Z2190" s="212" t="s">
        <v>34</v>
      </c>
      <c r="AA2190" s="212" t="s">
        <v>12731</v>
      </c>
      <c r="AB2190" s="211">
        <v>1907680.7500000005</v>
      </c>
      <c r="AC2190" s="213">
        <v>335483.58999999997</v>
      </c>
    </row>
    <row r="2191" spans="1:29" s="113" customFormat="1" ht="15.75" x14ac:dyDescent="0.25">
      <c r="A2191" s="57">
        <v>2178</v>
      </c>
      <c r="B2191" s="57">
        <v>132923</v>
      </c>
      <c r="C2191" s="201" t="s">
        <v>4885</v>
      </c>
      <c r="D2191" s="202">
        <v>160</v>
      </c>
      <c r="E2191" s="202" t="s">
        <v>854</v>
      </c>
      <c r="F2191" s="203" t="s">
        <v>10527</v>
      </c>
      <c r="G2191" s="204">
        <v>633</v>
      </c>
      <c r="H2191" s="205">
        <v>132923</v>
      </c>
      <c r="I2191" s="203" t="s">
        <v>9315</v>
      </c>
      <c r="J2191" s="203" t="s">
        <v>12106</v>
      </c>
      <c r="K2191" s="203" t="s">
        <v>5512</v>
      </c>
      <c r="L2191" s="1">
        <v>44062</v>
      </c>
      <c r="M2191" s="1">
        <v>44791</v>
      </c>
      <c r="N2191" s="207">
        <f t="shared" si="39"/>
        <v>0.8074999054258889</v>
      </c>
      <c r="O2191" s="203" t="s">
        <v>50</v>
      </c>
      <c r="P2191" s="208" t="s">
        <v>51</v>
      </c>
      <c r="Q2191" s="208" t="s">
        <v>5392</v>
      </c>
      <c r="R2191" s="203" t="s">
        <v>5372</v>
      </c>
      <c r="S2191" s="202">
        <v>118</v>
      </c>
      <c r="T2191" s="211">
        <v>1910012.44</v>
      </c>
      <c r="U2191" s="211">
        <v>337061</v>
      </c>
      <c r="V2191" s="211">
        <v>118267.32</v>
      </c>
      <c r="W2191" s="211">
        <v>0</v>
      </c>
      <c r="X2191" s="211">
        <v>0</v>
      </c>
      <c r="Y2191" s="211">
        <v>2365340.7599999998</v>
      </c>
      <c r="Z2191" s="212" t="s">
        <v>34</v>
      </c>
      <c r="AA2191" s="212" t="s">
        <v>9767</v>
      </c>
      <c r="AB2191" s="211">
        <v>1910008.6500000004</v>
      </c>
      <c r="AC2191" s="213">
        <v>329685.83999999997</v>
      </c>
    </row>
    <row r="2192" spans="1:29" s="113" customFormat="1" ht="15.75" x14ac:dyDescent="0.25">
      <c r="A2192" s="57">
        <v>2179</v>
      </c>
      <c r="B2192" s="57">
        <v>132922</v>
      </c>
      <c r="C2192" s="201" t="s">
        <v>4885</v>
      </c>
      <c r="D2192" s="202">
        <v>161</v>
      </c>
      <c r="E2192" s="202" t="s">
        <v>854</v>
      </c>
      <c r="F2192" s="203" t="s">
        <v>10527</v>
      </c>
      <c r="G2192" s="204">
        <v>633</v>
      </c>
      <c r="H2192" s="205">
        <v>132922</v>
      </c>
      <c r="I2192" s="203" t="s">
        <v>9316</v>
      </c>
      <c r="J2192" s="203" t="s">
        <v>12107</v>
      </c>
      <c r="K2192" s="203" t="s">
        <v>5513</v>
      </c>
      <c r="L2192" s="1">
        <v>44062</v>
      </c>
      <c r="M2192" s="1">
        <v>44791</v>
      </c>
      <c r="N2192" s="207">
        <f t="shared" si="39"/>
        <v>0.84272080737509847</v>
      </c>
      <c r="O2192" s="203" t="s">
        <v>50</v>
      </c>
      <c r="P2192" s="208" t="s">
        <v>51</v>
      </c>
      <c r="Q2192" s="208" t="s">
        <v>5514</v>
      </c>
      <c r="R2192" s="203" t="s">
        <v>5515</v>
      </c>
      <c r="S2192" s="202">
        <v>118</v>
      </c>
      <c r="T2192" s="211">
        <v>1979523.51</v>
      </c>
      <c r="U2192" s="211">
        <v>349327.7</v>
      </c>
      <c r="V2192" s="211">
        <v>20115.96</v>
      </c>
      <c r="W2192" s="211">
        <v>0</v>
      </c>
      <c r="X2192" s="211">
        <v>0</v>
      </c>
      <c r="Y2192" s="211">
        <v>2348967.17</v>
      </c>
      <c r="Z2192" s="212" t="s">
        <v>34</v>
      </c>
      <c r="AA2192" s="212">
        <v>0</v>
      </c>
      <c r="AB2192" s="211">
        <v>1793604.1499999994</v>
      </c>
      <c r="AC2192" s="213">
        <v>275066.04000000004</v>
      </c>
    </row>
    <row r="2193" spans="1:29" s="113" customFormat="1" ht="15.75" x14ac:dyDescent="0.25">
      <c r="A2193" s="57">
        <v>2180</v>
      </c>
      <c r="B2193" s="57">
        <v>131549</v>
      </c>
      <c r="C2193" s="201" t="s">
        <v>4885</v>
      </c>
      <c r="D2193" s="202">
        <v>162</v>
      </c>
      <c r="E2193" s="202" t="s">
        <v>854</v>
      </c>
      <c r="F2193" s="203" t="s">
        <v>10527</v>
      </c>
      <c r="G2193" s="204">
        <v>633</v>
      </c>
      <c r="H2193" s="205">
        <v>131549</v>
      </c>
      <c r="I2193" s="203" t="s">
        <v>9317</v>
      </c>
      <c r="J2193" s="203" t="s">
        <v>12108</v>
      </c>
      <c r="K2193" s="203" t="s">
        <v>5516</v>
      </c>
      <c r="L2193" s="1">
        <v>44063</v>
      </c>
      <c r="M2193" s="1">
        <v>44914</v>
      </c>
      <c r="N2193" s="207">
        <f t="shared" si="39"/>
        <v>0.85000000730251968</v>
      </c>
      <c r="O2193" s="203" t="s">
        <v>50</v>
      </c>
      <c r="P2193" s="208" t="s">
        <v>5517</v>
      </c>
      <c r="Q2193" s="208" t="s">
        <v>5518</v>
      </c>
      <c r="R2193" s="203" t="s">
        <v>5519</v>
      </c>
      <c r="S2193" s="202">
        <v>118</v>
      </c>
      <c r="T2193" s="211">
        <v>1920570.01</v>
      </c>
      <c r="U2193" s="211">
        <v>338924.1</v>
      </c>
      <c r="V2193" s="211">
        <v>0</v>
      </c>
      <c r="W2193" s="211">
        <v>0</v>
      </c>
      <c r="X2193" s="211">
        <v>0</v>
      </c>
      <c r="Y2193" s="211">
        <v>2259494.11</v>
      </c>
      <c r="Z2193" s="212" t="s">
        <v>34</v>
      </c>
      <c r="AA2193" s="212" t="s">
        <v>14145</v>
      </c>
      <c r="AB2193" s="211">
        <v>1723628.5699999998</v>
      </c>
      <c r="AC2193" s="213">
        <v>285100.73</v>
      </c>
    </row>
    <row r="2194" spans="1:29" s="113" customFormat="1" ht="15.75" x14ac:dyDescent="0.25">
      <c r="A2194" s="57">
        <v>2181</v>
      </c>
      <c r="B2194" s="57">
        <v>132931</v>
      </c>
      <c r="C2194" s="201" t="s">
        <v>4885</v>
      </c>
      <c r="D2194" s="202">
        <v>163</v>
      </c>
      <c r="E2194" s="202" t="s">
        <v>854</v>
      </c>
      <c r="F2194" s="203" t="s">
        <v>10527</v>
      </c>
      <c r="G2194" s="204">
        <v>633</v>
      </c>
      <c r="H2194" s="205">
        <v>132931</v>
      </c>
      <c r="I2194" s="203" t="s">
        <v>9318</v>
      </c>
      <c r="J2194" s="203" t="s">
        <v>12109</v>
      </c>
      <c r="K2194" s="203" t="s">
        <v>5520</v>
      </c>
      <c r="L2194" s="1">
        <v>44067</v>
      </c>
      <c r="M2194" s="1">
        <v>44615</v>
      </c>
      <c r="N2194" s="207">
        <f t="shared" si="39"/>
        <v>0.8319438495842344</v>
      </c>
      <c r="O2194" s="203" t="s">
        <v>50</v>
      </c>
      <c r="P2194" s="208" t="s">
        <v>51</v>
      </c>
      <c r="Q2194" s="208" t="s">
        <v>5350</v>
      </c>
      <c r="R2194" s="203" t="s">
        <v>5521</v>
      </c>
      <c r="S2194" s="202">
        <v>118</v>
      </c>
      <c r="T2194" s="211">
        <v>1794810.37</v>
      </c>
      <c r="U2194" s="211">
        <v>291915.17</v>
      </c>
      <c r="V2194" s="211">
        <v>70644.06</v>
      </c>
      <c r="W2194" s="211">
        <v>0</v>
      </c>
      <c r="X2194" s="211">
        <v>0</v>
      </c>
      <c r="Y2194" s="211">
        <v>2157369.6</v>
      </c>
      <c r="Z2194" s="212" t="s">
        <v>34</v>
      </c>
      <c r="AA2194" s="212" t="s">
        <v>9937</v>
      </c>
      <c r="AB2194" s="211">
        <v>1730305.1100000006</v>
      </c>
      <c r="AC2194" s="213">
        <v>281907.39</v>
      </c>
    </row>
    <row r="2195" spans="1:29" s="113" customFormat="1" ht="15.75" x14ac:dyDescent="0.25">
      <c r="A2195" s="57">
        <v>2182</v>
      </c>
      <c r="B2195" s="57">
        <v>132926</v>
      </c>
      <c r="C2195" s="201" t="s">
        <v>4885</v>
      </c>
      <c r="D2195" s="202">
        <v>164</v>
      </c>
      <c r="E2195" s="202" t="s">
        <v>854</v>
      </c>
      <c r="F2195" s="203" t="s">
        <v>10527</v>
      </c>
      <c r="G2195" s="204">
        <v>633</v>
      </c>
      <c r="H2195" s="205">
        <v>132926</v>
      </c>
      <c r="I2195" s="203" t="s">
        <v>9319</v>
      </c>
      <c r="J2195" s="203" t="s">
        <v>12110</v>
      </c>
      <c r="K2195" s="203" t="s">
        <v>5522</v>
      </c>
      <c r="L2195" s="1">
        <v>44075</v>
      </c>
      <c r="M2195" s="1">
        <v>44620</v>
      </c>
      <c r="N2195" s="207">
        <f t="shared" si="39"/>
        <v>0.8319437337023754</v>
      </c>
      <c r="O2195" s="203" t="s">
        <v>50</v>
      </c>
      <c r="P2195" s="208" t="s">
        <v>51</v>
      </c>
      <c r="Q2195" s="208" t="s">
        <v>5350</v>
      </c>
      <c r="R2195" s="203" t="s">
        <v>5521</v>
      </c>
      <c r="S2195" s="202">
        <v>118</v>
      </c>
      <c r="T2195" s="211">
        <v>1794810.12</v>
      </c>
      <c r="U2195" s="211">
        <v>291915.14</v>
      </c>
      <c r="V2195" s="211">
        <v>70644.34</v>
      </c>
      <c r="W2195" s="211">
        <v>0</v>
      </c>
      <c r="X2195" s="211">
        <v>0</v>
      </c>
      <c r="Y2195" s="211">
        <v>2157369.6</v>
      </c>
      <c r="Z2195" s="212" t="s">
        <v>34</v>
      </c>
      <c r="AA2195" s="212" t="s">
        <v>9938</v>
      </c>
      <c r="AB2195" s="211">
        <v>1737644.84</v>
      </c>
      <c r="AC2195" s="213">
        <v>283081.80000000005</v>
      </c>
    </row>
    <row r="2196" spans="1:29" s="113" customFormat="1" ht="15.75" x14ac:dyDescent="0.25">
      <c r="A2196" s="57">
        <v>2183</v>
      </c>
      <c r="B2196" s="57">
        <v>132913</v>
      </c>
      <c r="C2196" s="201" t="s">
        <v>4885</v>
      </c>
      <c r="D2196" s="202">
        <v>165</v>
      </c>
      <c r="E2196" s="202" t="s">
        <v>854</v>
      </c>
      <c r="F2196" s="203" t="s">
        <v>10528</v>
      </c>
      <c r="G2196" s="204">
        <v>626</v>
      </c>
      <c r="H2196" s="205">
        <v>132913</v>
      </c>
      <c r="I2196" s="203" t="s">
        <v>5523</v>
      </c>
      <c r="J2196" s="203" t="s">
        <v>12111</v>
      </c>
      <c r="K2196" s="203" t="s">
        <v>5524</v>
      </c>
      <c r="L2196" s="1">
        <v>44105</v>
      </c>
      <c r="M2196" s="1">
        <v>45199</v>
      </c>
      <c r="N2196" s="207">
        <f t="shared" si="39"/>
        <v>0.85000000053678459</v>
      </c>
      <c r="O2196" s="203" t="s">
        <v>50</v>
      </c>
      <c r="P2196" s="208" t="s">
        <v>5321</v>
      </c>
      <c r="Q2196" s="208" t="s">
        <v>5339</v>
      </c>
      <c r="R2196" s="203" t="s">
        <v>5525</v>
      </c>
      <c r="S2196" s="202">
        <v>118</v>
      </c>
      <c r="T2196" s="211">
        <v>3958758</v>
      </c>
      <c r="U2196" s="211">
        <v>698604.35</v>
      </c>
      <c r="V2196" s="211">
        <v>0</v>
      </c>
      <c r="W2196" s="211">
        <v>0</v>
      </c>
      <c r="X2196" s="211">
        <v>0</v>
      </c>
      <c r="Y2196" s="211">
        <v>4657362.3499999996</v>
      </c>
      <c r="Z2196" s="212" t="s">
        <v>44</v>
      </c>
      <c r="AA2196" s="212" t="s">
        <v>15153</v>
      </c>
      <c r="AB2196" s="211">
        <v>2938239.5300000003</v>
      </c>
      <c r="AC2196" s="213">
        <v>436324.08</v>
      </c>
    </row>
    <row r="2197" spans="1:29" s="113" customFormat="1" ht="15.75" x14ac:dyDescent="0.25">
      <c r="A2197" s="57">
        <v>2184</v>
      </c>
      <c r="B2197" s="57">
        <v>130706</v>
      </c>
      <c r="C2197" s="201" t="s">
        <v>4885</v>
      </c>
      <c r="D2197" s="202">
        <v>166</v>
      </c>
      <c r="E2197" s="202" t="s">
        <v>854</v>
      </c>
      <c r="F2197" s="203" t="s">
        <v>10527</v>
      </c>
      <c r="G2197" s="204">
        <v>633</v>
      </c>
      <c r="H2197" s="205">
        <v>130706</v>
      </c>
      <c r="I2197" s="203" t="s">
        <v>5526</v>
      </c>
      <c r="J2197" s="203" t="s">
        <v>12112</v>
      </c>
      <c r="K2197" s="203" t="s">
        <v>5527</v>
      </c>
      <c r="L2197" s="1">
        <v>44103</v>
      </c>
      <c r="M2197" s="1">
        <v>44967</v>
      </c>
      <c r="N2197" s="207">
        <f t="shared" si="39"/>
        <v>0.85000000148984511</v>
      </c>
      <c r="O2197" s="203" t="s">
        <v>50</v>
      </c>
      <c r="P2197" s="208" t="s">
        <v>4351</v>
      </c>
      <c r="Q2197" s="208" t="s">
        <v>5528</v>
      </c>
      <c r="R2197" s="203" t="s">
        <v>5529</v>
      </c>
      <c r="S2197" s="202">
        <v>118</v>
      </c>
      <c r="T2197" s="211">
        <v>1996851.87</v>
      </c>
      <c r="U2197" s="211">
        <v>352385.62</v>
      </c>
      <c r="V2197" s="211">
        <v>0</v>
      </c>
      <c r="W2197" s="211">
        <v>0</v>
      </c>
      <c r="X2197" s="211">
        <v>4880.32</v>
      </c>
      <c r="Y2197" s="211">
        <v>2354117.81</v>
      </c>
      <c r="Z2197" s="212" t="s">
        <v>34</v>
      </c>
      <c r="AA2197" s="212" t="s">
        <v>10079</v>
      </c>
      <c r="AB2197" s="211">
        <v>1628524.9700000004</v>
      </c>
      <c r="AC2197" s="213">
        <v>263457.34000000003</v>
      </c>
    </row>
    <row r="2198" spans="1:29" s="113" customFormat="1" ht="15.75" x14ac:dyDescent="0.25">
      <c r="A2198" s="57">
        <v>2185</v>
      </c>
      <c r="B2198" s="57">
        <v>133081</v>
      </c>
      <c r="C2198" s="201" t="s">
        <v>4885</v>
      </c>
      <c r="D2198" s="202">
        <v>167</v>
      </c>
      <c r="E2198" s="202" t="s">
        <v>854</v>
      </c>
      <c r="F2198" s="203" t="s">
        <v>10528</v>
      </c>
      <c r="G2198" s="204">
        <v>626</v>
      </c>
      <c r="H2198" s="205">
        <v>133081</v>
      </c>
      <c r="I2198" s="203" t="s">
        <v>5530</v>
      </c>
      <c r="J2198" s="203" t="s">
        <v>12113</v>
      </c>
      <c r="K2198" s="203" t="s">
        <v>5531</v>
      </c>
      <c r="L2198" s="1">
        <v>44102</v>
      </c>
      <c r="M2198" s="1">
        <v>45196</v>
      </c>
      <c r="N2198" s="207">
        <f t="shared" si="39"/>
        <v>0.80749918986635605</v>
      </c>
      <c r="O2198" s="203" t="s">
        <v>5532</v>
      </c>
      <c r="P2198" s="208" t="s">
        <v>5533</v>
      </c>
      <c r="Q2198" s="208" t="s">
        <v>5534</v>
      </c>
      <c r="R2198" s="203" t="s">
        <v>5372</v>
      </c>
      <c r="S2198" s="202">
        <v>118</v>
      </c>
      <c r="T2198" s="211">
        <v>3481392.01</v>
      </c>
      <c r="U2198" s="211">
        <v>614363.13</v>
      </c>
      <c r="V2198" s="211">
        <v>215570.56</v>
      </c>
      <c r="W2198" s="211">
        <v>0</v>
      </c>
      <c r="X2198" s="211">
        <v>0</v>
      </c>
      <c r="Y2198" s="211">
        <v>4311325.6999999993</v>
      </c>
      <c r="Z2198" s="212" t="s">
        <v>44</v>
      </c>
      <c r="AA2198" s="212" t="s">
        <v>14146</v>
      </c>
      <c r="AB2198" s="211">
        <v>1518835.51</v>
      </c>
      <c r="AC2198" s="213">
        <v>268029.69</v>
      </c>
    </row>
    <row r="2199" spans="1:29" s="113" customFormat="1" ht="15.75" x14ac:dyDescent="0.25">
      <c r="A2199" s="57">
        <v>2186</v>
      </c>
      <c r="B2199" s="57">
        <v>131259</v>
      </c>
      <c r="C2199" s="201" t="s">
        <v>4885</v>
      </c>
      <c r="D2199" s="202">
        <v>168</v>
      </c>
      <c r="E2199" s="202" t="s">
        <v>854</v>
      </c>
      <c r="F2199" s="203" t="s">
        <v>10528</v>
      </c>
      <c r="G2199" s="204">
        <v>626</v>
      </c>
      <c r="H2199" s="205">
        <v>131259</v>
      </c>
      <c r="I2199" s="203" t="s">
        <v>5535</v>
      </c>
      <c r="J2199" s="203" t="s">
        <v>12114</v>
      </c>
      <c r="K2199" s="203" t="s">
        <v>5536</v>
      </c>
      <c r="L2199" s="1">
        <v>44098</v>
      </c>
      <c r="M2199" s="1">
        <v>45197</v>
      </c>
      <c r="N2199" s="207">
        <f t="shared" si="39"/>
        <v>0.85000000132687015</v>
      </c>
      <c r="O2199" s="203" t="s">
        <v>50</v>
      </c>
      <c r="P2199" s="208" t="s">
        <v>5321</v>
      </c>
      <c r="Q2199" s="208" t="s">
        <v>5339</v>
      </c>
      <c r="R2199" s="203" t="s">
        <v>5400</v>
      </c>
      <c r="S2199" s="202">
        <v>118</v>
      </c>
      <c r="T2199" s="211">
        <v>3203026.19</v>
      </c>
      <c r="U2199" s="211">
        <v>565239.91</v>
      </c>
      <c r="V2199" s="211">
        <v>0</v>
      </c>
      <c r="W2199" s="211">
        <v>0</v>
      </c>
      <c r="X2199" s="211">
        <v>0</v>
      </c>
      <c r="Y2199" s="211">
        <v>3768266.1</v>
      </c>
      <c r="Z2199" s="212" t="s">
        <v>44</v>
      </c>
      <c r="AA2199" s="212" t="s">
        <v>15154</v>
      </c>
      <c r="AB2199" s="211">
        <v>3027191.5399999996</v>
      </c>
      <c r="AC2199" s="213">
        <v>475084.13999999996</v>
      </c>
    </row>
    <row r="2200" spans="1:29" s="113" customFormat="1" ht="15.75" x14ac:dyDescent="0.25">
      <c r="A2200" s="57">
        <v>2187</v>
      </c>
      <c r="B2200" s="57">
        <v>132498</v>
      </c>
      <c r="C2200" s="201" t="s">
        <v>4885</v>
      </c>
      <c r="D2200" s="202">
        <v>169</v>
      </c>
      <c r="E2200" s="202" t="s">
        <v>854</v>
      </c>
      <c r="F2200" s="203" t="s">
        <v>10527</v>
      </c>
      <c r="G2200" s="204">
        <v>633</v>
      </c>
      <c r="H2200" s="205">
        <v>132498</v>
      </c>
      <c r="I2200" s="203" t="s">
        <v>5537</v>
      </c>
      <c r="J2200" s="203" t="s">
        <v>12115</v>
      </c>
      <c r="K2200" s="203" t="s">
        <v>5538</v>
      </c>
      <c r="L2200" s="1">
        <v>44097</v>
      </c>
      <c r="M2200" s="1">
        <v>44826</v>
      </c>
      <c r="N2200" s="207">
        <f t="shared" si="39"/>
        <v>0.81500646349150907</v>
      </c>
      <c r="O2200" s="203" t="s">
        <v>50</v>
      </c>
      <c r="P2200" s="208" t="s">
        <v>5295</v>
      </c>
      <c r="Q2200" s="208" t="s">
        <v>5539</v>
      </c>
      <c r="R2200" s="203" t="s">
        <v>5540</v>
      </c>
      <c r="S2200" s="202">
        <v>118</v>
      </c>
      <c r="T2200" s="211">
        <v>1931801.76</v>
      </c>
      <c r="U2200" s="211">
        <v>332533.25</v>
      </c>
      <c r="V2200" s="211">
        <v>105955.1</v>
      </c>
      <c r="W2200" s="211">
        <v>0</v>
      </c>
      <c r="X2200" s="211">
        <v>0</v>
      </c>
      <c r="Y2200" s="211">
        <v>2370290.11</v>
      </c>
      <c r="Z2200" s="212" t="s">
        <v>34</v>
      </c>
      <c r="AA2200" s="212">
        <v>0</v>
      </c>
      <c r="AB2200" s="211">
        <v>895427.41999999993</v>
      </c>
      <c r="AC2200" s="213">
        <v>158016.46000000002</v>
      </c>
    </row>
    <row r="2201" spans="1:29" s="113" customFormat="1" ht="15.75" x14ac:dyDescent="0.25">
      <c r="A2201" s="57">
        <v>2188</v>
      </c>
      <c r="B2201" s="57">
        <v>133490</v>
      </c>
      <c r="C2201" s="201" t="s">
        <v>4885</v>
      </c>
      <c r="D2201" s="202">
        <v>170</v>
      </c>
      <c r="E2201" s="202" t="s">
        <v>854</v>
      </c>
      <c r="F2201" s="203" t="s">
        <v>10528</v>
      </c>
      <c r="G2201" s="204">
        <v>626</v>
      </c>
      <c r="H2201" s="205">
        <v>133490</v>
      </c>
      <c r="I2201" s="203" t="s">
        <v>5541</v>
      </c>
      <c r="J2201" s="203" t="s">
        <v>12116</v>
      </c>
      <c r="K2201" s="203" t="s">
        <v>5542</v>
      </c>
      <c r="L2201" s="1">
        <v>44096</v>
      </c>
      <c r="M2201" s="1">
        <v>44825</v>
      </c>
      <c r="N2201" s="207">
        <f t="shared" si="39"/>
        <v>0.80749994419599325</v>
      </c>
      <c r="O2201" s="203" t="s">
        <v>50</v>
      </c>
      <c r="P2201" s="208" t="s">
        <v>5321</v>
      </c>
      <c r="Q2201" s="208" t="s">
        <v>5339</v>
      </c>
      <c r="R2201" s="203" t="s">
        <v>5382</v>
      </c>
      <c r="S2201" s="202">
        <v>118</v>
      </c>
      <c r="T2201" s="211">
        <v>3334315.68</v>
      </c>
      <c r="U2201" s="211">
        <v>588408.64</v>
      </c>
      <c r="V2201" s="211">
        <v>206459.47</v>
      </c>
      <c r="W2201" s="211">
        <v>0</v>
      </c>
      <c r="X2201" s="211">
        <v>0</v>
      </c>
      <c r="Y2201" s="211">
        <v>4129183.7900000005</v>
      </c>
      <c r="Z2201" s="212" t="s">
        <v>34</v>
      </c>
      <c r="AA2201" s="212" t="s">
        <v>9491</v>
      </c>
      <c r="AB2201" s="211">
        <v>1402538.9300000002</v>
      </c>
      <c r="AC2201" s="213">
        <v>247506.73</v>
      </c>
    </row>
    <row r="2202" spans="1:29" s="113" customFormat="1" ht="15.75" x14ac:dyDescent="0.25">
      <c r="A2202" s="57">
        <v>2189</v>
      </c>
      <c r="B2202" s="57">
        <v>132509</v>
      </c>
      <c r="C2202" s="201" t="s">
        <v>4885</v>
      </c>
      <c r="D2202" s="202">
        <v>171</v>
      </c>
      <c r="E2202" s="202" t="s">
        <v>854</v>
      </c>
      <c r="F2202" s="203" t="s">
        <v>10527</v>
      </c>
      <c r="G2202" s="204">
        <v>633</v>
      </c>
      <c r="H2202" s="205">
        <v>132509</v>
      </c>
      <c r="I2202" s="203" t="s">
        <v>5543</v>
      </c>
      <c r="J2202" s="203" t="s">
        <v>12117</v>
      </c>
      <c r="K2202" s="203" t="s">
        <v>5544</v>
      </c>
      <c r="L2202" s="1">
        <v>44091</v>
      </c>
      <c r="M2202" s="1">
        <v>44820</v>
      </c>
      <c r="N2202" s="207">
        <f t="shared" si="39"/>
        <v>0.80750001349689204</v>
      </c>
      <c r="O2202" s="203" t="s">
        <v>50</v>
      </c>
      <c r="P2202" s="208" t="s">
        <v>4351</v>
      </c>
      <c r="Q2202" s="208" t="s">
        <v>5545</v>
      </c>
      <c r="R2202" s="203" t="s">
        <v>5276</v>
      </c>
      <c r="S2202" s="202">
        <v>118</v>
      </c>
      <c r="T2202" s="211">
        <v>1654260.5</v>
      </c>
      <c r="U2202" s="211">
        <v>291928.33</v>
      </c>
      <c r="V2202" s="211">
        <v>102430.95</v>
      </c>
      <c r="W2202" s="211">
        <v>0</v>
      </c>
      <c r="X2202" s="211">
        <v>0</v>
      </c>
      <c r="Y2202" s="211">
        <v>2048619.78</v>
      </c>
      <c r="Z2202" s="212" t="s">
        <v>34</v>
      </c>
      <c r="AA2202" s="212" t="s">
        <v>5546</v>
      </c>
      <c r="AB2202" s="211">
        <v>1567712.04</v>
      </c>
      <c r="AC2202" s="213">
        <v>276655.13</v>
      </c>
    </row>
    <row r="2203" spans="1:29" s="113" customFormat="1" ht="15.75" x14ac:dyDescent="0.25">
      <c r="A2203" s="57">
        <v>2190</v>
      </c>
      <c r="B2203" s="57">
        <v>131192</v>
      </c>
      <c r="C2203" s="201" t="s">
        <v>4885</v>
      </c>
      <c r="D2203" s="202">
        <v>172</v>
      </c>
      <c r="E2203" s="202" t="s">
        <v>854</v>
      </c>
      <c r="F2203" s="203" t="s">
        <v>10527</v>
      </c>
      <c r="G2203" s="204">
        <v>633</v>
      </c>
      <c r="H2203" s="205">
        <v>131192</v>
      </c>
      <c r="I2203" s="203" t="s">
        <v>5547</v>
      </c>
      <c r="J2203" s="203" t="s">
        <v>12118</v>
      </c>
      <c r="K2203" s="203" t="s">
        <v>5548</v>
      </c>
      <c r="L2203" s="1">
        <v>44089</v>
      </c>
      <c r="M2203" s="1">
        <v>45091</v>
      </c>
      <c r="N2203" s="207">
        <f t="shared" si="39"/>
        <v>0.8074988148414759</v>
      </c>
      <c r="O2203" s="203" t="s">
        <v>50</v>
      </c>
      <c r="P2203" s="208" t="s">
        <v>5321</v>
      </c>
      <c r="Q2203" s="208" t="s">
        <v>5339</v>
      </c>
      <c r="R2203" s="203" t="s">
        <v>5372</v>
      </c>
      <c r="S2203" s="202">
        <v>118</v>
      </c>
      <c r="T2203" s="211">
        <v>1845075.36</v>
      </c>
      <c r="U2203" s="211">
        <v>325601.43</v>
      </c>
      <c r="V2203" s="211">
        <v>114249.61</v>
      </c>
      <c r="W2203" s="211">
        <v>0</v>
      </c>
      <c r="X2203" s="211">
        <v>0</v>
      </c>
      <c r="Y2203" s="211">
        <v>2284926.4</v>
      </c>
      <c r="Z2203" s="212" t="s">
        <v>44</v>
      </c>
      <c r="AA2203" s="212" t="s">
        <v>15155</v>
      </c>
      <c r="AB2203" s="211">
        <v>1081924.75</v>
      </c>
      <c r="AC2203" s="213">
        <v>190927.88999999998</v>
      </c>
    </row>
    <row r="2204" spans="1:29" s="113" customFormat="1" ht="15.75" x14ac:dyDescent="0.25">
      <c r="A2204" s="57">
        <v>2191</v>
      </c>
      <c r="B2204" s="57">
        <v>132770</v>
      </c>
      <c r="C2204" s="201" t="s">
        <v>4885</v>
      </c>
      <c r="D2204" s="202">
        <v>173</v>
      </c>
      <c r="E2204" s="202" t="s">
        <v>854</v>
      </c>
      <c r="F2204" s="203" t="s">
        <v>10527</v>
      </c>
      <c r="G2204" s="204">
        <v>633</v>
      </c>
      <c r="H2204" s="205">
        <v>132770</v>
      </c>
      <c r="I2204" s="203" t="s">
        <v>5549</v>
      </c>
      <c r="J2204" s="203" t="s">
        <v>12119</v>
      </c>
      <c r="K2204" s="203" t="s">
        <v>5550</v>
      </c>
      <c r="L2204" s="1">
        <v>44089</v>
      </c>
      <c r="M2204" s="1">
        <v>44818</v>
      </c>
      <c r="N2204" s="207">
        <f t="shared" si="39"/>
        <v>0.80750000224451157</v>
      </c>
      <c r="O2204" s="203" t="s">
        <v>50</v>
      </c>
      <c r="P2204" s="208" t="s">
        <v>5321</v>
      </c>
      <c r="Q2204" s="208" t="s">
        <v>5339</v>
      </c>
      <c r="R2204" s="203" t="s">
        <v>5382</v>
      </c>
      <c r="S2204" s="202">
        <v>118</v>
      </c>
      <c r="T2204" s="211">
        <v>1915756.36</v>
      </c>
      <c r="U2204" s="211">
        <v>338074.65</v>
      </c>
      <c r="V2204" s="211">
        <v>118622.68</v>
      </c>
      <c r="W2204" s="211">
        <v>0</v>
      </c>
      <c r="X2204" s="211">
        <v>0</v>
      </c>
      <c r="Y2204" s="211">
        <v>2372453.6900000004</v>
      </c>
      <c r="Z2204" s="212" t="s">
        <v>34</v>
      </c>
      <c r="AA2204" s="212" t="s">
        <v>12732</v>
      </c>
      <c r="AB2204" s="211">
        <v>1846238.8</v>
      </c>
      <c r="AC2204" s="213">
        <v>325806.67000000004</v>
      </c>
    </row>
    <row r="2205" spans="1:29" s="113" customFormat="1" ht="15.75" x14ac:dyDescent="0.25">
      <c r="A2205" s="57">
        <v>2192</v>
      </c>
      <c r="B2205" s="57">
        <v>131019</v>
      </c>
      <c r="C2205" s="201" t="s">
        <v>4885</v>
      </c>
      <c r="D2205" s="202">
        <v>174</v>
      </c>
      <c r="E2205" s="202" t="s">
        <v>854</v>
      </c>
      <c r="F2205" s="203" t="s">
        <v>10527</v>
      </c>
      <c r="G2205" s="204">
        <v>633</v>
      </c>
      <c r="H2205" s="205">
        <v>131019</v>
      </c>
      <c r="I2205" s="203" t="s">
        <v>5551</v>
      </c>
      <c r="J2205" s="203" t="s">
        <v>12120</v>
      </c>
      <c r="K2205" s="203" t="s">
        <v>5552</v>
      </c>
      <c r="L2205" s="1">
        <v>44084</v>
      </c>
      <c r="M2205" s="1">
        <v>44813</v>
      </c>
      <c r="N2205" s="207">
        <f t="shared" si="39"/>
        <v>0.80750002025670775</v>
      </c>
      <c r="O2205" s="203" t="s">
        <v>50</v>
      </c>
      <c r="P2205" s="208" t="s">
        <v>5321</v>
      </c>
      <c r="Q2205" s="208" t="s">
        <v>5339</v>
      </c>
      <c r="R2205" s="203" t="s">
        <v>5553</v>
      </c>
      <c r="S2205" s="202">
        <v>118</v>
      </c>
      <c r="T2205" s="211">
        <v>1918423.22</v>
      </c>
      <c r="U2205" s="211">
        <v>338545.23</v>
      </c>
      <c r="V2205" s="211">
        <v>118787.8</v>
      </c>
      <c r="W2205" s="211">
        <v>0</v>
      </c>
      <c r="X2205" s="211">
        <v>0</v>
      </c>
      <c r="Y2205" s="211">
        <v>2375756.25</v>
      </c>
      <c r="Z2205" s="212" t="s">
        <v>34</v>
      </c>
      <c r="AA2205" s="212" t="s">
        <v>13261</v>
      </c>
      <c r="AB2205" s="211">
        <v>1749502.7899999996</v>
      </c>
      <c r="AC2205" s="213">
        <v>308735.84999999998</v>
      </c>
    </row>
    <row r="2206" spans="1:29" s="113" customFormat="1" ht="15.75" x14ac:dyDescent="0.25">
      <c r="A2206" s="57">
        <v>2193</v>
      </c>
      <c r="B2206" s="57">
        <v>132241</v>
      </c>
      <c r="C2206" s="201" t="s">
        <v>4885</v>
      </c>
      <c r="D2206" s="202">
        <v>175</v>
      </c>
      <c r="E2206" s="202" t="s">
        <v>854</v>
      </c>
      <c r="F2206" s="203" t="s">
        <v>10527</v>
      </c>
      <c r="G2206" s="204">
        <v>633</v>
      </c>
      <c r="H2206" s="205">
        <v>132241</v>
      </c>
      <c r="I2206" s="203" t="s">
        <v>5554</v>
      </c>
      <c r="J2206" s="203" t="s">
        <v>12070</v>
      </c>
      <c r="K2206" s="203" t="s">
        <v>5555</v>
      </c>
      <c r="L2206" s="1">
        <v>44084</v>
      </c>
      <c r="M2206" s="1">
        <v>44813</v>
      </c>
      <c r="N2206" s="207">
        <f t="shared" si="39"/>
        <v>0.80750002259735032</v>
      </c>
      <c r="O2206" s="203" t="s">
        <v>50</v>
      </c>
      <c r="P2206" s="208" t="s">
        <v>5556</v>
      </c>
      <c r="Q2206" s="208" t="s">
        <v>5371</v>
      </c>
      <c r="R2206" s="203" t="s">
        <v>5372</v>
      </c>
      <c r="S2206" s="202">
        <v>118</v>
      </c>
      <c r="T2206" s="211">
        <v>1911783.92</v>
      </c>
      <c r="U2206" s="211">
        <v>337373.58</v>
      </c>
      <c r="V2206" s="211">
        <v>118376.7</v>
      </c>
      <c r="W2206" s="211">
        <v>0</v>
      </c>
      <c r="X2206" s="211">
        <v>0</v>
      </c>
      <c r="Y2206" s="211">
        <v>2367534.2000000002</v>
      </c>
      <c r="Z2206" s="212" t="s">
        <v>34</v>
      </c>
      <c r="AA2206" s="212" t="s">
        <v>9939</v>
      </c>
      <c r="AB2206" s="211">
        <v>1909683.9199999997</v>
      </c>
      <c r="AC2206" s="213">
        <v>337003.04</v>
      </c>
    </row>
    <row r="2207" spans="1:29" s="113" customFormat="1" ht="15.75" x14ac:dyDescent="0.25">
      <c r="A2207" s="57">
        <v>2194</v>
      </c>
      <c r="B2207" s="57">
        <v>133002</v>
      </c>
      <c r="C2207" s="201" t="s">
        <v>4885</v>
      </c>
      <c r="D2207" s="202">
        <v>176</v>
      </c>
      <c r="E2207" s="202" t="s">
        <v>854</v>
      </c>
      <c r="F2207" s="203" t="s">
        <v>10527</v>
      </c>
      <c r="G2207" s="204">
        <v>633</v>
      </c>
      <c r="H2207" s="205">
        <v>133002</v>
      </c>
      <c r="I2207" s="203" t="s">
        <v>5557</v>
      </c>
      <c r="J2207" s="203" t="s">
        <v>12121</v>
      </c>
      <c r="K2207" s="203" t="s">
        <v>5558</v>
      </c>
      <c r="L2207" s="1">
        <v>44077</v>
      </c>
      <c r="M2207" s="1">
        <v>44928</v>
      </c>
      <c r="N2207" s="207">
        <f t="shared" si="39"/>
        <v>0.83211286972912002</v>
      </c>
      <c r="O2207" s="203" t="s">
        <v>50</v>
      </c>
      <c r="P2207" s="208" t="s">
        <v>5295</v>
      </c>
      <c r="Q2207" s="208" t="s">
        <v>5509</v>
      </c>
      <c r="R2207" s="203" t="s">
        <v>5559</v>
      </c>
      <c r="S2207" s="202">
        <v>118</v>
      </c>
      <c r="T2207" s="211">
        <v>1975319.64</v>
      </c>
      <c r="U2207" s="211">
        <v>348585.85</v>
      </c>
      <c r="V2207" s="211">
        <v>49954.73</v>
      </c>
      <c r="W2207" s="211">
        <v>0</v>
      </c>
      <c r="X2207" s="211">
        <v>0</v>
      </c>
      <c r="Y2207" s="211">
        <v>2373860.2199999997</v>
      </c>
      <c r="Z2207" s="212" t="s">
        <v>34</v>
      </c>
      <c r="AA2207" s="212" t="s">
        <v>12733</v>
      </c>
      <c r="AB2207" s="211">
        <v>1843045.7999999998</v>
      </c>
      <c r="AC2207" s="213">
        <v>324733.46000000002</v>
      </c>
    </row>
    <row r="2208" spans="1:29" s="113" customFormat="1" ht="15.75" x14ac:dyDescent="0.25">
      <c r="A2208" s="57">
        <v>2195</v>
      </c>
      <c r="B2208" s="57">
        <v>133107</v>
      </c>
      <c r="C2208" s="201" t="s">
        <v>4885</v>
      </c>
      <c r="D2208" s="202">
        <v>177</v>
      </c>
      <c r="E2208" s="202" t="s">
        <v>854</v>
      </c>
      <c r="F2208" s="203" t="s">
        <v>10528</v>
      </c>
      <c r="G2208" s="204">
        <v>626</v>
      </c>
      <c r="H2208" s="205">
        <v>133107</v>
      </c>
      <c r="I2208" s="203" t="s">
        <v>9320</v>
      </c>
      <c r="J2208" s="203" t="s">
        <v>12122</v>
      </c>
      <c r="K2208" s="203" t="s">
        <v>5560</v>
      </c>
      <c r="L2208" s="1">
        <v>44119</v>
      </c>
      <c r="M2208" s="1">
        <v>44971</v>
      </c>
      <c r="N2208" s="207">
        <f t="shared" si="39"/>
        <v>0.81922124520483552</v>
      </c>
      <c r="O2208" s="203" t="s">
        <v>5561</v>
      </c>
      <c r="P2208" s="208" t="s">
        <v>5562</v>
      </c>
      <c r="Q2208" s="208" t="s">
        <v>5563</v>
      </c>
      <c r="R2208" s="203" t="s">
        <v>5564</v>
      </c>
      <c r="S2208" s="202">
        <v>116</v>
      </c>
      <c r="T2208" s="211">
        <v>3724326.11</v>
      </c>
      <c r="U2208" s="211">
        <v>632157.82999999996</v>
      </c>
      <c r="V2208" s="211">
        <v>189694.68</v>
      </c>
      <c r="W2208" s="211">
        <v>0</v>
      </c>
      <c r="X2208" s="211">
        <v>0</v>
      </c>
      <c r="Y2208" s="211">
        <v>4546178.6199999992</v>
      </c>
      <c r="Z2208" s="212" t="s">
        <v>34</v>
      </c>
      <c r="AA2208" s="212" t="s">
        <v>14016</v>
      </c>
      <c r="AB2208" s="211">
        <v>3439167.2200000011</v>
      </c>
      <c r="AC2208" s="213">
        <v>467925.39999999997</v>
      </c>
    </row>
    <row r="2209" spans="1:29" s="113" customFormat="1" ht="15.75" x14ac:dyDescent="0.25">
      <c r="A2209" s="57">
        <v>2196</v>
      </c>
      <c r="B2209" s="57">
        <v>130510</v>
      </c>
      <c r="C2209" s="201" t="s">
        <v>4885</v>
      </c>
      <c r="D2209" s="202">
        <v>178</v>
      </c>
      <c r="E2209" s="202" t="s">
        <v>854</v>
      </c>
      <c r="F2209" s="203" t="s">
        <v>10528</v>
      </c>
      <c r="G2209" s="204">
        <v>626</v>
      </c>
      <c r="H2209" s="205">
        <v>130510</v>
      </c>
      <c r="I2209" s="203" t="s">
        <v>9321</v>
      </c>
      <c r="J2209" s="203" t="s">
        <v>12123</v>
      </c>
      <c r="K2209" s="203" t="s">
        <v>5565</v>
      </c>
      <c r="L2209" s="1">
        <v>44131</v>
      </c>
      <c r="M2209" s="1">
        <v>44860</v>
      </c>
      <c r="N2209" s="207">
        <f t="shared" si="39"/>
        <v>0.83299999819256865</v>
      </c>
      <c r="O2209" s="203" t="s">
        <v>50</v>
      </c>
      <c r="P2209" s="208" t="s">
        <v>4887</v>
      </c>
      <c r="Q2209" s="208" t="s">
        <v>5566</v>
      </c>
      <c r="R2209" s="203" t="s">
        <v>5567</v>
      </c>
      <c r="S2209" s="202">
        <v>116</v>
      </c>
      <c r="T2209" s="211">
        <v>3309082.88</v>
      </c>
      <c r="U2209" s="211">
        <v>583955.81000000006</v>
      </c>
      <c r="V2209" s="211">
        <v>79449.77</v>
      </c>
      <c r="W2209" s="211">
        <v>0</v>
      </c>
      <c r="X2209" s="211">
        <v>0</v>
      </c>
      <c r="Y2209" s="211">
        <v>3972488.46</v>
      </c>
      <c r="Z2209" s="212" t="s">
        <v>34</v>
      </c>
      <c r="AA2209" s="212" t="s">
        <v>8913</v>
      </c>
      <c r="AB2209" s="211">
        <v>2734254.14</v>
      </c>
      <c r="AC2209" s="213">
        <v>482515.33</v>
      </c>
    </row>
    <row r="2210" spans="1:29" s="113" customFormat="1" ht="15.75" x14ac:dyDescent="0.25">
      <c r="A2210" s="57">
        <v>2197</v>
      </c>
      <c r="B2210" s="57">
        <v>131571</v>
      </c>
      <c r="C2210" s="201" t="s">
        <v>4885</v>
      </c>
      <c r="D2210" s="202">
        <v>179</v>
      </c>
      <c r="E2210" s="202" t="s">
        <v>854</v>
      </c>
      <c r="F2210" s="203" t="s">
        <v>10528</v>
      </c>
      <c r="G2210" s="204">
        <v>626</v>
      </c>
      <c r="H2210" s="205">
        <v>131571</v>
      </c>
      <c r="I2210" s="203" t="s">
        <v>9322</v>
      </c>
      <c r="J2210" s="203" t="s">
        <v>12124</v>
      </c>
      <c r="K2210" s="203" t="s">
        <v>5568</v>
      </c>
      <c r="L2210" s="1">
        <v>44106</v>
      </c>
      <c r="M2210" s="1">
        <v>44861</v>
      </c>
      <c r="N2210" s="207">
        <f t="shared" si="39"/>
        <v>0.84999998998269044</v>
      </c>
      <c r="O2210" s="203" t="s">
        <v>50</v>
      </c>
      <c r="P2210" s="208" t="s">
        <v>4034</v>
      </c>
      <c r="Q2210" s="208" t="s">
        <v>5371</v>
      </c>
      <c r="R2210" s="203" t="s">
        <v>5569</v>
      </c>
      <c r="S2210" s="202">
        <v>118</v>
      </c>
      <c r="T2210" s="211">
        <v>4030523.28</v>
      </c>
      <c r="U2210" s="211">
        <v>616433.02</v>
      </c>
      <c r="V2210" s="211">
        <v>94835.85</v>
      </c>
      <c r="W2210" s="211">
        <v>0</v>
      </c>
      <c r="X2210" s="211">
        <v>0</v>
      </c>
      <c r="Y2210" s="211">
        <v>4741792.1499999994</v>
      </c>
      <c r="Z2210" s="212" t="s">
        <v>34</v>
      </c>
      <c r="AA2210" s="212" t="s">
        <v>14017</v>
      </c>
      <c r="AB2210" s="211">
        <v>2711893.48</v>
      </c>
      <c r="AC2210" s="213">
        <v>414760.14</v>
      </c>
    </row>
    <row r="2211" spans="1:29" s="113" customFormat="1" ht="15.75" x14ac:dyDescent="0.25">
      <c r="A2211" s="57">
        <v>2198</v>
      </c>
      <c r="B2211" s="57">
        <v>132095</v>
      </c>
      <c r="C2211" s="201" t="s">
        <v>4885</v>
      </c>
      <c r="D2211" s="202">
        <v>180</v>
      </c>
      <c r="E2211" s="202" t="s">
        <v>854</v>
      </c>
      <c r="F2211" s="203" t="s">
        <v>10527</v>
      </c>
      <c r="G2211" s="204">
        <v>633</v>
      </c>
      <c r="H2211" s="205">
        <v>132095</v>
      </c>
      <c r="I2211" s="203" t="s">
        <v>9323</v>
      </c>
      <c r="J2211" s="203" t="s">
        <v>12125</v>
      </c>
      <c r="K2211" s="203" t="s">
        <v>5570</v>
      </c>
      <c r="L2211" s="1">
        <v>44133</v>
      </c>
      <c r="M2211" s="1">
        <v>44957</v>
      </c>
      <c r="N2211" s="207">
        <f t="shared" si="39"/>
        <v>0.83741407220484287</v>
      </c>
      <c r="O2211" s="203" t="s">
        <v>50</v>
      </c>
      <c r="P2211" s="208" t="s">
        <v>4887</v>
      </c>
      <c r="Q2211" s="208" t="s">
        <v>5287</v>
      </c>
      <c r="R2211" s="203" t="s">
        <v>5571</v>
      </c>
      <c r="S2211" s="202">
        <v>118</v>
      </c>
      <c r="T2211" s="211">
        <v>1987191.8</v>
      </c>
      <c r="U2211" s="211">
        <v>350680.92</v>
      </c>
      <c r="V2211" s="211">
        <v>35137.08</v>
      </c>
      <c r="W2211" s="211">
        <v>0</v>
      </c>
      <c r="X2211" s="211">
        <v>0</v>
      </c>
      <c r="Y2211" s="211">
        <v>2373009.8000000003</v>
      </c>
      <c r="Z2211" s="212" t="s">
        <v>34</v>
      </c>
      <c r="AA2211" s="212" t="s">
        <v>14499</v>
      </c>
      <c r="AB2211" s="211">
        <v>1503982.1299999994</v>
      </c>
      <c r="AC2211" s="213">
        <v>232928.15000000002</v>
      </c>
    </row>
    <row r="2212" spans="1:29" s="113" customFormat="1" ht="15.75" x14ac:dyDescent="0.25">
      <c r="A2212" s="57">
        <v>2199</v>
      </c>
      <c r="B2212" s="57">
        <v>130502</v>
      </c>
      <c r="C2212" s="201" t="s">
        <v>4885</v>
      </c>
      <c r="D2212" s="202">
        <v>181</v>
      </c>
      <c r="E2212" s="202" t="s">
        <v>854</v>
      </c>
      <c r="F2212" s="203" t="s">
        <v>10527</v>
      </c>
      <c r="G2212" s="204">
        <v>633</v>
      </c>
      <c r="H2212" s="205">
        <v>130502</v>
      </c>
      <c r="I2212" s="203" t="s">
        <v>9324</v>
      </c>
      <c r="J2212" s="203" t="s">
        <v>12126</v>
      </c>
      <c r="K2212" s="203" t="s">
        <v>5572</v>
      </c>
      <c r="L2212" s="1">
        <v>44133</v>
      </c>
      <c r="M2212" s="1">
        <v>45164</v>
      </c>
      <c r="N2212" s="207">
        <f t="shared" si="39"/>
        <v>0.81991097706690486</v>
      </c>
      <c r="O2212" s="203" t="s">
        <v>50</v>
      </c>
      <c r="P2212" s="208" t="s">
        <v>4351</v>
      </c>
      <c r="Q2212" s="208" t="s">
        <v>5573</v>
      </c>
      <c r="R2212" s="203" t="s">
        <v>5574</v>
      </c>
      <c r="S2212" s="202">
        <v>118</v>
      </c>
      <c r="T2212" s="211">
        <v>1946302.48</v>
      </c>
      <c r="U2212" s="211">
        <v>343465.15</v>
      </c>
      <c r="V2212" s="211">
        <v>84029.69</v>
      </c>
      <c r="W2212" s="211">
        <v>0</v>
      </c>
      <c r="X2212" s="211">
        <v>31564.99</v>
      </c>
      <c r="Y2212" s="211">
        <v>2405362.31</v>
      </c>
      <c r="Z2212" s="212" t="s">
        <v>44</v>
      </c>
      <c r="AA2212" s="212" t="s">
        <v>13262</v>
      </c>
      <c r="AB2212" s="211">
        <v>1203221.8500000001</v>
      </c>
      <c r="AC2212" s="213">
        <v>184274.39</v>
      </c>
    </row>
    <row r="2213" spans="1:29" s="113" customFormat="1" ht="16.5" customHeight="1" x14ac:dyDescent="0.25">
      <c r="A2213" s="57">
        <v>2200</v>
      </c>
      <c r="B2213" s="57">
        <v>131605</v>
      </c>
      <c r="C2213" s="201" t="s">
        <v>4885</v>
      </c>
      <c r="D2213" s="202">
        <v>182</v>
      </c>
      <c r="E2213" s="202" t="s">
        <v>854</v>
      </c>
      <c r="F2213" s="203" t="s">
        <v>10528</v>
      </c>
      <c r="G2213" s="204">
        <v>626</v>
      </c>
      <c r="H2213" s="205">
        <v>131605</v>
      </c>
      <c r="I2213" s="203" t="s">
        <v>5575</v>
      </c>
      <c r="J2213" s="203" t="s">
        <v>12127</v>
      </c>
      <c r="K2213" s="203" t="s">
        <v>5576</v>
      </c>
      <c r="L2213" s="1">
        <v>44146</v>
      </c>
      <c r="M2213" s="1">
        <v>44873</v>
      </c>
      <c r="N2213" s="207">
        <f t="shared" si="39"/>
        <v>0.82030013246345979</v>
      </c>
      <c r="O2213" s="203" t="s">
        <v>5561</v>
      </c>
      <c r="P2213" s="208" t="s">
        <v>5562</v>
      </c>
      <c r="Q2213" s="208" t="s">
        <v>5577</v>
      </c>
      <c r="R2213" s="203" t="s">
        <v>5578</v>
      </c>
      <c r="S2213" s="202">
        <v>118</v>
      </c>
      <c r="T2213" s="211">
        <v>3696412.66</v>
      </c>
      <c r="U2213" s="211">
        <v>652308.13</v>
      </c>
      <c r="V2213" s="211">
        <v>157450.20000000001</v>
      </c>
      <c r="W2213" s="211">
        <v>0</v>
      </c>
      <c r="X2213" s="211">
        <v>34057.120000000003</v>
      </c>
      <c r="Y2213" s="211">
        <v>4540228.1100000003</v>
      </c>
      <c r="Z2213" s="212" t="s">
        <v>34</v>
      </c>
      <c r="AA2213" s="212" t="s">
        <v>10162</v>
      </c>
      <c r="AB2213" s="211">
        <v>3293456.8899999997</v>
      </c>
      <c r="AC2213" s="213">
        <v>573249.24</v>
      </c>
    </row>
    <row r="2214" spans="1:29" s="113" customFormat="1" ht="15.75" x14ac:dyDescent="0.25">
      <c r="A2214" s="57">
        <v>2201</v>
      </c>
      <c r="B2214" s="57">
        <v>131606</v>
      </c>
      <c r="C2214" s="201" t="s">
        <v>4885</v>
      </c>
      <c r="D2214" s="202">
        <v>183</v>
      </c>
      <c r="E2214" s="202" t="s">
        <v>854</v>
      </c>
      <c r="F2214" s="203" t="s">
        <v>10528</v>
      </c>
      <c r="G2214" s="204">
        <v>626</v>
      </c>
      <c r="H2214" s="205">
        <v>131606</v>
      </c>
      <c r="I2214" s="203" t="s">
        <v>5579</v>
      </c>
      <c r="J2214" s="203" t="s">
        <v>12128</v>
      </c>
      <c r="K2214" s="203" t="s">
        <v>5580</v>
      </c>
      <c r="L2214" s="1">
        <v>44146</v>
      </c>
      <c r="M2214" s="1">
        <v>44875</v>
      </c>
      <c r="N2214" s="207">
        <f t="shared" si="39"/>
        <v>0.84365758495531273</v>
      </c>
      <c r="O2214" s="203" t="s">
        <v>50</v>
      </c>
      <c r="P2214" s="208" t="s">
        <v>51</v>
      </c>
      <c r="Q2214" s="208" t="s">
        <v>5350</v>
      </c>
      <c r="R2214" s="203" t="s">
        <v>5581</v>
      </c>
      <c r="S2214" s="202">
        <v>118</v>
      </c>
      <c r="T2214" s="211">
        <v>3972687.07</v>
      </c>
      <c r="U2214" s="211">
        <v>701062.41</v>
      </c>
      <c r="V2214" s="211">
        <v>35136.14</v>
      </c>
      <c r="W2214" s="211">
        <v>0</v>
      </c>
      <c r="X2214" s="211">
        <v>0</v>
      </c>
      <c r="Y2214" s="211">
        <v>4708885.6199999992</v>
      </c>
      <c r="Z2214" s="212" t="s">
        <v>34</v>
      </c>
      <c r="AA2214" s="212" t="s">
        <v>9492</v>
      </c>
      <c r="AB2214" s="211">
        <v>3274115.9099999997</v>
      </c>
      <c r="AC2214" s="213">
        <v>561535.17000000004</v>
      </c>
    </row>
    <row r="2215" spans="1:29" s="113" customFormat="1" ht="15.75" x14ac:dyDescent="0.25">
      <c r="A2215" s="57">
        <v>2202</v>
      </c>
      <c r="B2215" s="57">
        <v>131603</v>
      </c>
      <c r="C2215" s="201" t="s">
        <v>4885</v>
      </c>
      <c r="D2215" s="202">
        <v>184</v>
      </c>
      <c r="E2215" s="202" t="s">
        <v>854</v>
      </c>
      <c r="F2215" s="203" t="s">
        <v>10528</v>
      </c>
      <c r="G2215" s="204">
        <v>626</v>
      </c>
      <c r="H2215" s="205">
        <v>131603</v>
      </c>
      <c r="I2215" s="203" t="s">
        <v>5582</v>
      </c>
      <c r="J2215" s="203" t="s">
        <v>12129</v>
      </c>
      <c r="K2215" s="203" t="s">
        <v>5583</v>
      </c>
      <c r="L2215" s="1">
        <v>44147</v>
      </c>
      <c r="M2215" s="1">
        <v>44876</v>
      </c>
      <c r="N2215" s="207">
        <f t="shared" si="39"/>
        <v>0.81924066582538679</v>
      </c>
      <c r="O2215" s="203" t="s">
        <v>5561</v>
      </c>
      <c r="P2215" s="208" t="s">
        <v>5584</v>
      </c>
      <c r="Q2215" s="208" t="s">
        <v>5585</v>
      </c>
      <c r="R2215" s="203" t="s">
        <v>5586</v>
      </c>
      <c r="S2215" s="202">
        <v>118</v>
      </c>
      <c r="T2215" s="211">
        <v>3838925.14</v>
      </c>
      <c r="U2215" s="211">
        <v>677457.24</v>
      </c>
      <c r="V2215" s="211">
        <v>169572.92</v>
      </c>
      <c r="W2215" s="211">
        <v>0</v>
      </c>
      <c r="X2215" s="211">
        <v>18876.5</v>
      </c>
      <c r="Y2215" s="211">
        <v>4704831.8</v>
      </c>
      <c r="Z2215" s="212" t="s">
        <v>34</v>
      </c>
      <c r="AA2215" s="212" t="s">
        <v>12734</v>
      </c>
      <c r="AB2215" s="211">
        <v>3576568.7700000009</v>
      </c>
      <c r="AC2215" s="213">
        <v>631158.98</v>
      </c>
    </row>
    <row r="2216" spans="1:29" s="113" customFormat="1" ht="15.75" x14ac:dyDescent="0.25">
      <c r="A2216" s="57">
        <v>2203</v>
      </c>
      <c r="B2216" s="57">
        <v>131191</v>
      </c>
      <c r="C2216" s="201" t="s">
        <v>4885</v>
      </c>
      <c r="D2216" s="202">
        <v>185</v>
      </c>
      <c r="E2216" s="202" t="s">
        <v>854</v>
      </c>
      <c r="F2216" s="203" t="s">
        <v>10528</v>
      </c>
      <c r="G2216" s="204">
        <v>626</v>
      </c>
      <c r="H2216" s="205">
        <v>131191</v>
      </c>
      <c r="I2216" s="203" t="s">
        <v>9325</v>
      </c>
      <c r="J2216" s="203" t="s">
        <v>12052</v>
      </c>
      <c r="K2216" s="203" t="s">
        <v>5587</v>
      </c>
      <c r="L2216" s="1">
        <v>44161</v>
      </c>
      <c r="M2216" s="1">
        <v>45071</v>
      </c>
      <c r="N2216" s="207">
        <f t="shared" si="39"/>
        <v>0.80749916903057606</v>
      </c>
      <c r="O2216" s="203" t="s">
        <v>5588</v>
      </c>
      <c r="P2216" s="208" t="s">
        <v>5589</v>
      </c>
      <c r="Q2216" s="208" t="s">
        <v>5590</v>
      </c>
      <c r="R2216" s="203" t="s">
        <v>5372</v>
      </c>
      <c r="S2216" s="202">
        <v>118</v>
      </c>
      <c r="T2216" s="211">
        <v>3828036.73</v>
      </c>
      <c r="U2216" s="211">
        <v>675535.73</v>
      </c>
      <c r="V2216" s="211">
        <v>237035.18</v>
      </c>
      <c r="W2216" s="211">
        <v>0</v>
      </c>
      <c r="X2216" s="211">
        <v>0</v>
      </c>
      <c r="Y2216" s="211">
        <v>4740607.6399999997</v>
      </c>
      <c r="Z2216" s="212" t="s">
        <v>44</v>
      </c>
      <c r="AA2216" s="212" t="s">
        <v>14500</v>
      </c>
      <c r="AB2216" s="211">
        <v>1808305.5999999999</v>
      </c>
      <c r="AC2216" s="213">
        <v>319112.78999999998</v>
      </c>
    </row>
    <row r="2217" spans="1:29" s="113" customFormat="1" ht="15.75" x14ac:dyDescent="0.25">
      <c r="A2217" s="57">
        <v>2204</v>
      </c>
      <c r="B2217" s="57">
        <v>133247</v>
      </c>
      <c r="C2217" s="201" t="s">
        <v>4885</v>
      </c>
      <c r="D2217" s="202">
        <v>186</v>
      </c>
      <c r="E2217" s="202" t="s">
        <v>854</v>
      </c>
      <c r="F2217" s="203" t="s">
        <v>10531</v>
      </c>
      <c r="G2217" s="204">
        <v>665</v>
      </c>
      <c r="H2217" s="205">
        <v>133247</v>
      </c>
      <c r="I2217" s="203" t="s">
        <v>5591</v>
      </c>
      <c r="J2217" s="203" t="s">
        <v>12130</v>
      </c>
      <c r="K2217" s="203" t="s">
        <v>5592</v>
      </c>
      <c r="L2217" s="1">
        <v>44196</v>
      </c>
      <c r="M2217" s="1">
        <v>45290</v>
      </c>
      <c r="N2217" s="207">
        <f t="shared" si="39"/>
        <v>0.85000000472583492</v>
      </c>
      <c r="O2217" s="203" t="s">
        <v>50</v>
      </c>
      <c r="P2217" s="208" t="s">
        <v>5593</v>
      </c>
      <c r="Q2217" s="208" t="s">
        <v>5594</v>
      </c>
      <c r="R2217" s="203" t="s">
        <v>5595</v>
      </c>
      <c r="S2217" s="202">
        <v>115</v>
      </c>
      <c r="T2217" s="211">
        <v>8093808.0800000001</v>
      </c>
      <c r="U2217" s="211">
        <v>0</v>
      </c>
      <c r="V2217" s="211">
        <v>1428319.02</v>
      </c>
      <c r="W2217" s="211">
        <v>0</v>
      </c>
      <c r="X2217" s="211">
        <v>0</v>
      </c>
      <c r="Y2217" s="211">
        <v>9522127.0999999996</v>
      </c>
      <c r="Z2217" s="212" t="s">
        <v>44</v>
      </c>
      <c r="AA2217" s="212" t="s">
        <v>12419</v>
      </c>
      <c r="AB2217" s="211">
        <v>3697821.33</v>
      </c>
      <c r="AC2217" s="213">
        <v>0</v>
      </c>
    </row>
    <row r="2218" spans="1:29" s="113" customFormat="1" ht="15.75" x14ac:dyDescent="0.25">
      <c r="A2218" s="57">
        <v>2205</v>
      </c>
      <c r="B2218" s="57">
        <v>134358</v>
      </c>
      <c r="C2218" s="201" t="s">
        <v>4885</v>
      </c>
      <c r="D2218" s="202">
        <v>187</v>
      </c>
      <c r="E2218" s="202" t="s">
        <v>854</v>
      </c>
      <c r="F2218" s="203" t="s">
        <v>10531</v>
      </c>
      <c r="G2218" s="204">
        <v>665</v>
      </c>
      <c r="H2218" s="205">
        <v>134358</v>
      </c>
      <c r="I2218" s="203" t="s">
        <v>5596</v>
      </c>
      <c r="J2218" s="203" t="s">
        <v>12131</v>
      </c>
      <c r="K2218" s="203" t="s">
        <v>5597</v>
      </c>
      <c r="L2218" s="1">
        <v>44196</v>
      </c>
      <c r="M2218" s="1">
        <v>45290</v>
      </c>
      <c r="N2218" s="207">
        <f t="shared" si="39"/>
        <v>0.85000000388498953</v>
      </c>
      <c r="O2218" s="203" t="s">
        <v>5598</v>
      </c>
      <c r="P2218" s="208" t="s">
        <v>5599</v>
      </c>
      <c r="Q2218" s="208" t="s">
        <v>5600</v>
      </c>
      <c r="R2218" s="203" t="s">
        <v>5601</v>
      </c>
      <c r="S2218" s="202">
        <v>115</v>
      </c>
      <c r="T2218" s="211">
        <v>8095259.7699999996</v>
      </c>
      <c r="U2218" s="211">
        <v>620279.22</v>
      </c>
      <c r="V2218" s="211">
        <v>808295.99</v>
      </c>
      <c r="W2218" s="211">
        <v>0</v>
      </c>
      <c r="X2218" s="211">
        <v>0</v>
      </c>
      <c r="Y2218" s="211">
        <v>9523834.9800000004</v>
      </c>
      <c r="Z2218" s="212" t="s">
        <v>44</v>
      </c>
      <c r="AA2218" s="212" t="s">
        <v>15156</v>
      </c>
      <c r="AB2218" s="211">
        <v>2771332.459999999</v>
      </c>
      <c r="AC2218" s="213">
        <v>204307.94</v>
      </c>
    </row>
    <row r="2219" spans="1:29" s="113" customFormat="1" ht="15.75" x14ac:dyDescent="0.25">
      <c r="A2219" s="57">
        <v>2206</v>
      </c>
      <c r="B2219" s="57">
        <v>136179</v>
      </c>
      <c r="C2219" s="201" t="s">
        <v>4885</v>
      </c>
      <c r="D2219" s="202">
        <v>188</v>
      </c>
      <c r="E2219" s="202" t="s">
        <v>854</v>
      </c>
      <c r="F2219" s="203" t="s">
        <v>10531</v>
      </c>
      <c r="G2219" s="204">
        <v>665</v>
      </c>
      <c r="H2219" s="205">
        <v>136179</v>
      </c>
      <c r="I2219" s="203" t="s">
        <v>5602</v>
      </c>
      <c r="J2219" s="203" t="s">
        <v>12132</v>
      </c>
      <c r="K2219" s="203" t="s">
        <v>5603</v>
      </c>
      <c r="L2219" s="1">
        <v>44196</v>
      </c>
      <c r="M2219" s="1">
        <v>45290</v>
      </c>
      <c r="N2219" s="207">
        <f t="shared" si="39"/>
        <v>0.85000000452006441</v>
      </c>
      <c r="O2219" s="203" t="s">
        <v>5604</v>
      </c>
      <c r="P2219" s="208" t="s">
        <v>5605</v>
      </c>
      <c r="Q2219" s="208" t="s">
        <v>5606</v>
      </c>
      <c r="R2219" s="203" t="s">
        <v>5607</v>
      </c>
      <c r="S2219" s="202">
        <v>115</v>
      </c>
      <c r="T2219" s="211">
        <v>8086167.8700000001</v>
      </c>
      <c r="U2219" s="211">
        <v>0</v>
      </c>
      <c r="V2219" s="211">
        <v>1426970.75</v>
      </c>
      <c r="W2219" s="211">
        <v>0</v>
      </c>
      <c r="X2219" s="211">
        <v>0</v>
      </c>
      <c r="Y2219" s="211">
        <v>9513138.620000001</v>
      </c>
      <c r="Z2219" s="212" t="s">
        <v>44</v>
      </c>
      <c r="AA2219" s="212" t="s">
        <v>14018</v>
      </c>
      <c r="AB2219" s="211">
        <v>1482051.73</v>
      </c>
      <c r="AC2219" s="213">
        <v>0</v>
      </c>
    </row>
    <row r="2220" spans="1:29" s="113" customFormat="1" ht="15.75" x14ac:dyDescent="0.25">
      <c r="A2220" s="57">
        <v>2207</v>
      </c>
      <c r="B2220" s="57">
        <v>133601</v>
      </c>
      <c r="C2220" s="201" t="s">
        <v>4885</v>
      </c>
      <c r="D2220" s="202">
        <v>189</v>
      </c>
      <c r="E2220" s="202" t="s">
        <v>854</v>
      </c>
      <c r="F2220" s="203" t="s">
        <v>10531</v>
      </c>
      <c r="G2220" s="204">
        <v>665</v>
      </c>
      <c r="H2220" s="205">
        <v>133601</v>
      </c>
      <c r="I2220" s="203" t="s">
        <v>5608</v>
      </c>
      <c r="J2220" s="203" t="s">
        <v>12133</v>
      </c>
      <c r="K2220" s="203" t="s">
        <v>5609</v>
      </c>
      <c r="L2220" s="1">
        <v>44204</v>
      </c>
      <c r="M2220" s="1">
        <v>45290</v>
      </c>
      <c r="N2220" s="207">
        <f t="shared" si="39"/>
        <v>0.85000000251980223</v>
      </c>
      <c r="O2220" s="203" t="s">
        <v>5610</v>
      </c>
      <c r="P2220" s="208" t="s">
        <v>5611</v>
      </c>
      <c r="Q2220" s="208" t="s">
        <v>5612</v>
      </c>
      <c r="R2220" s="203" t="s">
        <v>5613</v>
      </c>
      <c r="S2220" s="202" t="s">
        <v>5614</v>
      </c>
      <c r="T2220" s="211">
        <v>8095873.7800000003</v>
      </c>
      <c r="U2220" s="211">
        <v>586613.48</v>
      </c>
      <c r="V2220" s="211">
        <v>842070.1</v>
      </c>
      <c r="W2220" s="211">
        <v>0</v>
      </c>
      <c r="X2220" s="211">
        <v>0</v>
      </c>
      <c r="Y2220" s="211">
        <v>9524557.3599999994</v>
      </c>
      <c r="Z2220" s="212" t="s">
        <v>44</v>
      </c>
      <c r="AA2220" s="212" t="s">
        <v>14501</v>
      </c>
      <c r="AB2220" s="211">
        <v>3003953.6999999997</v>
      </c>
      <c r="AC2220" s="213">
        <v>289116.57</v>
      </c>
    </row>
    <row r="2221" spans="1:29" s="113" customFormat="1" ht="15.75" x14ac:dyDescent="0.25">
      <c r="A2221" s="57">
        <v>2208</v>
      </c>
      <c r="B2221" s="57">
        <v>132172</v>
      </c>
      <c r="C2221" s="201" t="s">
        <v>4885</v>
      </c>
      <c r="D2221" s="202">
        <v>190</v>
      </c>
      <c r="E2221" s="202" t="s">
        <v>854</v>
      </c>
      <c r="F2221" s="203" t="s">
        <v>10531</v>
      </c>
      <c r="G2221" s="204">
        <v>665</v>
      </c>
      <c r="H2221" s="205">
        <v>132172</v>
      </c>
      <c r="I2221" s="203" t="s">
        <v>9326</v>
      </c>
      <c r="J2221" s="203" t="s">
        <v>12134</v>
      </c>
      <c r="K2221" s="203" t="s">
        <v>5615</v>
      </c>
      <c r="L2221" s="1">
        <v>44208</v>
      </c>
      <c r="M2221" s="1">
        <v>45291</v>
      </c>
      <c r="N2221" s="207">
        <f t="shared" si="39"/>
        <v>0.84999999936996973</v>
      </c>
      <c r="O2221" s="203" t="s">
        <v>50</v>
      </c>
      <c r="P2221" s="208" t="s">
        <v>51</v>
      </c>
      <c r="Q2221" s="208" t="s">
        <v>5616</v>
      </c>
      <c r="R2221" s="203" t="s">
        <v>5617</v>
      </c>
      <c r="S2221" s="202" t="s">
        <v>5614</v>
      </c>
      <c r="T2221" s="211">
        <v>8094848.3099999996</v>
      </c>
      <c r="U2221" s="211">
        <v>750591.37</v>
      </c>
      <c r="V2221" s="211">
        <v>677911.28</v>
      </c>
      <c r="W2221" s="211">
        <v>0</v>
      </c>
      <c r="X2221" s="211">
        <v>0</v>
      </c>
      <c r="Y2221" s="211">
        <v>9523350.959999999</v>
      </c>
      <c r="Z2221" s="212" t="s">
        <v>44</v>
      </c>
      <c r="AA2221" s="212" t="s">
        <v>14808</v>
      </c>
      <c r="AB2221" s="211">
        <v>4846363.4899999984</v>
      </c>
      <c r="AC2221" s="213">
        <v>413916.4</v>
      </c>
    </row>
    <row r="2222" spans="1:29" s="113" customFormat="1" ht="15.75" x14ac:dyDescent="0.25">
      <c r="A2222" s="57">
        <v>2209</v>
      </c>
      <c r="B2222" s="57">
        <v>133542</v>
      </c>
      <c r="C2222" s="201" t="s">
        <v>4885</v>
      </c>
      <c r="D2222" s="202">
        <v>191</v>
      </c>
      <c r="E2222" s="202" t="s">
        <v>854</v>
      </c>
      <c r="F2222" s="203" t="s">
        <v>10531</v>
      </c>
      <c r="G2222" s="204">
        <v>665</v>
      </c>
      <c r="H2222" s="205">
        <v>133542</v>
      </c>
      <c r="I2222" s="203" t="s">
        <v>9327</v>
      </c>
      <c r="J2222" s="203" t="s">
        <v>12134</v>
      </c>
      <c r="K2222" s="203" t="s">
        <v>5615</v>
      </c>
      <c r="L2222" s="1">
        <v>44208</v>
      </c>
      <c r="M2222" s="1">
        <v>45291</v>
      </c>
      <c r="N2222" s="207">
        <f t="shared" si="39"/>
        <v>0.84999999936983861</v>
      </c>
      <c r="O2222" s="203" t="s">
        <v>50</v>
      </c>
      <c r="P2222" s="208" t="s">
        <v>51</v>
      </c>
      <c r="Q2222" s="208" t="s">
        <v>5618</v>
      </c>
      <c r="R2222" s="203" t="s">
        <v>5617</v>
      </c>
      <c r="S2222" s="202" t="s">
        <v>5614</v>
      </c>
      <c r="T2222" s="211">
        <v>8093163.6100000003</v>
      </c>
      <c r="U2222" s="211">
        <v>750294.07</v>
      </c>
      <c r="V2222" s="211">
        <v>677911.28</v>
      </c>
      <c r="W2222" s="211">
        <v>0</v>
      </c>
      <c r="X2222" s="211">
        <v>0</v>
      </c>
      <c r="Y2222" s="211">
        <v>9521368.959999999</v>
      </c>
      <c r="Z2222" s="212" t="s">
        <v>44</v>
      </c>
      <c r="AA2222" s="212" t="s">
        <v>9397</v>
      </c>
      <c r="AB2222" s="211">
        <v>4918885.79</v>
      </c>
      <c r="AC2222" s="213">
        <v>395924.01999999996</v>
      </c>
    </row>
    <row r="2223" spans="1:29" s="113" customFormat="1" ht="15.75" x14ac:dyDescent="0.25">
      <c r="A2223" s="57">
        <v>2210</v>
      </c>
      <c r="B2223" s="57">
        <v>135359</v>
      </c>
      <c r="C2223" s="201" t="s">
        <v>4885</v>
      </c>
      <c r="D2223" s="202">
        <v>192</v>
      </c>
      <c r="E2223" s="202" t="s">
        <v>854</v>
      </c>
      <c r="F2223" s="203" t="s">
        <v>10531</v>
      </c>
      <c r="G2223" s="204">
        <v>665</v>
      </c>
      <c r="H2223" s="205">
        <v>135359</v>
      </c>
      <c r="I2223" s="203" t="s">
        <v>5619</v>
      </c>
      <c r="J2223" s="203" t="s">
        <v>12135</v>
      </c>
      <c r="K2223" s="203" t="s">
        <v>5620</v>
      </c>
      <c r="L2223" s="1">
        <v>44208</v>
      </c>
      <c r="M2223" s="1">
        <v>45118</v>
      </c>
      <c r="N2223" s="207">
        <f t="shared" si="39"/>
        <v>0.85000000074196469</v>
      </c>
      <c r="O2223" s="203" t="s">
        <v>50</v>
      </c>
      <c r="P2223" s="208" t="s">
        <v>5295</v>
      </c>
      <c r="Q2223" s="208" t="s">
        <v>5621</v>
      </c>
      <c r="R2223" s="203" t="s">
        <v>5622</v>
      </c>
      <c r="S2223" s="202" t="s">
        <v>5614</v>
      </c>
      <c r="T2223" s="211">
        <v>8019249</v>
      </c>
      <c r="U2223" s="211">
        <v>0</v>
      </c>
      <c r="V2223" s="211">
        <v>1415161.58</v>
      </c>
      <c r="W2223" s="211">
        <v>0</v>
      </c>
      <c r="X2223" s="211">
        <v>0</v>
      </c>
      <c r="Y2223" s="211">
        <v>9434410.5800000001</v>
      </c>
      <c r="Z2223" s="212" t="s">
        <v>44</v>
      </c>
      <c r="AA2223" s="212" t="s">
        <v>10306</v>
      </c>
      <c r="AB2223" s="211">
        <v>4080889.3000000003</v>
      </c>
      <c r="AC2223" s="213">
        <v>0</v>
      </c>
    </row>
    <row r="2224" spans="1:29" s="113" customFormat="1" ht="15.75" x14ac:dyDescent="0.25">
      <c r="A2224" s="57">
        <v>2211</v>
      </c>
      <c r="B2224" s="57">
        <v>135425</v>
      </c>
      <c r="C2224" s="201" t="s">
        <v>4885</v>
      </c>
      <c r="D2224" s="202">
        <v>193</v>
      </c>
      <c r="E2224" s="202" t="s">
        <v>854</v>
      </c>
      <c r="F2224" s="203" t="s">
        <v>10532</v>
      </c>
      <c r="G2224" s="204">
        <v>726</v>
      </c>
      <c r="H2224" s="205">
        <v>135425</v>
      </c>
      <c r="I2224" s="203" t="s">
        <v>7081</v>
      </c>
      <c r="J2224" s="203" t="s">
        <v>12039</v>
      </c>
      <c r="K2224" s="203" t="s">
        <v>5623</v>
      </c>
      <c r="L2224" s="1">
        <v>44214</v>
      </c>
      <c r="M2224" s="1">
        <v>45124</v>
      </c>
      <c r="N2224" s="207">
        <f t="shared" si="39"/>
        <v>0.80749996525034706</v>
      </c>
      <c r="O2224" s="203" t="s">
        <v>50</v>
      </c>
      <c r="P2224" s="208" t="s">
        <v>5321</v>
      </c>
      <c r="Q2224" s="208" t="s">
        <v>5339</v>
      </c>
      <c r="R2224" s="203" t="s">
        <v>5553</v>
      </c>
      <c r="S2224" s="202">
        <v>117</v>
      </c>
      <c r="T2224" s="211">
        <v>3816782.55</v>
      </c>
      <c r="U2224" s="211">
        <v>673549.85</v>
      </c>
      <c r="V2224" s="211">
        <v>236333.5</v>
      </c>
      <c r="W2224" s="211">
        <v>0</v>
      </c>
      <c r="X2224" s="211">
        <v>0</v>
      </c>
      <c r="Y2224" s="211">
        <v>4726665.8999999994</v>
      </c>
      <c r="Z2224" s="212" t="s">
        <v>44</v>
      </c>
      <c r="AA2224" s="212" t="s">
        <v>14147</v>
      </c>
      <c r="AB2224" s="211">
        <v>1103911.98</v>
      </c>
      <c r="AC2224" s="213">
        <v>111396.17</v>
      </c>
    </row>
    <row r="2225" spans="1:29" s="113" customFormat="1" ht="15.75" x14ac:dyDescent="0.25">
      <c r="A2225" s="57">
        <v>2212</v>
      </c>
      <c r="B2225" s="57">
        <v>135490</v>
      </c>
      <c r="C2225" s="201" t="s">
        <v>4885</v>
      </c>
      <c r="D2225" s="202">
        <v>194</v>
      </c>
      <c r="E2225" s="202" t="s">
        <v>854</v>
      </c>
      <c r="F2225" s="203" t="s">
        <v>10532</v>
      </c>
      <c r="G2225" s="204">
        <v>726</v>
      </c>
      <c r="H2225" s="205">
        <v>135490</v>
      </c>
      <c r="I2225" s="203" t="s">
        <v>9328</v>
      </c>
      <c r="J2225" s="203" t="s">
        <v>12039</v>
      </c>
      <c r="K2225" s="203" t="s">
        <v>5624</v>
      </c>
      <c r="L2225" s="1">
        <v>44214</v>
      </c>
      <c r="M2225" s="1">
        <v>45124</v>
      </c>
      <c r="N2225" s="207">
        <f t="shared" si="39"/>
        <v>0.80750000101598551</v>
      </c>
      <c r="O2225" s="203" t="s">
        <v>5561</v>
      </c>
      <c r="P2225" s="208" t="s">
        <v>5625</v>
      </c>
      <c r="Q2225" s="208" t="s">
        <v>5626</v>
      </c>
      <c r="R2225" s="203"/>
      <c r="S2225" s="202">
        <v>117</v>
      </c>
      <c r="T2225" s="211">
        <v>3815015.15</v>
      </c>
      <c r="U2225" s="211">
        <v>673237.93</v>
      </c>
      <c r="V2225" s="211">
        <v>236223.88</v>
      </c>
      <c r="W2225" s="211">
        <v>0</v>
      </c>
      <c r="X2225" s="211">
        <v>0</v>
      </c>
      <c r="Y2225" s="211">
        <v>4724476.96</v>
      </c>
      <c r="Z2225" s="212" t="s">
        <v>44</v>
      </c>
      <c r="AA2225" s="212" t="s">
        <v>14148</v>
      </c>
      <c r="AB2225" s="211">
        <v>691267.2</v>
      </c>
      <c r="AC2225" s="213">
        <v>117786.71</v>
      </c>
    </row>
    <row r="2226" spans="1:29" s="113" customFormat="1" ht="15.75" x14ac:dyDescent="0.25">
      <c r="A2226" s="57">
        <v>2213</v>
      </c>
      <c r="B2226" s="57">
        <v>136058</v>
      </c>
      <c r="C2226" s="201" t="s">
        <v>4885</v>
      </c>
      <c r="D2226" s="202">
        <v>195</v>
      </c>
      <c r="E2226" s="202" t="s">
        <v>854</v>
      </c>
      <c r="F2226" s="203" t="s">
        <v>10532</v>
      </c>
      <c r="G2226" s="204">
        <v>726</v>
      </c>
      <c r="H2226" s="205">
        <v>136058</v>
      </c>
      <c r="I2226" s="203" t="s">
        <v>5627</v>
      </c>
      <c r="J2226" s="203" t="s">
        <v>12041</v>
      </c>
      <c r="K2226" s="203" t="s">
        <v>5628</v>
      </c>
      <c r="L2226" s="1">
        <v>44236</v>
      </c>
      <c r="M2226" s="1">
        <v>45146</v>
      </c>
      <c r="N2226" s="207">
        <f t="shared" si="39"/>
        <v>0.83866895119936902</v>
      </c>
      <c r="O2226" s="203" t="s">
        <v>50</v>
      </c>
      <c r="P2226" s="208" t="s">
        <v>5321</v>
      </c>
      <c r="Q2226" s="208" t="s">
        <v>5626</v>
      </c>
      <c r="R2226" s="203" t="s">
        <v>5629</v>
      </c>
      <c r="S2226" s="202">
        <v>117</v>
      </c>
      <c r="T2226" s="211">
        <v>3908695.7</v>
      </c>
      <c r="U2226" s="211">
        <v>689769.83</v>
      </c>
      <c r="V2226" s="211">
        <v>62128.73</v>
      </c>
      <c r="W2226" s="211">
        <v>0</v>
      </c>
      <c r="X2226" s="211">
        <v>0</v>
      </c>
      <c r="Y2226" s="211">
        <v>4660594.26</v>
      </c>
      <c r="Z2226" s="212" t="s">
        <v>44</v>
      </c>
      <c r="AA2226" s="212" t="s">
        <v>15157</v>
      </c>
      <c r="AB2226" s="211">
        <v>2427838.4000000004</v>
      </c>
      <c r="AC2226" s="213">
        <v>345146.28999999992</v>
      </c>
    </row>
    <row r="2227" spans="1:29" s="113" customFormat="1" ht="15.75" x14ac:dyDescent="0.25">
      <c r="A2227" s="57">
        <v>2214</v>
      </c>
      <c r="B2227" s="57">
        <v>135803</v>
      </c>
      <c r="C2227" s="201" t="s">
        <v>4885</v>
      </c>
      <c r="D2227" s="202">
        <v>196</v>
      </c>
      <c r="E2227" s="202" t="s">
        <v>854</v>
      </c>
      <c r="F2227" s="203" t="s">
        <v>10532</v>
      </c>
      <c r="G2227" s="204">
        <v>726</v>
      </c>
      <c r="H2227" s="205">
        <v>135803</v>
      </c>
      <c r="I2227" s="203" t="s">
        <v>5630</v>
      </c>
      <c r="J2227" s="203" t="s">
        <v>12136</v>
      </c>
      <c r="K2227" s="203" t="s">
        <v>5631</v>
      </c>
      <c r="L2227" s="1">
        <v>44236</v>
      </c>
      <c r="M2227" s="1">
        <v>45146</v>
      </c>
      <c r="N2227" s="207">
        <f t="shared" si="39"/>
        <v>0.84999999650388469</v>
      </c>
      <c r="O2227" s="203" t="s">
        <v>5632</v>
      </c>
      <c r="P2227" s="208" t="s">
        <v>3565</v>
      </c>
      <c r="Q2227" s="208" t="s">
        <v>5633</v>
      </c>
      <c r="R2227" s="203" t="s">
        <v>5634</v>
      </c>
      <c r="S2227" s="202">
        <v>117</v>
      </c>
      <c r="T2227" s="211">
        <v>4011595.29</v>
      </c>
      <c r="U2227" s="211">
        <v>707928.6</v>
      </c>
      <c r="V2227" s="211">
        <v>0</v>
      </c>
      <c r="W2227" s="211">
        <v>0</v>
      </c>
      <c r="X2227" s="211">
        <v>0</v>
      </c>
      <c r="Y2227" s="211">
        <v>4719523.8899999997</v>
      </c>
      <c r="Z2227" s="212" t="s">
        <v>44</v>
      </c>
      <c r="AA2227" s="212" t="s">
        <v>14502</v>
      </c>
      <c r="AB2227" s="211">
        <v>1607795.5700000003</v>
      </c>
      <c r="AC2227" s="213">
        <v>242463.62999999998</v>
      </c>
    </row>
    <row r="2228" spans="1:29" s="113" customFormat="1" ht="15.75" x14ac:dyDescent="0.25">
      <c r="A2228" s="57">
        <v>2215</v>
      </c>
      <c r="B2228" s="57">
        <v>135827</v>
      </c>
      <c r="C2228" s="201" t="s">
        <v>4885</v>
      </c>
      <c r="D2228" s="202">
        <v>197</v>
      </c>
      <c r="E2228" s="202" t="s">
        <v>854</v>
      </c>
      <c r="F2228" s="203" t="s">
        <v>10532</v>
      </c>
      <c r="G2228" s="204">
        <v>726</v>
      </c>
      <c r="H2228" s="205">
        <v>135827</v>
      </c>
      <c r="I2228" s="203" t="s">
        <v>9329</v>
      </c>
      <c r="J2228" s="203" t="s">
        <v>12137</v>
      </c>
      <c r="K2228" s="203" t="s">
        <v>5635</v>
      </c>
      <c r="L2228" s="1">
        <v>44245</v>
      </c>
      <c r="M2228" s="1">
        <v>45071</v>
      </c>
      <c r="N2228" s="207">
        <f t="shared" si="39"/>
        <v>0.8075000470087591</v>
      </c>
      <c r="O2228" s="203" t="s">
        <v>50</v>
      </c>
      <c r="P2228" s="208" t="s">
        <v>3557</v>
      </c>
      <c r="Q2228" s="208" t="s">
        <v>5636</v>
      </c>
      <c r="R2228" s="203"/>
      <c r="S2228" s="202">
        <v>117</v>
      </c>
      <c r="T2228" s="211">
        <v>3796690.26</v>
      </c>
      <c r="U2228" s="211">
        <v>670003.96</v>
      </c>
      <c r="V2228" s="211">
        <v>235089.11</v>
      </c>
      <c r="W2228" s="211">
        <v>0</v>
      </c>
      <c r="X2228" s="211">
        <v>0</v>
      </c>
      <c r="Y2228" s="211">
        <v>4701783.33</v>
      </c>
      <c r="Z2228" s="212" t="s">
        <v>44</v>
      </c>
      <c r="AA2228" s="212" t="s">
        <v>14019</v>
      </c>
      <c r="AB2228" s="211">
        <v>2185424.48</v>
      </c>
      <c r="AC2228" s="213">
        <v>302690.02999999997</v>
      </c>
    </row>
    <row r="2229" spans="1:29" s="113" customFormat="1" ht="15.75" x14ac:dyDescent="0.25">
      <c r="A2229" s="57">
        <v>2216</v>
      </c>
      <c r="B2229" s="57">
        <v>134236</v>
      </c>
      <c r="C2229" s="201" t="s">
        <v>4885</v>
      </c>
      <c r="D2229" s="202">
        <v>198</v>
      </c>
      <c r="E2229" s="202" t="s">
        <v>854</v>
      </c>
      <c r="F2229" s="203" t="s">
        <v>10532</v>
      </c>
      <c r="G2229" s="204">
        <v>726</v>
      </c>
      <c r="H2229" s="205">
        <v>134236</v>
      </c>
      <c r="I2229" s="203" t="s">
        <v>7066</v>
      </c>
      <c r="J2229" s="203" t="s">
        <v>12138</v>
      </c>
      <c r="K2229" s="203" t="s">
        <v>7087</v>
      </c>
      <c r="L2229" s="1">
        <v>44259</v>
      </c>
      <c r="M2229" s="1">
        <v>45049</v>
      </c>
      <c r="N2229" s="207">
        <f t="shared" si="39"/>
        <v>0.81021807222301123</v>
      </c>
      <c r="O2229" s="203" t="s">
        <v>50</v>
      </c>
      <c r="P2229" s="208" t="s">
        <v>7088</v>
      </c>
      <c r="Q2229" s="208" t="s">
        <v>7089</v>
      </c>
      <c r="R2229" s="203" t="s">
        <v>7090</v>
      </c>
      <c r="S2229" s="202">
        <v>117</v>
      </c>
      <c r="T2229" s="211">
        <v>3796759.4</v>
      </c>
      <c r="U2229" s="211">
        <v>670016.34</v>
      </c>
      <c r="V2229" s="211">
        <v>219319.93</v>
      </c>
      <c r="W2229" s="211">
        <v>0</v>
      </c>
      <c r="X2229" s="211">
        <v>0</v>
      </c>
      <c r="Y2229" s="211">
        <v>4686095.67</v>
      </c>
      <c r="Z2229" s="212" t="s">
        <v>44</v>
      </c>
      <c r="AA2229" s="212" t="s">
        <v>14503</v>
      </c>
      <c r="AB2229" s="211">
        <v>2874308.2299999995</v>
      </c>
      <c r="AC2229" s="213">
        <v>424534.86</v>
      </c>
    </row>
    <row r="2230" spans="1:29" s="113" customFormat="1" ht="15.75" x14ac:dyDescent="0.25">
      <c r="A2230" s="57">
        <v>2217</v>
      </c>
      <c r="B2230" s="57">
        <v>135370</v>
      </c>
      <c r="C2230" s="201" t="s">
        <v>4885</v>
      </c>
      <c r="D2230" s="202">
        <v>199</v>
      </c>
      <c r="E2230" s="202" t="s">
        <v>854</v>
      </c>
      <c r="F2230" s="203" t="s">
        <v>10532</v>
      </c>
      <c r="G2230" s="204">
        <v>726</v>
      </c>
      <c r="H2230" s="205">
        <v>135370</v>
      </c>
      <c r="I2230" s="203" t="s">
        <v>7067</v>
      </c>
      <c r="J2230" s="203" t="s">
        <v>12139</v>
      </c>
      <c r="K2230" s="203" t="s">
        <v>7091</v>
      </c>
      <c r="L2230" s="1">
        <v>44260</v>
      </c>
      <c r="M2230" s="1">
        <v>45050</v>
      </c>
      <c r="N2230" s="207">
        <f t="shared" si="39"/>
        <v>0.8499999980776114</v>
      </c>
      <c r="O2230" s="203" t="s">
        <v>5598</v>
      </c>
      <c r="P2230" s="208" t="s">
        <v>7092</v>
      </c>
      <c r="Q2230" s="208" t="s">
        <v>5339</v>
      </c>
      <c r="R2230" s="203" t="s">
        <v>5499</v>
      </c>
      <c r="S2230" s="202">
        <v>117</v>
      </c>
      <c r="T2230" s="211">
        <v>3979424.2</v>
      </c>
      <c r="U2230" s="211">
        <v>702251.34</v>
      </c>
      <c r="V2230" s="211">
        <v>0</v>
      </c>
      <c r="W2230" s="211">
        <v>0</v>
      </c>
      <c r="X2230" s="211">
        <v>0</v>
      </c>
      <c r="Y2230" s="211">
        <v>4681675.54</v>
      </c>
      <c r="Z2230" s="212" t="s">
        <v>44</v>
      </c>
      <c r="AA2230" s="212" t="s">
        <v>14809</v>
      </c>
      <c r="AB2230" s="211">
        <v>3378527.01</v>
      </c>
      <c r="AC2230" s="213">
        <v>513592.68000000005</v>
      </c>
    </row>
    <row r="2231" spans="1:29" s="113" customFormat="1" ht="15.75" x14ac:dyDescent="0.25">
      <c r="A2231" s="57">
        <v>2218</v>
      </c>
      <c r="B2231" s="57">
        <v>136235</v>
      </c>
      <c r="C2231" s="201" t="s">
        <v>4885</v>
      </c>
      <c r="D2231" s="202">
        <v>200</v>
      </c>
      <c r="E2231" s="202" t="s">
        <v>854</v>
      </c>
      <c r="F2231" s="203" t="s">
        <v>10532</v>
      </c>
      <c r="G2231" s="204">
        <v>726</v>
      </c>
      <c r="H2231" s="205">
        <v>136235</v>
      </c>
      <c r="I2231" s="203" t="s">
        <v>7068</v>
      </c>
      <c r="J2231" s="203" t="s">
        <v>12140</v>
      </c>
      <c r="K2231" s="203" t="s">
        <v>7091</v>
      </c>
      <c r="L2231" s="1">
        <v>44260</v>
      </c>
      <c r="M2231" s="1">
        <v>45050</v>
      </c>
      <c r="N2231" s="207">
        <f t="shared" si="39"/>
        <v>0.83567764074483464</v>
      </c>
      <c r="O2231" s="203" t="s">
        <v>50</v>
      </c>
      <c r="P2231" s="208" t="s">
        <v>5321</v>
      </c>
      <c r="Q2231" s="208"/>
      <c r="R2231" s="203" t="s">
        <v>7093</v>
      </c>
      <c r="S2231" s="202">
        <v>117</v>
      </c>
      <c r="T2231" s="211">
        <v>3912371.57</v>
      </c>
      <c r="U2231" s="211">
        <v>690418.51</v>
      </c>
      <c r="V2231" s="211">
        <v>78885.460000000006</v>
      </c>
      <c r="W2231" s="211">
        <v>0</v>
      </c>
      <c r="X2231" s="211">
        <v>0</v>
      </c>
      <c r="Y2231" s="211">
        <v>4681675.54</v>
      </c>
      <c r="Z2231" s="212" t="s">
        <v>44</v>
      </c>
      <c r="AA2231" s="212" t="s">
        <v>14810</v>
      </c>
      <c r="AB2231" s="211">
        <v>3346280.3999999994</v>
      </c>
      <c r="AC2231" s="213">
        <v>489724.46</v>
      </c>
    </row>
    <row r="2232" spans="1:29" s="113" customFormat="1" ht="15.75" x14ac:dyDescent="0.25">
      <c r="A2232" s="57">
        <v>2219</v>
      </c>
      <c r="B2232" s="57">
        <v>134393</v>
      </c>
      <c r="C2232" s="201" t="s">
        <v>4885</v>
      </c>
      <c r="D2232" s="202">
        <v>201</v>
      </c>
      <c r="E2232" s="202" t="s">
        <v>854</v>
      </c>
      <c r="F2232" s="203" t="s">
        <v>10532</v>
      </c>
      <c r="G2232" s="204">
        <v>726</v>
      </c>
      <c r="H2232" s="205">
        <v>134393</v>
      </c>
      <c r="I2232" s="203" t="s">
        <v>7069</v>
      </c>
      <c r="J2232" s="203" t="s">
        <v>12141</v>
      </c>
      <c r="K2232" s="203" t="s">
        <v>7094</v>
      </c>
      <c r="L2232" s="1">
        <v>44263</v>
      </c>
      <c r="M2232" s="1">
        <v>45053</v>
      </c>
      <c r="N2232" s="207">
        <f t="shared" si="39"/>
        <v>0.85000000084981064</v>
      </c>
      <c r="O2232" s="203" t="s">
        <v>7095</v>
      </c>
      <c r="P2232" s="208" t="s">
        <v>7096</v>
      </c>
      <c r="Q2232" s="208" t="s">
        <v>7097</v>
      </c>
      <c r="R2232" s="203" t="s">
        <v>5499</v>
      </c>
      <c r="S2232" s="202">
        <v>117</v>
      </c>
      <c r="T2232" s="211">
        <v>4000891.15</v>
      </c>
      <c r="U2232" s="211">
        <v>706039.61</v>
      </c>
      <c r="V2232" s="211">
        <v>0</v>
      </c>
      <c r="W2232" s="211">
        <v>0</v>
      </c>
      <c r="X2232" s="211">
        <v>0</v>
      </c>
      <c r="Y2232" s="211">
        <v>4706930.76</v>
      </c>
      <c r="Z2232" s="212" t="s">
        <v>44</v>
      </c>
      <c r="AA2232" s="212" t="s">
        <v>14020</v>
      </c>
      <c r="AB2232" s="211">
        <v>1747993.5100000002</v>
      </c>
      <c r="AC2232" s="213">
        <v>237303.83000000002</v>
      </c>
    </row>
    <row r="2233" spans="1:29" s="113" customFormat="1" ht="16.5" customHeight="1" x14ac:dyDescent="0.25">
      <c r="A2233" s="57">
        <v>2220</v>
      </c>
      <c r="B2233" s="57">
        <v>135994</v>
      </c>
      <c r="C2233" s="201" t="s">
        <v>4885</v>
      </c>
      <c r="D2233" s="202">
        <v>202</v>
      </c>
      <c r="E2233" s="202" t="s">
        <v>854</v>
      </c>
      <c r="F2233" s="203" t="s">
        <v>10532</v>
      </c>
      <c r="G2233" s="204">
        <v>726</v>
      </c>
      <c r="H2233" s="205">
        <v>135994</v>
      </c>
      <c r="I2233" s="203" t="s">
        <v>7070</v>
      </c>
      <c r="J2233" s="203" t="s">
        <v>11284</v>
      </c>
      <c r="K2233" s="203" t="s">
        <v>7098</v>
      </c>
      <c r="L2233" s="1">
        <v>44263</v>
      </c>
      <c r="M2233" s="1">
        <v>45176</v>
      </c>
      <c r="N2233" s="207">
        <f t="shared" si="39"/>
        <v>0.80750000706076108</v>
      </c>
      <c r="O2233" s="203" t="s">
        <v>7099</v>
      </c>
      <c r="P2233" s="208" t="s">
        <v>7100</v>
      </c>
      <c r="Q2233" s="208" t="s">
        <v>7101</v>
      </c>
      <c r="R2233" s="203" t="s">
        <v>7102</v>
      </c>
      <c r="S2233" s="202">
        <v>117</v>
      </c>
      <c r="T2233" s="211">
        <v>3665380.34</v>
      </c>
      <c r="U2233" s="211">
        <v>646831.78</v>
      </c>
      <c r="V2233" s="211">
        <v>226958.54</v>
      </c>
      <c r="W2233" s="211">
        <v>0</v>
      </c>
      <c r="X2233" s="211">
        <v>0</v>
      </c>
      <c r="Y2233" s="211">
        <v>4539170.66</v>
      </c>
      <c r="Z2233" s="212" t="s">
        <v>44</v>
      </c>
      <c r="AA2233" s="212" t="s">
        <v>14149</v>
      </c>
      <c r="AB2233" s="211">
        <v>1786641.3799999997</v>
      </c>
      <c r="AC2233" s="213">
        <v>259162</v>
      </c>
    </row>
    <row r="2234" spans="1:29" s="113" customFormat="1" ht="15.75" x14ac:dyDescent="0.25">
      <c r="A2234" s="57">
        <v>2221</v>
      </c>
      <c r="B2234" s="57">
        <v>135997</v>
      </c>
      <c r="C2234" s="201" t="s">
        <v>4885</v>
      </c>
      <c r="D2234" s="202">
        <v>203</v>
      </c>
      <c r="E2234" s="202" t="s">
        <v>854</v>
      </c>
      <c r="F2234" s="203" t="s">
        <v>10532</v>
      </c>
      <c r="G2234" s="204">
        <v>726</v>
      </c>
      <c r="H2234" s="205">
        <v>135997</v>
      </c>
      <c r="I2234" s="203" t="s">
        <v>7071</v>
      </c>
      <c r="J2234" s="203" t="s">
        <v>12142</v>
      </c>
      <c r="K2234" s="203" t="s">
        <v>7103</v>
      </c>
      <c r="L2234" s="1">
        <v>44263</v>
      </c>
      <c r="M2234" s="1">
        <v>45176</v>
      </c>
      <c r="N2234" s="207">
        <f t="shared" si="39"/>
        <v>0.80750000574826131</v>
      </c>
      <c r="O2234" s="203" t="s">
        <v>7099</v>
      </c>
      <c r="P2234" s="208"/>
      <c r="Q2234" s="208" t="s">
        <v>7101</v>
      </c>
      <c r="R2234" s="203"/>
      <c r="S2234" s="202">
        <v>117</v>
      </c>
      <c r="T2234" s="211">
        <v>3806933.68</v>
      </c>
      <c r="U2234" s="211">
        <v>671811.79</v>
      </c>
      <c r="V2234" s="211">
        <v>235723.45</v>
      </c>
      <c r="W2234" s="211">
        <v>0</v>
      </c>
      <c r="X2234" s="211">
        <v>0</v>
      </c>
      <c r="Y2234" s="211">
        <v>4714468.9200000009</v>
      </c>
      <c r="Z2234" s="212" t="s">
        <v>44</v>
      </c>
      <c r="AA2234" s="212" t="s">
        <v>15158</v>
      </c>
      <c r="AB2234" s="211">
        <v>1554700.4799999997</v>
      </c>
      <c r="AC2234" s="213">
        <v>218373.83000000002</v>
      </c>
    </row>
    <row r="2235" spans="1:29" s="113" customFormat="1" ht="15.75" x14ac:dyDescent="0.25">
      <c r="A2235" s="57">
        <v>2222</v>
      </c>
      <c r="B2235" s="57">
        <v>136127</v>
      </c>
      <c r="C2235" s="201" t="s">
        <v>4885</v>
      </c>
      <c r="D2235" s="202">
        <v>204</v>
      </c>
      <c r="E2235" s="202" t="s">
        <v>854</v>
      </c>
      <c r="F2235" s="203" t="s">
        <v>10532</v>
      </c>
      <c r="G2235" s="204">
        <v>726</v>
      </c>
      <c r="H2235" s="205">
        <v>136127</v>
      </c>
      <c r="I2235" s="203" t="s">
        <v>7072</v>
      </c>
      <c r="J2235" s="203" t="s">
        <v>12143</v>
      </c>
      <c r="K2235" s="203" t="s">
        <v>7104</v>
      </c>
      <c r="L2235" s="1">
        <v>44263</v>
      </c>
      <c r="M2235" s="1">
        <v>45176</v>
      </c>
      <c r="N2235" s="207">
        <f t="shared" si="39"/>
        <v>0.80750000379447262</v>
      </c>
      <c r="O2235" s="203" t="s">
        <v>7099</v>
      </c>
      <c r="P2235" s="208"/>
      <c r="Q2235" s="208" t="s">
        <v>7101</v>
      </c>
      <c r="R2235" s="203" t="s">
        <v>7105</v>
      </c>
      <c r="S2235" s="202">
        <v>117</v>
      </c>
      <c r="T2235" s="211">
        <v>3660324.39</v>
      </c>
      <c r="U2235" s="211">
        <v>645939.57999999996</v>
      </c>
      <c r="V2235" s="211">
        <v>226645.47</v>
      </c>
      <c r="W2235" s="211">
        <v>0</v>
      </c>
      <c r="X2235" s="211">
        <v>0</v>
      </c>
      <c r="Y2235" s="211">
        <v>4532909.4399999995</v>
      </c>
      <c r="Z2235" s="212" t="s">
        <v>44</v>
      </c>
      <c r="AA2235" s="212" t="s">
        <v>14811</v>
      </c>
      <c r="AB2235" s="211">
        <v>2193034.6899999995</v>
      </c>
      <c r="AC2235" s="213">
        <v>335709.18</v>
      </c>
    </row>
    <row r="2236" spans="1:29" s="113" customFormat="1" ht="15.75" x14ac:dyDescent="0.25">
      <c r="A2236" s="57">
        <v>2223</v>
      </c>
      <c r="B2236" s="57">
        <v>135102</v>
      </c>
      <c r="C2236" s="201" t="s">
        <v>4885</v>
      </c>
      <c r="D2236" s="202">
        <v>205</v>
      </c>
      <c r="E2236" s="202" t="s">
        <v>854</v>
      </c>
      <c r="F2236" s="203" t="s">
        <v>10532</v>
      </c>
      <c r="G2236" s="204">
        <v>726</v>
      </c>
      <c r="H2236" s="205">
        <v>135102</v>
      </c>
      <c r="I2236" s="203" t="s">
        <v>7073</v>
      </c>
      <c r="J2236" s="203" t="s">
        <v>12144</v>
      </c>
      <c r="K2236" s="203" t="s">
        <v>7106</v>
      </c>
      <c r="L2236" s="1">
        <v>44263</v>
      </c>
      <c r="M2236" s="1">
        <v>45077</v>
      </c>
      <c r="N2236" s="207">
        <f t="shared" si="39"/>
        <v>0.81889061613947933</v>
      </c>
      <c r="O2236" s="203" t="s">
        <v>7107</v>
      </c>
      <c r="P2236" s="208" t="s">
        <v>7108</v>
      </c>
      <c r="Q2236" s="208" t="s">
        <v>7109</v>
      </c>
      <c r="R2236" s="203" t="s">
        <v>7110</v>
      </c>
      <c r="S2236" s="202">
        <v>117</v>
      </c>
      <c r="T2236" s="211">
        <v>3849992.22</v>
      </c>
      <c r="U2236" s="211">
        <v>679410.29</v>
      </c>
      <c r="V2236" s="211">
        <v>172070.61</v>
      </c>
      <c r="W2236" s="211">
        <v>0</v>
      </c>
      <c r="X2236" s="211">
        <v>0</v>
      </c>
      <c r="Y2236" s="211">
        <v>4701473.12</v>
      </c>
      <c r="Z2236" s="212" t="s">
        <v>44</v>
      </c>
      <c r="AA2236" s="212" t="s">
        <v>15159</v>
      </c>
      <c r="AB2236" s="211">
        <v>2951046.02</v>
      </c>
      <c r="AC2236" s="213">
        <v>443517.36999999988</v>
      </c>
    </row>
    <row r="2237" spans="1:29" s="113" customFormat="1" ht="15.75" x14ac:dyDescent="0.25">
      <c r="A2237" s="57">
        <v>2224</v>
      </c>
      <c r="B2237" s="57">
        <v>135133</v>
      </c>
      <c r="C2237" s="201" t="s">
        <v>4885</v>
      </c>
      <c r="D2237" s="202">
        <v>206</v>
      </c>
      <c r="E2237" s="202" t="s">
        <v>854</v>
      </c>
      <c r="F2237" s="203" t="s">
        <v>10532</v>
      </c>
      <c r="G2237" s="204">
        <v>726</v>
      </c>
      <c r="H2237" s="205">
        <v>135133</v>
      </c>
      <c r="I2237" s="203" t="s">
        <v>7074</v>
      </c>
      <c r="J2237" s="203" t="s">
        <v>12141</v>
      </c>
      <c r="K2237" s="203" t="s">
        <v>7111</v>
      </c>
      <c r="L2237" s="1">
        <v>44263</v>
      </c>
      <c r="M2237" s="1">
        <v>45053</v>
      </c>
      <c r="N2237" s="207">
        <f t="shared" si="39"/>
        <v>0.8500000044433722</v>
      </c>
      <c r="O2237" s="203" t="s">
        <v>7112</v>
      </c>
      <c r="P2237" s="208" t="s">
        <v>7113</v>
      </c>
      <c r="Q2237" s="208" t="s">
        <v>7114</v>
      </c>
      <c r="R2237" s="203" t="s">
        <v>5499</v>
      </c>
      <c r="S2237" s="202">
        <v>117</v>
      </c>
      <c r="T2237" s="211">
        <v>4017219.14</v>
      </c>
      <c r="U2237" s="211">
        <v>708921</v>
      </c>
      <c r="V2237" s="211">
        <v>0</v>
      </c>
      <c r="W2237" s="211">
        <v>0</v>
      </c>
      <c r="X2237" s="211">
        <v>0</v>
      </c>
      <c r="Y2237" s="211">
        <v>4726140.1399999997</v>
      </c>
      <c r="Z2237" s="212" t="s">
        <v>44</v>
      </c>
      <c r="AA2237" s="212" t="s">
        <v>14021</v>
      </c>
      <c r="AB2237" s="211">
        <v>1794670.52</v>
      </c>
      <c r="AC2237" s="213">
        <v>232718.84999999998</v>
      </c>
    </row>
    <row r="2238" spans="1:29" s="113" customFormat="1" ht="15.75" x14ac:dyDescent="0.25">
      <c r="A2238" s="57">
        <v>2225</v>
      </c>
      <c r="B2238" s="57">
        <v>135179</v>
      </c>
      <c r="C2238" s="201" t="s">
        <v>4885</v>
      </c>
      <c r="D2238" s="202">
        <v>207</v>
      </c>
      <c r="E2238" s="202" t="s">
        <v>854</v>
      </c>
      <c r="F2238" s="203" t="s">
        <v>10532</v>
      </c>
      <c r="G2238" s="204">
        <v>726</v>
      </c>
      <c r="H2238" s="205">
        <v>135179</v>
      </c>
      <c r="I2238" s="203" t="s">
        <v>7075</v>
      </c>
      <c r="J2238" s="203" t="s">
        <v>12145</v>
      </c>
      <c r="K2238" s="203" t="s">
        <v>7115</v>
      </c>
      <c r="L2238" s="1">
        <v>44273</v>
      </c>
      <c r="M2238" s="1">
        <v>45155</v>
      </c>
      <c r="N2238" s="207">
        <f t="shared" si="39"/>
        <v>0.84999999549013594</v>
      </c>
      <c r="O2238" s="203" t="s">
        <v>50</v>
      </c>
      <c r="P2238" s="208" t="s">
        <v>5321</v>
      </c>
      <c r="Q2238" s="208" t="s">
        <v>5339</v>
      </c>
      <c r="R2238" s="203" t="s">
        <v>7116</v>
      </c>
      <c r="S2238" s="202">
        <v>117</v>
      </c>
      <c r="T2238" s="211">
        <v>3863752.78</v>
      </c>
      <c r="U2238" s="211">
        <v>681838.75</v>
      </c>
      <c r="V2238" s="211">
        <v>0</v>
      </c>
      <c r="W2238" s="211">
        <v>0</v>
      </c>
      <c r="X2238" s="211">
        <v>0</v>
      </c>
      <c r="Y2238" s="211">
        <v>4545591.5299999993</v>
      </c>
      <c r="Z2238" s="212" t="s">
        <v>44</v>
      </c>
      <c r="AA2238" s="212" t="s">
        <v>14504</v>
      </c>
      <c r="AB2238" s="211">
        <v>3090326.399999999</v>
      </c>
      <c r="AC2238" s="213">
        <v>465135.35</v>
      </c>
    </row>
    <row r="2239" spans="1:29" s="113" customFormat="1" ht="15.75" x14ac:dyDescent="0.25">
      <c r="A2239" s="57">
        <v>2226</v>
      </c>
      <c r="B2239" s="57">
        <v>139977</v>
      </c>
      <c r="C2239" s="201" t="s">
        <v>4885</v>
      </c>
      <c r="D2239" s="202">
        <v>208</v>
      </c>
      <c r="E2239" s="202" t="s">
        <v>330</v>
      </c>
      <c r="F2239" s="203" t="s">
        <v>10530</v>
      </c>
      <c r="G2239" s="204">
        <v>827</v>
      </c>
      <c r="H2239" s="205">
        <v>139977</v>
      </c>
      <c r="I2239" s="203" t="s">
        <v>7076</v>
      </c>
      <c r="J2239" s="203" t="s">
        <v>12146</v>
      </c>
      <c r="K2239" s="203" t="s">
        <v>7117</v>
      </c>
      <c r="L2239" s="1">
        <v>44285</v>
      </c>
      <c r="M2239" s="1">
        <v>45291</v>
      </c>
      <c r="N2239" s="207">
        <f t="shared" si="39"/>
        <v>0.95000000424148745</v>
      </c>
      <c r="O2239" s="203" t="s">
        <v>50</v>
      </c>
      <c r="P2239" s="208" t="s">
        <v>51</v>
      </c>
      <c r="Q2239" s="208" t="s">
        <v>7118</v>
      </c>
      <c r="R2239" s="203" t="s">
        <v>7119</v>
      </c>
      <c r="S2239" s="202">
        <v>110</v>
      </c>
      <c r="T2239" s="211">
        <v>4591549.72</v>
      </c>
      <c r="U2239" s="211">
        <v>231032.1</v>
      </c>
      <c r="V2239" s="211">
        <v>10628.39</v>
      </c>
      <c r="W2239" s="211">
        <v>0</v>
      </c>
      <c r="X2239" s="211">
        <v>0</v>
      </c>
      <c r="Y2239" s="211">
        <v>4833210.209999999</v>
      </c>
      <c r="Z2239" s="212" t="s">
        <v>44</v>
      </c>
      <c r="AA2239" s="212" t="s">
        <v>14022</v>
      </c>
      <c r="AB2239" s="211">
        <v>2678774.0100000016</v>
      </c>
      <c r="AC2239" s="213">
        <v>114555.68</v>
      </c>
    </row>
    <row r="2240" spans="1:29" s="113" customFormat="1" ht="15.75" x14ac:dyDescent="0.25">
      <c r="A2240" s="57">
        <v>2227</v>
      </c>
      <c r="B2240" s="57">
        <v>139401</v>
      </c>
      <c r="C2240" s="201" t="s">
        <v>4885</v>
      </c>
      <c r="D2240" s="202">
        <v>209</v>
      </c>
      <c r="E2240" s="202" t="s">
        <v>330</v>
      </c>
      <c r="F2240" s="203" t="s">
        <v>10530</v>
      </c>
      <c r="G2240" s="204">
        <v>827</v>
      </c>
      <c r="H2240" s="205">
        <v>139401</v>
      </c>
      <c r="I2240" s="203" t="s">
        <v>7077</v>
      </c>
      <c r="J2240" s="203" t="s">
        <v>12147</v>
      </c>
      <c r="K2240" s="203" t="s">
        <v>7120</v>
      </c>
      <c r="L2240" s="1">
        <v>44285</v>
      </c>
      <c r="M2240" s="1">
        <v>45291</v>
      </c>
      <c r="N2240" s="207">
        <f t="shared" si="39"/>
        <v>0.95000000692859965</v>
      </c>
      <c r="O2240" s="203" t="s">
        <v>50</v>
      </c>
      <c r="P2240" s="208" t="s">
        <v>7121</v>
      </c>
      <c r="Q2240" s="208" t="s">
        <v>7122</v>
      </c>
      <c r="R2240" s="203" t="s">
        <v>7123</v>
      </c>
      <c r="S2240" s="202">
        <v>110</v>
      </c>
      <c r="T2240" s="211">
        <v>4593280.3099999996</v>
      </c>
      <c r="U2240" s="211">
        <v>237758.39</v>
      </c>
      <c r="V2240" s="211">
        <v>3993.17</v>
      </c>
      <c r="W2240" s="211">
        <v>0</v>
      </c>
      <c r="X2240" s="211">
        <v>0</v>
      </c>
      <c r="Y2240" s="211">
        <v>4835031.8699999992</v>
      </c>
      <c r="Z2240" s="212" t="s">
        <v>44</v>
      </c>
      <c r="AA2240" s="212" t="s">
        <v>10307</v>
      </c>
      <c r="AB2240" s="211">
        <v>2730495.48</v>
      </c>
      <c r="AC2240" s="213">
        <v>122028.96999999997</v>
      </c>
    </row>
    <row r="2241" spans="1:29" s="113" customFormat="1" ht="15.75" x14ac:dyDescent="0.25">
      <c r="A2241" s="57">
        <v>2228</v>
      </c>
      <c r="B2241" s="57">
        <v>140370</v>
      </c>
      <c r="C2241" s="201" t="s">
        <v>4885</v>
      </c>
      <c r="D2241" s="202">
        <v>210</v>
      </c>
      <c r="E2241" s="202" t="s">
        <v>330</v>
      </c>
      <c r="F2241" s="203" t="s">
        <v>10530</v>
      </c>
      <c r="G2241" s="204">
        <v>827</v>
      </c>
      <c r="H2241" s="205">
        <v>140370</v>
      </c>
      <c r="I2241" s="203" t="s">
        <v>7078</v>
      </c>
      <c r="J2241" s="203" t="s">
        <v>12148</v>
      </c>
      <c r="K2241" s="203" t="s">
        <v>7124</v>
      </c>
      <c r="L2241" s="1">
        <v>44285</v>
      </c>
      <c r="M2241" s="1">
        <v>45198</v>
      </c>
      <c r="N2241" s="207">
        <f t="shared" si="39"/>
        <v>0.95000000134245188</v>
      </c>
      <c r="O2241" s="203" t="s">
        <v>50</v>
      </c>
      <c r="P2241" s="208" t="s">
        <v>4887</v>
      </c>
      <c r="Q2241" s="208" t="s">
        <v>7125</v>
      </c>
      <c r="R2241" s="203" t="s">
        <v>7126</v>
      </c>
      <c r="S2241" s="202">
        <v>110</v>
      </c>
      <c r="T2241" s="211">
        <v>4599792.0199999996</v>
      </c>
      <c r="U2241" s="211">
        <v>234009.44</v>
      </c>
      <c r="V2241" s="211">
        <v>8084.87</v>
      </c>
      <c r="W2241" s="211">
        <v>0</v>
      </c>
      <c r="X2241" s="211">
        <v>0</v>
      </c>
      <c r="Y2241" s="211">
        <v>4841886.33</v>
      </c>
      <c r="Z2241" s="212" t="s">
        <v>44</v>
      </c>
      <c r="AA2241" s="212" t="s">
        <v>14812</v>
      </c>
      <c r="AB2241" s="211">
        <v>2875601.9300000006</v>
      </c>
      <c r="AC2241" s="213">
        <v>139721.81999999998</v>
      </c>
    </row>
    <row r="2242" spans="1:29" s="113" customFormat="1" ht="15.75" x14ac:dyDescent="0.25">
      <c r="A2242" s="57">
        <v>2229</v>
      </c>
      <c r="B2242" s="57">
        <v>136192</v>
      </c>
      <c r="C2242" s="201" t="s">
        <v>4885</v>
      </c>
      <c r="D2242" s="202">
        <v>211</v>
      </c>
      <c r="E2242" s="202" t="s">
        <v>854</v>
      </c>
      <c r="F2242" s="203" t="s">
        <v>10532</v>
      </c>
      <c r="G2242" s="204">
        <v>726</v>
      </c>
      <c r="H2242" s="205">
        <v>136192</v>
      </c>
      <c r="I2242" s="203" t="s">
        <v>7079</v>
      </c>
      <c r="J2242" s="203" t="s">
        <v>12149</v>
      </c>
      <c r="K2242" s="203" t="s">
        <v>7127</v>
      </c>
      <c r="L2242" s="1">
        <v>44286</v>
      </c>
      <c r="M2242" s="1">
        <v>45015</v>
      </c>
      <c r="N2242" s="207">
        <f t="shared" si="39"/>
        <v>0.82126071291313096</v>
      </c>
      <c r="O2242" s="203" t="s">
        <v>50</v>
      </c>
      <c r="P2242" s="208" t="s">
        <v>7088</v>
      </c>
      <c r="Q2242" s="208" t="s">
        <v>7089</v>
      </c>
      <c r="R2242" s="203" t="s">
        <v>7128</v>
      </c>
      <c r="S2242" s="202">
        <v>117</v>
      </c>
      <c r="T2242" s="211">
        <v>3875803.4</v>
      </c>
      <c r="U2242" s="211">
        <v>683965.27</v>
      </c>
      <c r="V2242" s="211">
        <v>159565.07999999999</v>
      </c>
      <c r="W2242" s="211">
        <v>0</v>
      </c>
      <c r="X2242" s="211">
        <v>0</v>
      </c>
      <c r="Y2242" s="211">
        <v>4719333.75</v>
      </c>
      <c r="Z2242" s="212" t="s">
        <v>34</v>
      </c>
      <c r="AA2242" s="212" t="s">
        <v>15160</v>
      </c>
      <c r="AB2242" s="211">
        <v>2923601.23</v>
      </c>
      <c r="AC2242" s="213">
        <v>444084.19</v>
      </c>
    </row>
    <row r="2243" spans="1:29" s="113" customFormat="1" ht="15.75" x14ac:dyDescent="0.25">
      <c r="A2243" s="57">
        <v>2230</v>
      </c>
      <c r="B2243" s="57">
        <v>135193</v>
      </c>
      <c r="C2243" s="201" t="s">
        <v>4885</v>
      </c>
      <c r="D2243" s="202">
        <v>212</v>
      </c>
      <c r="E2243" s="202" t="s">
        <v>854</v>
      </c>
      <c r="F2243" s="203" t="s">
        <v>10532</v>
      </c>
      <c r="G2243" s="204">
        <v>726</v>
      </c>
      <c r="H2243" s="205">
        <v>135193</v>
      </c>
      <c r="I2243" s="203" t="s">
        <v>7080</v>
      </c>
      <c r="J2243" s="203" t="s">
        <v>12150</v>
      </c>
      <c r="K2243" s="203" t="s">
        <v>7129</v>
      </c>
      <c r="L2243" s="1">
        <v>44286</v>
      </c>
      <c r="M2243" s="1">
        <v>45015</v>
      </c>
      <c r="N2243" s="207">
        <f t="shared" si="39"/>
        <v>0.81388878590460922</v>
      </c>
      <c r="O2243" s="203" t="s">
        <v>50</v>
      </c>
      <c r="P2243" s="208" t="s">
        <v>7088</v>
      </c>
      <c r="Q2243" s="208" t="s">
        <v>7089</v>
      </c>
      <c r="R2243" s="203" t="s">
        <v>7130</v>
      </c>
      <c r="S2243" s="202">
        <v>117</v>
      </c>
      <c r="T2243" s="211">
        <v>3838462.17</v>
      </c>
      <c r="U2243" s="211">
        <v>677375.64</v>
      </c>
      <c r="V2243" s="211">
        <v>200362.04</v>
      </c>
      <c r="W2243" s="211">
        <v>0</v>
      </c>
      <c r="X2243" s="211">
        <v>0</v>
      </c>
      <c r="Y2243" s="211">
        <v>4716199.8499999996</v>
      </c>
      <c r="Z2243" s="212" t="s">
        <v>34</v>
      </c>
      <c r="AA2243" s="212" t="s">
        <v>14505</v>
      </c>
      <c r="AB2243" s="211">
        <v>2775180.2300000014</v>
      </c>
      <c r="AC2243" s="213">
        <v>423416.39</v>
      </c>
    </row>
    <row r="2244" spans="1:29" s="113" customFormat="1" ht="15.75" x14ac:dyDescent="0.25">
      <c r="A2244" s="57">
        <v>2231</v>
      </c>
      <c r="B2244" s="57">
        <v>136108</v>
      </c>
      <c r="C2244" s="201" t="s">
        <v>4885</v>
      </c>
      <c r="D2244" s="202">
        <v>213</v>
      </c>
      <c r="E2244" s="202" t="s">
        <v>854</v>
      </c>
      <c r="F2244" s="203" t="s">
        <v>10532</v>
      </c>
      <c r="G2244" s="204">
        <v>726</v>
      </c>
      <c r="H2244" s="205">
        <v>136108</v>
      </c>
      <c r="I2244" s="203" t="s">
        <v>7081</v>
      </c>
      <c r="J2244" s="203" t="s">
        <v>12040</v>
      </c>
      <c r="K2244" s="203" t="s">
        <v>7131</v>
      </c>
      <c r="L2244" s="1">
        <v>44287</v>
      </c>
      <c r="M2244" s="1">
        <v>45077</v>
      </c>
      <c r="N2244" s="207">
        <f t="shared" si="39"/>
        <v>0.80750000180918979</v>
      </c>
      <c r="O2244" s="203" t="s">
        <v>50</v>
      </c>
      <c r="P2244" s="208" t="s">
        <v>7088</v>
      </c>
      <c r="Q2244" s="208" t="s">
        <v>7089</v>
      </c>
      <c r="R2244" s="203" t="s">
        <v>7132</v>
      </c>
      <c r="S2244" s="202">
        <v>117</v>
      </c>
      <c r="T2244" s="211">
        <v>3816142.02</v>
      </c>
      <c r="U2244" s="211">
        <v>673436.81</v>
      </c>
      <c r="V2244" s="211">
        <v>236293.63</v>
      </c>
      <c r="W2244" s="211">
        <v>0</v>
      </c>
      <c r="X2244" s="211">
        <v>0</v>
      </c>
      <c r="Y2244" s="211">
        <v>4725872.46</v>
      </c>
      <c r="Z2244" s="212" t="s">
        <v>44</v>
      </c>
      <c r="AA2244" s="212" t="s">
        <v>14150</v>
      </c>
      <c r="AB2244" s="211">
        <v>1142431.4000000001</v>
      </c>
      <c r="AC2244" s="213">
        <v>202713.37</v>
      </c>
    </row>
    <row r="2245" spans="1:29" s="113" customFormat="1" ht="15.75" x14ac:dyDescent="0.25">
      <c r="A2245" s="57">
        <v>2232</v>
      </c>
      <c r="B2245" s="57">
        <v>139639</v>
      </c>
      <c r="C2245" s="201" t="s">
        <v>4885</v>
      </c>
      <c r="D2245" s="202">
        <v>214</v>
      </c>
      <c r="E2245" s="202" t="s">
        <v>330</v>
      </c>
      <c r="F2245" s="203" t="s">
        <v>10530</v>
      </c>
      <c r="G2245" s="204">
        <v>827</v>
      </c>
      <c r="H2245" s="205">
        <v>139639</v>
      </c>
      <c r="I2245" s="203" t="s">
        <v>7082</v>
      </c>
      <c r="J2245" s="203" t="s">
        <v>12151</v>
      </c>
      <c r="K2245" s="203" t="s">
        <v>7133</v>
      </c>
      <c r="L2245" s="1">
        <v>44287</v>
      </c>
      <c r="M2245" s="1">
        <v>45199</v>
      </c>
      <c r="N2245" s="207">
        <f t="shared" si="39"/>
        <v>0.95000001453785332</v>
      </c>
      <c r="O2245" s="203" t="s">
        <v>50</v>
      </c>
      <c r="P2245" s="208" t="s">
        <v>4034</v>
      </c>
      <c r="Q2245" s="208" t="s">
        <v>7134</v>
      </c>
      <c r="R2245" s="203" t="s">
        <v>7135</v>
      </c>
      <c r="S2245" s="202">
        <v>110</v>
      </c>
      <c r="T2245" s="211">
        <v>3724759.05</v>
      </c>
      <c r="U2245" s="211">
        <v>146338.39000000001</v>
      </c>
      <c r="V2245" s="211">
        <v>49701.5</v>
      </c>
      <c r="W2245" s="211">
        <v>0</v>
      </c>
      <c r="X2245" s="211">
        <v>0</v>
      </c>
      <c r="Y2245" s="211">
        <v>3920798.94</v>
      </c>
      <c r="Z2245" s="212" t="s">
        <v>44</v>
      </c>
      <c r="AA2245" s="212">
        <v>0</v>
      </c>
      <c r="AB2245" s="211">
        <v>0</v>
      </c>
      <c r="AC2245" s="213">
        <v>0</v>
      </c>
    </row>
    <row r="2246" spans="1:29" s="113" customFormat="1" ht="15.75" x14ac:dyDescent="0.25">
      <c r="A2246" s="57">
        <v>2233</v>
      </c>
      <c r="B2246" s="57">
        <v>139817</v>
      </c>
      <c r="C2246" s="201" t="s">
        <v>4885</v>
      </c>
      <c r="D2246" s="202">
        <v>215</v>
      </c>
      <c r="E2246" s="202" t="s">
        <v>330</v>
      </c>
      <c r="F2246" s="203" t="s">
        <v>10530</v>
      </c>
      <c r="G2246" s="204">
        <v>827</v>
      </c>
      <c r="H2246" s="205">
        <v>139817</v>
      </c>
      <c r="I2246" s="203" t="s">
        <v>7083</v>
      </c>
      <c r="J2246" s="203" t="s">
        <v>12152</v>
      </c>
      <c r="K2246" s="203" t="s">
        <v>7136</v>
      </c>
      <c r="L2246" s="1">
        <v>44287</v>
      </c>
      <c r="M2246" s="1">
        <v>45291</v>
      </c>
      <c r="N2246" s="207">
        <f t="shared" si="39"/>
        <v>0.95000000666141382</v>
      </c>
      <c r="O2246" s="203" t="s">
        <v>50</v>
      </c>
      <c r="P2246" s="208" t="s">
        <v>4351</v>
      </c>
      <c r="Q2246" s="208" t="s">
        <v>7137</v>
      </c>
      <c r="R2246" s="203" t="s">
        <v>5499</v>
      </c>
      <c r="S2246" s="202">
        <v>110</v>
      </c>
      <c r="T2246" s="211">
        <v>4420983.51</v>
      </c>
      <c r="U2246" s="211">
        <v>232683.31</v>
      </c>
      <c r="V2246" s="211">
        <v>0</v>
      </c>
      <c r="W2246" s="211">
        <v>0</v>
      </c>
      <c r="X2246" s="211">
        <v>0</v>
      </c>
      <c r="Y2246" s="211">
        <v>4653666.8199999994</v>
      </c>
      <c r="Z2246" s="212" t="s">
        <v>44</v>
      </c>
      <c r="AA2246" s="212" t="s">
        <v>9940</v>
      </c>
      <c r="AB2246" s="211">
        <v>2536364.84</v>
      </c>
      <c r="AC2246" s="213">
        <v>114019.07</v>
      </c>
    </row>
    <row r="2247" spans="1:29" s="113" customFormat="1" ht="15.75" x14ac:dyDescent="0.25">
      <c r="A2247" s="57">
        <v>2234</v>
      </c>
      <c r="B2247" s="57">
        <v>139844</v>
      </c>
      <c r="C2247" s="201" t="s">
        <v>4885</v>
      </c>
      <c r="D2247" s="202">
        <v>216</v>
      </c>
      <c r="E2247" s="202" t="s">
        <v>330</v>
      </c>
      <c r="F2247" s="203" t="s">
        <v>10530</v>
      </c>
      <c r="G2247" s="204">
        <v>827</v>
      </c>
      <c r="H2247" s="205">
        <v>139844</v>
      </c>
      <c r="I2247" s="203" t="s">
        <v>7084</v>
      </c>
      <c r="J2247" s="203" t="s">
        <v>12153</v>
      </c>
      <c r="K2247" s="203" t="s">
        <v>7138</v>
      </c>
      <c r="L2247" s="1">
        <v>44287</v>
      </c>
      <c r="M2247" s="1">
        <v>45291</v>
      </c>
      <c r="N2247" s="207">
        <f t="shared" ref="N2247:N2310" si="40">T2247/(T2247+U2247+V2247)</f>
        <v>0.95000000273101104</v>
      </c>
      <c r="O2247" s="203" t="s">
        <v>50</v>
      </c>
      <c r="P2247" s="208" t="s">
        <v>4351</v>
      </c>
      <c r="Q2247" s="208" t="s">
        <v>7139</v>
      </c>
      <c r="R2247" s="203" t="s">
        <v>5499</v>
      </c>
      <c r="S2247" s="202">
        <v>110</v>
      </c>
      <c r="T2247" s="211">
        <v>3826421.81</v>
      </c>
      <c r="U2247" s="211">
        <v>201390.61</v>
      </c>
      <c r="V2247" s="211">
        <v>0</v>
      </c>
      <c r="W2247" s="211">
        <v>0</v>
      </c>
      <c r="X2247" s="211">
        <v>0</v>
      </c>
      <c r="Y2247" s="211">
        <v>4027812.42</v>
      </c>
      <c r="Z2247" s="212" t="s">
        <v>44</v>
      </c>
      <c r="AA2247" s="212" t="s">
        <v>15161</v>
      </c>
      <c r="AB2247" s="211">
        <v>1846803.2999999996</v>
      </c>
      <c r="AC2247" s="213">
        <v>79831.63</v>
      </c>
    </row>
    <row r="2248" spans="1:29" s="113" customFormat="1" ht="15.75" x14ac:dyDescent="0.25">
      <c r="A2248" s="57">
        <v>2235</v>
      </c>
      <c r="B2248" s="57">
        <v>140759</v>
      </c>
      <c r="C2248" s="201" t="s">
        <v>4885</v>
      </c>
      <c r="D2248" s="202">
        <v>217</v>
      </c>
      <c r="E2248" s="202" t="s">
        <v>330</v>
      </c>
      <c r="F2248" s="203" t="s">
        <v>10530</v>
      </c>
      <c r="G2248" s="204">
        <v>827</v>
      </c>
      <c r="H2248" s="205">
        <v>140759</v>
      </c>
      <c r="I2248" s="203" t="s">
        <v>7085</v>
      </c>
      <c r="J2248" s="203" t="s">
        <v>12154</v>
      </c>
      <c r="K2248" s="203" t="s">
        <v>7140</v>
      </c>
      <c r="L2248" s="1">
        <v>44287</v>
      </c>
      <c r="M2248" s="1">
        <v>45016</v>
      </c>
      <c r="N2248" s="207">
        <f t="shared" si="40"/>
        <v>0.95000000103746618</v>
      </c>
      <c r="O2248" s="203" t="s">
        <v>50</v>
      </c>
      <c r="P2248" s="208" t="s">
        <v>51</v>
      </c>
      <c r="Q2248" s="208" t="s">
        <v>7141</v>
      </c>
      <c r="R2248" s="203" t="s">
        <v>7142</v>
      </c>
      <c r="S2248" s="202">
        <v>110</v>
      </c>
      <c r="T2248" s="211">
        <v>4578462.21</v>
      </c>
      <c r="U2248" s="211">
        <v>200919.79</v>
      </c>
      <c r="V2248" s="211">
        <v>40051.9</v>
      </c>
      <c r="W2248" s="211">
        <v>0</v>
      </c>
      <c r="X2248" s="211">
        <v>0</v>
      </c>
      <c r="Y2248" s="211">
        <v>4819433.9000000004</v>
      </c>
      <c r="Z2248" s="212" t="s">
        <v>34</v>
      </c>
      <c r="AA2248" s="212" t="s">
        <v>15162</v>
      </c>
      <c r="AB2248" s="211">
        <v>3347452.92</v>
      </c>
      <c r="AC2248" s="213">
        <v>137201.56999999998</v>
      </c>
    </row>
    <row r="2249" spans="1:29" s="113" customFormat="1" ht="15.75" x14ac:dyDescent="0.25">
      <c r="A2249" s="57">
        <v>2236</v>
      </c>
      <c r="B2249" s="57">
        <v>136289</v>
      </c>
      <c r="C2249" s="201" t="s">
        <v>4885</v>
      </c>
      <c r="D2249" s="202">
        <v>218</v>
      </c>
      <c r="E2249" s="202" t="s">
        <v>854</v>
      </c>
      <c r="F2249" s="203" t="s">
        <v>10532</v>
      </c>
      <c r="G2249" s="204">
        <v>726</v>
      </c>
      <c r="H2249" s="205">
        <v>136289</v>
      </c>
      <c r="I2249" s="203" t="s">
        <v>7086</v>
      </c>
      <c r="J2249" s="203" t="s">
        <v>12106</v>
      </c>
      <c r="K2249" s="203" t="s">
        <v>7143</v>
      </c>
      <c r="L2249" s="1">
        <v>44287</v>
      </c>
      <c r="M2249" s="1">
        <v>45016</v>
      </c>
      <c r="N2249" s="207">
        <f t="shared" si="40"/>
        <v>0.80749962804870901</v>
      </c>
      <c r="O2249" s="203" t="s">
        <v>7144</v>
      </c>
      <c r="P2249" s="208"/>
      <c r="Q2249" s="208" t="s">
        <v>7145</v>
      </c>
      <c r="R2249" s="203" t="s">
        <v>7146</v>
      </c>
      <c r="S2249" s="202">
        <v>117</v>
      </c>
      <c r="T2249" s="211">
        <v>3815175.55</v>
      </c>
      <c r="U2249" s="211">
        <v>673266.31</v>
      </c>
      <c r="V2249" s="211">
        <v>236235.92</v>
      </c>
      <c r="W2249" s="211">
        <v>0</v>
      </c>
      <c r="X2249" s="211">
        <v>0</v>
      </c>
      <c r="Y2249" s="211">
        <v>4724677.7799999993</v>
      </c>
      <c r="Z2249" s="212" t="s">
        <v>34</v>
      </c>
      <c r="AA2249" s="212" t="s">
        <v>14023</v>
      </c>
      <c r="AB2249" s="211">
        <v>3363602.7599999988</v>
      </c>
      <c r="AC2249" s="213">
        <v>552835.76</v>
      </c>
    </row>
    <row r="2250" spans="1:29" s="113" customFormat="1" ht="15.75" x14ac:dyDescent="0.25">
      <c r="A2250" s="57">
        <v>2237</v>
      </c>
      <c r="B2250" s="57">
        <v>140755</v>
      </c>
      <c r="C2250" s="201" t="s">
        <v>4885</v>
      </c>
      <c r="D2250" s="202">
        <v>219</v>
      </c>
      <c r="E2250" s="202" t="s">
        <v>330</v>
      </c>
      <c r="F2250" s="203" t="s">
        <v>10530</v>
      </c>
      <c r="G2250" s="204">
        <v>827</v>
      </c>
      <c r="H2250" s="205">
        <v>140755</v>
      </c>
      <c r="I2250" s="203" t="s">
        <v>9330</v>
      </c>
      <c r="J2250" s="203" t="s">
        <v>12155</v>
      </c>
      <c r="K2250" s="203" t="s">
        <v>7174</v>
      </c>
      <c r="L2250" s="1">
        <v>44291</v>
      </c>
      <c r="M2250" s="1">
        <v>45291</v>
      </c>
      <c r="N2250" s="207">
        <f t="shared" si="40"/>
        <v>0.93863928321114876</v>
      </c>
      <c r="O2250" s="203" t="s">
        <v>50</v>
      </c>
      <c r="P2250" s="208" t="s">
        <v>5295</v>
      </c>
      <c r="Q2250" s="208" t="s">
        <v>7175</v>
      </c>
      <c r="R2250" s="203" t="s">
        <v>7176</v>
      </c>
      <c r="S2250" s="202">
        <v>110</v>
      </c>
      <c r="T2250" s="211">
        <v>4512920.0599999996</v>
      </c>
      <c r="U2250" s="211">
        <v>201933.11</v>
      </c>
      <c r="V2250" s="211">
        <v>93085.45</v>
      </c>
      <c r="W2250" s="211">
        <v>0</v>
      </c>
      <c r="X2250" s="211">
        <v>0</v>
      </c>
      <c r="Y2250" s="211">
        <v>4807938.62</v>
      </c>
      <c r="Z2250" s="212" t="s">
        <v>44</v>
      </c>
      <c r="AA2250" s="212" t="s">
        <v>14024</v>
      </c>
      <c r="AB2250" s="211">
        <v>1796316.64</v>
      </c>
      <c r="AC2250" s="213">
        <v>64786.720000000001</v>
      </c>
    </row>
    <row r="2251" spans="1:29" s="113" customFormat="1" ht="15.75" x14ac:dyDescent="0.25">
      <c r="A2251" s="57">
        <v>2238</v>
      </c>
      <c r="B2251" s="57">
        <v>140861</v>
      </c>
      <c r="C2251" s="201" t="s">
        <v>4885</v>
      </c>
      <c r="D2251" s="202">
        <v>220</v>
      </c>
      <c r="E2251" s="202" t="s">
        <v>330</v>
      </c>
      <c r="F2251" s="203" t="s">
        <v>10530</v>
      </c>
      <c r="G2251" s="204">
        <v>827</v>
      </c>
      <c r="H2251" s="205">
        <v>140861</v>
      </c>
      <c r="I2251" s="203" t="s">
        <v>7177</v>
      </c>
      <c r="J2251" s="203" t="s">
        <v>12156</v>
      </c>
      <c r="K2251" s="203" t="s">
        <v>7178</v>
      </c>
      <c r="L2251" s="1">
        <v>44291</v>
      </c>
      <c r="M2251" s="1">
        <v>45291</v>
      </c>
      <c r="N2251" s="207">
        <f t="shared" si="40"/>
        <v>0.95000000198977563</v>
      </c>
      <c r="O2251" s="203" t="s">
        <v>50</v>
      </c>
      <c r="P2251" s="208" t="s">
        <v>4034</v>
      </c>
      <c r="Q2251" s="208" t="s">
        <v>7179</v>
      </c>
      <c r="R2251" s="203" t="s">
        <v>7180</v>
      </c>
      <c r="S2251" s="202">
        <v>110</v>
      </c>
      <c r="T2251" s="211">
        <v>4535687.41</v>
      </c>
      <c r="U2251" s="211">
        <v>214221.14</v>
      </c>
      <c r="V2251" s="211">
        <v>24499.24</v>
      </c>
      <c r="W2251" s="211">
        <v>0</v>
      </c>
      <c r="X2251" s="211">
        <v>0</v>
      </c>
      <c r="Y2251" s="211">
        <v>4774407.79</v>
      </c>
      <c r="Z2251" s="212" t="s">
        <v>44</v>
      </c>
      <c r="AA2251" s="212" t="s">
        <v>14813</v>
      </c>
      <c r="AB2251" s="211">
        <v>942026.10000000009</v>
      </c>
      <c r="AC2251" s="213">
        <v>34448.949999999997</v>
      </c>
    </row>
    <row r="2252" spans="1:29" s="114" customFormat="1" ht="15.75" x14ac:dyDescent="0.25">
      <c r="A2252" s="62">
        <v>2239</v>
      </c>
      <c r="B2252" s="62">
        <v>140033</v>
      </c>
      <c r="C2252" s="215" t="s">
        <v>4885</v>
      </c>
      <c r="D2252" s="216">
        <v>221</v>
      </c>
      <c r="E2252" s="216" t="s">
        <v>330</v>
      </c>
      <c r="F2252" s="217" t="s">
        <v>10530</v>
      </c>
      <c r="G2252" s="218">
        <v>827</v>
      </c>
      <c r="H2252" s="229">
        <v>140033</v>
      </c>
      <c r="I2252" s="217" t="s">
        <v>7181</v>
      </c>
      <c r="J2252" s="217" t="s">
        <v>12157</v>
      </c>
      <c r="K2252" s="217" t="s">
        <v>7182</v>
      </c>
      <c r="L2252" s="60">
        <v>44293</v>
      </c>
      <c r="M2252" s="60">
        <v>45291</v>
      </c>
      <c r="N2252" s="220">
        <f t="shared" si="40"/>
        <v>0.95000002079747414</v>
      </c>
      <c r="O2252" s="217" t="s">
        <v>50</v>
      </c>
      <c r="P2252" s="221" t="s">
        <v>51</v>
      </c>
      <c r="Q2252" s="221" t="s">
        <v>7183</v>
      </c>
      <c r="R2252" s="217" t="s">
        <v>7184</v>
      </c>
      <c r="S2252" s="216">
        <v>114</v>
      </c>
      <c r="T2252" s="224">
        <v>4590701.83</v>
      </c>
      <c r="U2252" s="224">
        <v>190258.56</v>
      </c>
      <c r="V2252" s="224">
        <v>51357.22</v>
      </c>
      <c r="W2252" s="224">
        <v>0</v>
      </c>
      <c r="X2252" s="224">
        <v>0</v>
      </c>
      <c r="Y2252" s="224">
        <v>4832317.6100000003</v>
      </c>
      <c r="Z2252" s="226" t="s">
        <v>145</v>
      </c>
      <c r="AA2252" s="226">
        <v>0</v>
      </c>
      <c r="AB2252" s="224">
        <v>0</v>
      </c>
      <c r="AC2252" s="227">
        <v>0</v>
      </c>
    </row>
    <row r="2253" spans="1:29" s="113" customFormat="1" ht="16.5" customHeight="1" x14ac:dyDescent="0.25">
      <c r="A2253" s="57">
        <v>2240</v>
      </c>
      <c r="B2253" s="57">
        <v>135956</v>
      </c>
      <c r="C2253" s="201" t="s">
        <v>4885</v>
      </c>
      <c r="D2253" s="202">
        <v>222</v>
      </c>
      <c r="E2253" s="202" t="s">
        <v>854</v>
      </c>
      <c r="F2253" s="203" t="s">
        <v>10532</v>
      </c>
      <c r="G2253" s="204">
        <v>726</v>
      </c>
      <c r="H2253" s="205">
        <v>135956</v>
      </c>
      <c r="I2253" s="203" t="s">
        <v>7185</v>
      </c>
      <c r="J2253" s="203" t="s">
        <v>12039</v>
      </c>
      <c r="K2253" s="203" t="s">
        <v>7186</v>
      </c>
      <c r="L2253" s="1">
        <v>44298</v>
      </c>
      <c r="M2253" s="1">
        <v>45027</v>
      </c>
      <c r="N2253" s="207">
        <f t="shared" si="40"/>
        <v>0.80749999975637377</v>
      </c>
      <c r="O2253" s="203" t="s">
        <v>1371</v>
      </c>
      <c r="P2253" s="208" t="s">
        <v>7187</v>
      </c>
      <c r="Q2253" s="208" t="s">
        <v>7188</v>
      </c>
      <c r="R2253" s="203" t="s">
        <v>7189</v>
      </c>
      <c r="S2253" s="202">
        <v>117</v>
      </c>
      <c r="T2253" s="211">
        <v>3811679.41</v>
      </c>
      <c r="U2253" s="211">
        <v>672649.29</v>
      </c>
      <c r="V2253" s="211">
        <v>236017.32</v>
      </c>
      <c r="W2253" s="211">
        <v>0</v>
      </c>
      <c r="X2253" s="211">
        <v>0</v>
      </c>
      <c r="Y2253" s="211">
        <v>4720346.0199999996</v>
      </c>
      <c r="Z2253" s="212" t="s">
        <v>44</v>
      </c>
      <c r="AA2253" s="212" t="s">
        <v>14151</v>
      </c>
      <c r="AB2253" s="211">
        <v>667709.87999999989</v>
      </c>
      <c r="AC2253" s="213">
        <v>78880.320000000007</v>
      </c>
    </row>
    <row r="2254" spans="1:29" s="113" customFormat="1" ht="16.5" customHeight="1" x14ac:dyDescent="0.25">
      <c r="A2254" s="57">
        <v>2241</v>
      </c>
      <c r="B2254" s="57">
        <v>135829</v>
      </c>
      <c r="C2254" s="201" t="s">
        <v>4885</v>
      </c>
      <c r="D2254" s="202">
        <v>223</v>
      </c>
      <c r="E2254" s="202" t="s">
        <v>854</v>
      </c>
      <c r="F2254" s="203" t="s">
        <v>10532</v>
      </c>
      <c r="G2254" s="204">
        <v>726</v>
      </c>
      <c r="H2254" s="205">
        <v>135829</v>
      </c>
      <c r="I2254" s="203" t="s">
        <v>9331</v>
      </c>
      <c r="J2254" s="203" t="s">
        <v>12039</v>
      </c>
      <c r="K2254" s="203" t="s">
        <v>7190</v>
      </c>
      <c r="L2254" s="1">
        <v>44359</v>
      </c>
      <c r="M2254" s="1">
        <v>45088</v>
      </c>
      <c r="N2254" s="207">
        <f t="shared" si="40"/>
        <v>0.80749997632605164</v>
      </c>
      <c r="O2254" s="203" t="s">
        <v>1371</v>
      </c>
      <c r="P2254" s="208" t="s">
        <v>7187</v>
      </c>
      <c r="Q2254" s="208" t="s">
        <v>7188</v>
      </c>
      <c r="R2254" s="203" t="s">
        <v>7189</v>
      </c>
      <c r="S2254" s="202" t="s">
        <v>5614</v>
      </c>
      <c r="T2254" s="211">
        <v>3813411.08</v>
      </c>
      <c r="U2254" s="211">
        <v>672954.89</v>
      </c>
      <c r="V2254" s="211">
        <v>236124.67</v>
      </c>
      <c r="W2254" s="211">
        <v>0</v>
      </c>
      <c r="X2254" s="211">
        <v>0</v>
      </c>
      <c r="Y2254" s="211">
        <v>4722490.6399999997</v>
      </c>
      <c r="Z2254" s="212" t="s">
        <v>44</v>
      </c>
      <c r="AA2254" s="212" t="s">
        <v>9768</v>
      </c>
      <c r="AB2254" s="211">
        <v>534566.91</v>
      </c>
      <c r="AC2254" s="213">
        <v>43294.13</v>
      </c>
    </row>
    <row r="2255" spans="1:29" s="113" customFormat="1" ht="16.5" customHeight="1" x14ac:dyDescent="0.25">
      <c r="A2255" s="57">
        <v>2242</v>
      </c>
      <c r="B2255" s="57">
        <v>135953</v>
      </c>
      <c r="C2255" s="201" t="s">
        <v>4885</v>
      </c>
      <c r="D2255" s="202">
        <v>224</v>
      </c>
      <c r="E2255" s="202" t="s">
        <v>854</v>
      </c>
      <c r="F2255" s="203" t="s">
        <v>10532</v>
      </c>
      <c r="G2255" s="204">
        <v>726</v>
      </c>
      <c r="H2255" s="205">
        <v>135953</v>
      </c>
      <c r="I2255" s="203" t="s">
        <v>7191</v>
      </c>
      <c r="J2255" s="203" t="s">
        <v>12039</v>
      </c>
      <c r="K2255" s="203" t="s">
        <v>7186</v>
      </c>
      <c r="L2255" s="1">
        <v>44298</v>
      </c>
      <c r="M2255" s="1">
        <v>45027</v>
      </c>
      <c r="N2255" s="207">
        <f t="shared" si="40"/>
        <v>0.80749991874487326</v>
      </c>
      <c r="O2255" s="203" t="s">
        <v>1371</v>
      </c>
      <c r="P2255" s="208" t="s">
        <v>7187</v>
      </c>
      <c r="Q2255" s="208" t="s">
        <v>7188</v>
      </c>
      <c r="R2255" s="203" t="s">
        <v>7189</v>
      </c>
      <c r="S2255" s="202">
        <v>117</v>
      </c>
      <c r="T2255" s="211">
        <v>3811656.03</v>
      </c>
      <c r="U2255" s="211">
        <v>672645.15</v>
      </c>
      <c r="V2255" s="211">
        <v>236016.36</v>
      </c>
      <c r="W2255" s="211">
        <v>0</v>
      </c>
      <c r="X2255" s="211">
        <v>0</v>
      </c>
      <c r="Y2255" s="211">
        <v>4720317.54</v>
      </c>
      <c r="Z2255" s="212" t="s">
        <v>44</v>
      </c>
      <c r="AA2255" s="212" t="s">
        <v>14152</v>
      </c>
      <c r="AB2255" s="211">
        <v>814570.57000000007</v>
      </c>
      <c r="AC2255" s="213">
        <v>106229.32</v>
      </c>
    </row>
    <row r="2256" spans="1:29" s="113" customFormat="1" ht="16.5" customHeight="1" x14ac:dyDescent="0.25">
      <c r="A2256" s="57">
        <v>2243</v>
      </c>
      <c r="B2256" s="57">
        <v>140023</v>
      </c>
      <c r="C2256" s="201" t="s">
        <v>4885</v>
      </c>
      <c r="D2256" s="202">
        <v>225</v>
      </c>
      <c r="E2256" s="202" t="s">
        <v>330</v>
      </c>
      <c r="F2256" s="203" t="s">
        <v>10530</v>
      </c>
      <c r="G2256" s="204">
        <v>827</v>
      </c>
      <c r="H2256" s="205">
        <v>140023</v>
      </c>
      <c r="I2256" s="203" t="s">
        <v>7192</v>
      </c>
      <c r="J2256" s="203" t="s">
        <v>12158</v>
      </c>
      <c r="K2256" s="203" t="s">
        <v>7193</v>
      </c>
      <c r="L2256" s="1">
        <v>44298</v>
      </c>
      <c r="M2256" s="1">
        <v>45291</v>
      </c>
      <c r="N2256" s="207">
        <f t="shared" si="40"/>
        <v>0.94999999989620976</v>
      </c>
      <c r="O2256" s="203" t="s">
        <v>50</v>
      </c>
      <c r="P2256" s="208" t="s">
        <v>4887</v>
      </c>
      <c r="Q2256" s="208" t="s">
        <v>7194</v>
      </c>
      <c r="R2256" s="203" t="s">
        <v>7195</v>
      </c>
      <c r="S2256" s="202">
        <v>110</v>
      </c>
      <c r="T2256" s="211">
        <v>4576533.5999999996</v>
      </c>
      <c r="U2256" s="211">
        <v>197714.89</v>
      </c>
      <c r="V2256" s="211">
        <v>43155.3</v>
      </c>
      <c r="W2256" s="211">
        <v>0</v>
      </c>
      <c r="X2256" s="211">
        <v>0</v>
      </c>
      <c r="Y2256" s="211">
        <v>4817403.79</v>
      </c>
      <c r="Z2256" s="212" t="s">
        <v>44</v>
      </c>
      <c r="AA2256" s="212" t="s">
        <v>14814</v>
      </c>
      <c r="AB2256" s="211">
        <v>1246215.1300000001</v>
      </c>
      <c r="AC2256" s="213">
        <v>44655.749999999985</v>
      </c>
    </row>
    <row r="2257" spans="1:29" s="113" customFormat="1" ht="16.5" customHeight="1" x14ac:dyDescent="0.25">
      <c r="A2257" s="57">
        <v>2244</v>
      </c>
      <c r="B2257" s="57">
        <v>139696</v>
      </c>
      <c r="C2257" s="201" t="s">
        <v>4885</v>
      </c>
      <c r="D2257" s="202">
        <v>226</v>
      </c>
      <c r="E2257" s="202" t="s">
        <v>854</v>
      </c>
      <c r="F2257" s="203" t="s">
        <v>10534</v>
      </c>
      <c r="G2257" s="204">
        <v>784</v>
      </c>
      <c r="H2257" s="205">
        <v>139696</v>
      </c>
      <c r="I2257" s="203" t="s">
        <v>9332</v>
      </c>
      <c r="J2257" s="203" t="s">
        <v>12159</v>
      </c>
      <c r="K2257" s="203" t="s">
        <v>7196</v>
      </c>
      <c r="L2257" s="1">
        <v>44307</v>
      </c>
      <c r="M2257" s="1">
        <v>45291</v>
      </c>
      <c r="N2257" s="207">
        <f t="shared" si="40"/>
        <v>0.80749999934580974</v>
      </c>
      <c r="O2257" s="203" t="s">
        <v>1371</v>
      </c>
      <c r="P2257" s="208" t="s">
        <v>7187</v>
      </c>
      <c r="Q2257" s="208" t="s">
        <v>7188</v>
      </c>
      <c r="R2257" s="203" t="s">
        <v>7197</v>
      </c>
      <c r="S2257" s="202">
        <v>115</v>
      </c>
      <c r="T2257" s="211">
        <v>3857344.93</v>
      </c>
      <c r="U2257" s="211">
        <v>680707.93</v>
      </c>
      <c r="V2257" s="211">
        <v>238844.89</v>
      </c>
      <c r="W2257" s="211">
        <v>0</v>
      </c>
      <c r="X2257" s="211">
        <v>0</v>
      </c>
      <c r="Y2257" s="211">
        <v>4776897.75</v>
      </c>
      <c r="Z2257" s="212" t="s">
        <v>44</v>
      </c>
      <c r="AA2257" s="212" t="s">
        <v>12420</v>
      </c>
      <c r="AB2257" s="211">
        <v>1184716.1599999999</v>
      </c>
      <c r="AC2257" s="213">
        <v>136102.19</v>
      </c>
    </row>
    <row r="2258" spans="1:29" s="113" customFormat="1" ht="15.75" x14ac:dyDescent="0.25">
      <c r="A2258" s="57">
        <v>2245</v>
      </c>
      <c r="B2258" s="57">
        <v>139697</v>
      </c>
      <c r="C2258" s="201" t="s">
        <v>4885</v>
      </c>
      <c r="D2258" s="202">
        <v>227</v>
      </c>
      <c r="E2258" s="202" t="s">
        <v>854</v>
      </c>
      <c r="F2258" s="203" t="s">
        <v>10534</v>
      </c>
      <c r="G2258" s="204">
        <v>784</v>
      </c>
      <c r="H2258" s="205">
        <v>139697</v>
      </c>
      <c r="I2258" s="203" t="s">
        <v>9333</v>
      </c>
      <c r="J2258" s="203" t="s">
        <v>12160</v>
      </c>
      <c r="K2258" s="203" t="s">
        <v>7196</v>
      </c>
      <c r="L2258" s="1">
        <v>44307</v>
      </c>
      <c r="M2258" s="1">
        <v>45291</v>
      </c>
      <c r="N2258" s="207">
        <f t="shared" si="40"/>
        <v>0.82076162226560856</v>
      </c>
      <c r="O2258" s="203" t="s">
        <v>1371</v>
      </c>
      <c r="P2258" s="208" t="s">
        <v>7187</v>
      </c>
      <c r="Q2258" s="208" t="s">
        <v>7188</v>
      </c>
      <c r="R2258" s="203" t="s">
        <v>7198</v>
      </c>
      <c r="S2258" s="202">
        <v>115</v>
      </c>
      <c r="T2258" s="211">
        <v>3920011.67</v>
      </c>
      <c r="U2258" s="211">
        <v>691766.75</v>
      </c>
      <c r="V2258" s="211">
        <v>164287.57</v>
      </c>
      <c r="W2258" s="211">
        <v>0</v>
      </c>
      <c r="X2258" s="211">
        <v>0</v>
      </c>
      <c r="Y2258" s="211">
        <v>4776065.99</v>
      </c>
      <c r="Z2258" s="212" t="s">
        <v>44</v>
      </c>
      <c r="AA2258" s="212" t="s">
        <v>14153</v>
      </c>
      <c r="AB2258" s="211">
        <v>502987.07999999984</v>
      </c>
      <c r="AC2258" s="213">
        <v>80042.450000000012</v>
      </c>
    </row>
    <row r="2259" spans="1:29" s="113" customFormat="1" ht="15.75" x14ac:dyDescent="0.25">
      <c r="A2259" s="57">
        <v>2246</v>
      </c>
      <c r="B2259" s="57">
        <v>139545</v>
      </c>
      <c r="C2259" s="201" t="s">
        <v>4885</v>
      </c>
      <c r="D2259" s="202">
        <v>228</v>
      </c>
      <c r="E2259" s="202" t="s">
        <v>854</v>
      </c>
      <c r="F2259" s="203" t="s">
        <v>10534</v>
      </c>
      <c r="G2259" s="204">
        <v>784</v>
      </c>
      <c r="H2259" s="205">
        <v>139545</v>
      </c>
      <c r="I2259" s="203" t="s">
        <v>9334</v>
      </c>
      <c r="J2259" s="203" t="s">
        <v>11284</v>
      </c>
      <c r="K2259" s="203" t="s">
        <v>7196</v>
      </c>
      <c r="L2259" s="1">
        <v>44307</v>
      </c>
      <c r="M2259" s="1">
        <v>45291</v>
      </c>
      <c r="N2259" s="207">
        <f t="shared" si="40"/>
        <v>0.80750000203614236</v>
      </c>
      <c r="O2259" s="203" t="s">
        <v>1371</v>
      </c>
      <c r="P2259" s="208" t="s">
        <v>7187</v>
      </c>
      <c r="Q2259" s="208" t="s">
        <v>7188</v>
      </c>
      <c r="R2259" s="203" t="s">
        <v>7197</v>
      </c>
      <c r="S2259" s="202">
        <v>115</v>
      </c>
      <c r="T2259" s="211">
        <v>3846857.69</v>
      </c>
      <c r="U2259" s="211">
        <v>678857.22</v>
      </c>
      <c r="V2259" s="211">
        <v>238195.53</v>
      </c>
      <c r="W2259" s="211">
        <v>0</v>
      </c>
      <c r="X2259" s="211">
        <v>32197.71</v>
      </c>
      <c r="Y2259" s="211">
        <v>4796108.1500000004</v>
      </c>
      <c r="Z2259" s="212" t="s">
        <v>44</v>
      </c>
      <c r="AA2259" s="212" t="s">
        <v>14025</v>
      </c>
      <c r="AB2259" s="211">
        <v>482179.94</v>
      </c>
      <c r="AC2259" s="213">
        <v>27990.11</v>
      </c>
    </row>
    <row r="2260" spans="1:29" s="113" customFormat="1" ht="15.75" x14ac:dyDescent="0.25">
      <c r="A2260" s="57">
        <v>2247</v>
      </c>
      <c r="B2260" s="57">
        <v>139563</v>
      </c>
      <c r="C2260" s="201" t="s">
        <v>4885</v>
      </c>
      <c r="D2260" s="202">
        <v>229</v>
      </c>
      <c r="E2260" s="202" t="s">
        <v>854</v>
      </c>
      <c r="F2260" s="203" t="s">
        <v>10534</v>
      </c>
      <c r="G2260" s="204">
        <v>784</v>
      </c>
      <c r="H2260" s="205">
        <v>139563</v>
      </c>
      <c r="I2260" s="203" t="s">
        <v>7199</v>
      </c>
      <c r="J2260" s="203" t="s">
        <v>12161</v>
      </c>
      <c r="K2260" s="203" t="s">
        <v>7200</v>
      </c>
      <c r="L2260" s="1">
        <v>44308</v>
      </c>
      <c r="M2260" s="1">
        <v>45291</v>
      </c>
      <c r="N2260" s="207">
        <f t="shared" si="40"/>
        <v>0.850000007327675</v>
      </c>
      <c r="O2260" s="203" t="s">
        <v>50</v>
      </c>
      <c r="P2260" s="208" t="s">
        <v>5321</v>
      </c>
      <c r="Q2260" s="208" t="s">
        <v>5339</v>
      </c>
      <c r="R2260" s="203" t="s">
        <v>7201</v>
      </c>
      <c r="S2260" s="202" t="s">
        <v>5614</v>
      </c>
      <c r="T2260" s="211">
        <v>4059950.83</v>
      </c>
      <c r="U2260" s="211">
        <v>716461.87</v>
      </c>
      <c r="V2260" s="211">
        <v>0</v>
      </c>
      <c r="W2260" s="211">
        <v>0</v>
      </c>
      <c r="X2260" s="211">
        <v>0</v>
      </c>
      <c r="Y2260" s="211">
        <v>4776412.7</v>
      </c>
      <c r="Z2260" s="212" t="s">
        <v>44</v>
      </c>
      <c r="AA2260" s="212" t="s">
        <v>13263</v>
      </c>
      <c r="AB2260" s="211">
        <v>2129605.1300000004</v>
      </c>
      <c r="AC2260" s="213">
        <v>291523.07</v>
      </c>
    </row>
    <row r="2261" spans="1:29" s="113" customFormat="1" ht="15.75" x14ac:dyDescent="0.25">
      <c r="A2261" s="57">
        <v>2248</v>
      </c>
      <c r="B2261" s="57">
        <v>136915</v>
      </c>
      <c r="C2261" s="201" t="s">
        <v>4885</v>
      </c>
      <c r="D2261" s="202">
        <v>230</v>
      </c>
      <c r="E2261" s="202" t="s">
        <v>330</v>
      </c>
      <c r="F2261" s="203" t="s">
        <v>10518</v>
      </c>
      <c r="G2261" s="204">
        <v>717</v>
      </c>
      <c r="H2261" s="205">
        <v>136915</v>
      </c>
      <c r="I2261" s="203" t="s">
        <v>9335</v>
      </c>
      <c r="J2261" s="203" t="s">
        <v>12162</v>
      </c>
      <c r="K2261" s="203" t="s">
        <v>7202</v>
      </c>
      <c r="L2261" s="1">
        <v>44309</v>
      </c>
      <c r="M2261" s="1">
        <v>45291</v>
      </c>
      <c r="N2261" s="207">
        <f t="shared" si="40"/>
        <v>0.95000001581976345</v>
      </c>
      <c r="O2261" s="203" t="s">
        <v>50</v>
      </c>
      <c r="P2261" s="208" t="s">
        <v>51</v>
      </c>
      <c r="Q2261" s="208" t="s">
        <v>7203</v>
      </c>
      <c r="R2261" s="203" t="s">
        <v>7204</v>
      </c>
      <c r="S2261" s="202">
        <v>114</v>
      </c>
      <c r="T2261" s="211">
        <v>6935944.5199999996</v>
      </c>
      <c r="U2261" s="211">
        <v>219029.71</v>
      </c>
      <c r="V2261" s="211">
        <v>146019.88</v>
      </c>
      <c r="W2261" s="211">
        <v>0</v>
      </c>
      <c r="X2261" s="211">
        <v>0</v>
      </c>
      <c r="Y2261" s="211">
        <v>7300994.1100000003</v>
      </c>
      <c r="Z2261" s="212" t="s">
        <v>44</v>
      </c>
      <c r="AA2261" s="212" t="s">
        <v>9769</v>
      </c>
      <c r="AB2261" s="211">
        <v>1761593.62</v>
      </c>
      <c r="AC2261" s="213">
        <v>44242.23000000001</v>
      </c>
    </row>
    <row r="2262" spans="1:29" s="113" customFormat="1" ht="15.75" x14ac:dyDescent="0.25">
      <c r="A2262" s="57">
        <v>2249</v>
      </c>
      <c r="B2262" s="57">
        <v>139626</v>
      </c>
      <c r="C2262" s="201" t="s">
        <v>4885</v>
      </c>
      <c r="D2262" s="202">
        <v>231</v>
      </c>
      <c r="E2262" s="202" t="s">
        <v>854</v>
      </c>
      <c r="F2262" s="203" t="s">
        <v>10534</v>
      </c>
      <c r="G2262" s="204">
        <v>784</v>
      </c>
      <c r="H2262" s="205">
        <v>139626</v>
      </c>
      <c r="I2262" s="203" t="s">
        <v>9336</v>
      </c>
      <c r="J2262" s="203" t="s">
        <v>12163</v>
      </c>
      <c r="K2262" s="203" t="s">
        <v>7205</v>
      </c>
      <c r="L2262" s="1">
        <v>44312</v>
      </c>
      <c r="M2262" s="1">
        <v>45291</v>
      </c>
      <c r="N2262" s="207">
        <f t="shared" si="40"/>
        <v>0.85000002199215385</v>
      </c>
      <c r="O2262" s="203" t="s">
        <v>50</v>
      </c>
      <c r="P2262" s="208" t="s">
        <v>4887</v>
      </c>
      <c r="Q2262" s="208" t="s">
        <v>7206</v>
      </c>
      <c r="R2262" s="203" t="s">
        <v>7207</v>
      </c>
      <c r="S2262" s="202">
        <v>115</v>
      </c>
      <c r="T2262" s="211">
        <v>1217479.69</v>
      </c>
      <c r="U2262" s="211">
        <v>214849.32</v>
      </c>
      <c r="V2262" s="211">
        <v>0</v>
      </c>
      <c r="W2262" s="211">
        <v>0</v>
      </c>
      <c r="X2262" s="211">
        <v>0</v>
      </c>
      <c r="Y2262" s="211">
        <v>1432329.01</v>
      </c>
      <c r="Z2262" s="212" t="s">
        <v>44</v>
      </c>
      <c r="AA2262" s="212"/>
      <c r="AB2262" s="211">
        <v>336867.39999999997</v>
      </c>
      <c r="AC2262" s="213">
        <v>59447.149999999994</v>
      </c>
    </row>
    <row r="2263" spans="1:29" s="113" customFormat="1" ht="15.75" x14ac:dyDescent="0.25">
      <c r="A2263" s="57">
        <v>2250</v>
      </c>
      <c r="B2263" s="57">
        <v>149156</v>
      </c>
      <c r="C2263" s="201" t="s">
        <v>4885</v>
      </c>
      <c r="D2263" s="202">
        <v>232</v>
      </c>
      <c r="E2263" s="202" t="s">
        <v>330</v>
      </c>
      <c r="F2263" s="203" t="s">
        <v>10518</v>
      </c>
      <c r="G2263" s="204">
        <v>717</v>
      </c>
      <c r="H2263" s="205">
        <v>149156</v>
      </c>
      <c r="I2263" s="203" t="s">
        <v>9337</v>
      </c>
      <c r="J2263" s="203" t="s">
        <v>12164</v>
      </c>
      <c r="K2263" s="203" t="s">
        <v>7208</v>
      </c>
      <c r="L2263" s="1">
        <v>44320</v>
      </c>
      <c r="M2263" s="1">
        <v>45233</v>
      </c>
      <c r="N2263" s="207">
        <f t="shared" si="40"/>
        <v>0.94777706035734743</v>
      </c>
      <c r="O2263" s="203" t="s">
        <v>50</v>
      </c>
      <c r="P2263" s="208" t="s">
        <v>5295</v>
      </c>
      <c r="Q2263" s="208" t="s">
        <v>7209</v>
      </c>
      <c r="R2263" s="203" t="s">
        <v>7210</v>
      </c>
      <c r="S2263" s="202">
        <v>110</v>
      </c>
      <c r="T2263" s="211">
        <v>2240040.4500000002</v>
      </c>
      <c r="U2263" s="211">
        <v>117896.83</v>
      </c>
      <c r="V2263" s="211">
        <v>5530.4</v>
      </c>
      <c r="W2263" s="211">
        <v>0</v>
      </c>
      <c r="X2263" s="211">
        <v>0</v>
      </c>
      <c r="Y2263" s="211">
        <v>2363467.6800000002</v>
      </c>
      <c r="Z2263" s="212" t="s">
        <v>44</v>
      </c>
      <c r="AA2263" s="212" t="s">
        <v>10308</v>
      </c>
      <c r="AB2263" s="211">
        <v>1616589.6900000004</v>
      </c>
      <c r="AC2263" s="213">
        <v>85083.6</v>
      </c>
    </row>
    <row r="2264" spans="1:29" s="113" customFormat="1" ht="15.75" x14ac:dyDescent="0.25">
      <c r="A2264" s="57">
        <v>2251</v>
      </c>
      <c r="B2264" s="57">
        <v>139992</v>
      </c>
      <c r="C2264" s="201" t="s">
        <v>4885</v>
      </c>
      <c r="D2264" s="202">
        <v>233</v>
      </c>
      <c r="E2264" s="202" t="s">
        <v>330</v>
      </c>
      <c r="F2264" s="203" t="s">
        <v>10530</v>
      </c>
      <c r="G2264" s="204">
        <v>827</v>
      </c>
      <c r="H2264" s="205">
        <v>139992</v>
      </c>
      <c r="I2264" s="203" t="s">
        <v>9338</v>
      </c>
      <c r="J2264" s="203" t="s">
        <v>12165</v>
      </c>
      <c r="K2264" s="203" t="s">
        <v>7882</v>
      </c>
      <c r="L2264" s="1">
        <v>44328</v>
      </c>
      <c r="M2264" s="1">
        <v>45057</v>
      </c>
      <c r="N2264" s="207">
        <f t="shared" si="40"/>
        <v>0.95000000415046082</v>
      </c>
      <c r="O2264" s="203" t="s">
        <v>50</v>
      </c>
      <c r="P2264" s="208" t="s">
        <v>51</v>
      </c>
      <c r="Q2264" s="208" t="s">
        <v>7883</v>
      </c>
      <c r="R2264" s="203" t="s">
        <v>7884</v>
      </c>
      <c r="S2264" s="202">
        <v>110</v>
      </c>
      <c r="T2264" s="211">
        <v>4577804.92</v>
      </c>
      <c r="U2264" s="211">
        <v>205619.96</v>
      </c>
      <c r="V2264" s="211">
        <v>35317.120000000003</v>
      </c>
      <c r="W2264" s="211">
        <v>0</v>
      </c>
      <c r="X2264" s="211">
        <v>0</v>
      </c>
      <c r="Y2264" s="211">
        <v>4818742</v>
      </c>
      <c r="Z2264" s="212" t="s">
        <v>44</v>
      </c>
      <c r="AA2264" s="212" t="s">
        <v>14026</v>
      </c>
      <c r="AB2264" s="211">
        <v>3354703.8900000011</v>
      </c>
      <c r="AC2264" s="213">
        <v>136029.94</v>
      </c>
    </row>
    <row r="2265" spans="1:29" s="113" customFormat="1" ht="15.75" x14ac:dyDescent="0.25">
      <c r="A2265" s="57">
        <v>2252</v>
      </c>
      <c r="B2265" s="57">
        <v>138174</v>
      </c>
      <c r="C2265" s="201" t="s">
        <v>4885</v>
      </c>
      <c r="D2265" s="202">
        <v>234</v>
      </c>
      <c r="E2265" s="202" t="s">
        <v>854</v>
      </c>
      <c r="F2265" s="203" t="s">
        <v>10534</v>
      </c>
      <c r="G2265" s="204">
        <v>784</v>
      </c>
      <c r="H2265" s="205">
        <v>138174</v>
      </c>
      <c r="I2265" s="203" t="s">
        <v>7885</v>
      </c>
      <c r="J2265" s="203" t="s">
        <v>12166</v>
      </c>
      <c r="K2265" s="203" t="s">
        <v>7886</v>
      </c>
      <c r="L2265" s="1">
        <v>44341</v>
      </c>
      <c r="M2265" s="1">
        <v>45254</v>
      </c>
      <c r="N2265" s="207">
        <f t="shared" si="40"/>
        <v>0.85000000733847958</v>
      </c>
      <c r="O2265" s="203" t="s">
        <v>50</v>
      </c>
      <c r="P2265" s="208" t="s">
        <v>4887</v>
      </c>
      <c r="Q2265" s="208" t="s">
        <v>7887</v>
      </c>
      <c r="R2265" s="203" t="s">
        <v>7888</v>
      </c>
      <c r="S2265" s="202">
        <v>115</v>
      </c>
      <c r="T2265" s="211">
        <v>4053973.29</v>
      </c>
      <c r="U2265" s="211">
        <v>620019.41</v>
      </c>
      <c r="V2265" s="211">
        <v>95387.6</v>
      </c>
      <c r="W2265" s="211">
        <v>0</v>
      </c>
      <c r="X2265" s="211">
        <v>0</v>
      </c>
      <c r="Y2265" s="211">
        <v>4769380.3</v>
      </c>
      <c r="Z2265" s="212" t="s">
        <v>44</v>
      </c>
      <c r="AA2265" s="212">
        <v>0</v>
      </c>
      <c r="AB2265" s="211">
        <v>2088790.1</v>
      </c>
      <c r="AC2265" s="213">
        <v>319461.96000000002</v>
      </c>
    </row>
    <row r="2266" spans="1:29" s="113" customFormat="1" ht="16.5" customHeight="1" x14ac:dyDescent="0.25">
      <c r="A2266" s="57">
        <v>2253</v>
      </c>
      <c r="B2266" s="57">
        <v>139611</v>
      </c>
      <c r="C2266" s="201" t="s">
        <v>4885</v>
      </c>
      <c r="D2266" s="202">
        <v>235</v>
      </c>
      <c r="E2266" s="202" t="s">
        <v>854</v>
      </c>
      <c r="F2266" s="203" t="s">
        <v>10534</v>
      </c>
      <c r="G2266" s="204">
        <v>784</v>
      </c>
      <c r="H2266" s="205">
        <v>139611</v>
      </c>
      <c r="I2266" s="203" t="s">
        <v>9339</v>
      </c>
      <c r="J2266" s="203" t="s">
        <v>12167</v>
      </c>
      <c r="K2266" s="203" t="s">
        <v>7889</v>
      </c>
      <c r="L2266" s="1">
        <v>44344</v>
      </c>
      <c r="M2266" s="1">
        <v>45073</v>
      </c>
      <c r="N2266" s="207">
        <f t="shared" si="40"/>
        <v>0.84999999790605407</v>
      </c>
      <c r="O2266" s="203" t="s">
        <v>50</v>
      </c>
      <c r="P2266" s="208" t="s">
        <v>51</v>
      </c>
      <c r="Q2266" s="208" t="s">
        <v>5392</v>
      </c>
      <c r="R2266" s="203" t="s">
        <v>7890</v>
      </c>
      <c r="S2266" s="202">
        <v>115</v>
      </c>
      <c r="T2266" s="211">
        <v>1217796.51</v>
      </c>
      <c r="U2266" s="211">
        <v>214905.27</v>
      </c>
      <c r="V2266" s="211">
        <v>0</v>
      </c>
      <c r="W2266" s="211">
        <v>0</v>
      </c>
      <c r="X2266" s="211">
        <v>0</v>
      </c>
      <c r="Y2266" s="211">
        <v>1432701.78</v>
      </c>
      <c r="Z2266" s="212" t="s">
        <v>44</v>
      </c>
      <c r="AA2266" s="212" t="s">
        <v>14815</v>
      </c>
      <c r="AB2266" s="211">
        <v>951292.47000000009</v>
      </c>
      <c r="AC2266" s="213">
        <v>151471.75999999998</v>
      </c>
    </row>
    <row r="2267" spans="1:29" s="113" customFormat="1" ht="15.75" x14ac:dyDescent="0.25">
      <c r="A2267" s="57">
        <v>2254</v>
      </c>
      <c r="B2267" s="57">
        <v>139516</v>
      </c>
      <c r="C2267" s="201" t="s">
        <v>4885</v>
      </c>
      <c r="D2267" s="202">
        <v>236</v>
      </c>
      <c r="E2267" s="202" t="s">
        <v>330</v>
      </c>
      <c r="F2267" s="203" t="s">
        <v>10530</v>
      </c>
      <c r="G2267" s="204">
        <v>827</v>
      </c>
      <c r="H2267" s="205">
        <v>139516</v>
      </c>
      <c r="I2267" s="203" t="s">
        <v>9340</v>
      </c>
      <c r="J2267" s="203" t="s">
        <v>12168</v>
      </c>
      <c r="K2267" s="203" t="s">
        <v>7891</v>
      </c>
      <c r="L2267" s="1">
        <v>44344</v>
      </c>
      <c r="M2267" s="1">
        <v>45257</v>
      </c>
      <c r="N2267" s="207">
        <f t="shared" si="40"/>
        <v>0.93503501431721481</v>
      </c>
      <c r="O2267" s="203" t="s">
        <v>50</v>
      </c>
      <c r="P2267" s="208" t="s">
        <v>4034</v>
      </c>
      <c r="Q2267" s="208" t="s">
        <v>7892</v>
      </c>
      <c r="R2267" s="203" t="s">
        <v>7176</v>
      </c>
      <c r="S2267" s="202">
        <v>110</v>
      </c>
      <c r="T2267" s="211">
        <v>4283466.51</v>
      </c>
      <c r="U2267" s="211">
        <v>205710.59</v>
      </c>
      <c r="V2267" s="211">
        <v>91898.95</v>
      </c>
      <c r="W2267" s="211">
        <v>0</v>
      </c>
      <c r="X2267" s="211">
        <v>0</v>
      </c>
      <c r="Y2267" s="211">
        <v>4581076.05</v>
      </c>
      <c r="Z2267" s="212" t="s">
        <v>44</v>
      </c>
      <c r="AA2267" s="212" t="s">
        <v>12735</v>
      </c>
      <c r="AB2267" s="211">
        <v>1843137.16</v>
      </c>
      <c r="AC2267" s="213">
        <v>72896.55</v>
      </c>
    </row>
    <row r="2268" spans="1:29" s="114" customFormat="1" ht="16.5" customHeight="1" x14ac:dyDescent="0.25">
      <c r="A2268" s="62">
        <v>2255</v>
      </c>
      <c r="B2268" s="62">
        <v>139707</v>
      </c>
      <c r="C2268" s="215" t="s">
        <v>4885</v>
      </c>
      <c r="D2268" s="216">
        <v>237</v>
      </c>
      <c r="E2268" s="216" t="s">
        <v>854</v>
      </c>
      <c r="F2268" s="217" t="s">
        <v>10534</v>
      </c>
      <c r="G2268" s="218">
        <v>784</v>
      </c>
      <c r="H2268" s="229">
        <v>139707</v>
      </c>
      <c r="I2268" s="217" t="s">
        <v>9341</v>
      </c>
      <c r="J2268" s="217" t="s">
        <v>12169</v>
      </c>
      <c r="K2268" s="217" t="s">
        <v>7893</v>
      </c>
      <c r="L2268" s="60">
        <v>44344</v>
      </c>
      <c r="M2268" s="60">
        <v>44842</v>
      </c>
      <c r="N2268" s="220">
        <f t="shared" si="40"/>
        <v>0.84999999191303655</v>
      </c>
      <c r="O2268" s="217" t="s">
        <v>50</v>
      </c>
      <c r="P2268" s="221" t="s">
        <v>5321</v>
      </c>
      <c r="Q2268" s="221" t="s">
        <v>5339</v>
      </c>
      <c r="R2268" s="217" t="s">
        <v>7894</v>
      </c>
      <c r="S2268" s="216">
        <v>115</v>
      </c>
      <c r="T2268" s="224">
        <v>1208735.51</v>
      </c>
      <c r="U2268" s="224">
        <v>213306.28</v>
      </c>
      <c r="V2268" s="224">
        <v>0</v>
      </c>
      <c r="W2268" s="224">
        <v>0</v>
      </c>
      <c r="X2268" s="224">
        <v>0</v>
      </c>
      <c r="Y2268" s="224">
        <v>1422041.79</v>
      </c>
      <c r="Z2268" s="225" t="s">
        <v>145</v>
      </c>
      <c r="AA2268" s="226">
        <v>0</v>
      </c>
      <c r="AB2268" s="224">
        <v>0</v>
      </c>
      <c r="AC2268" s="227">
        <v>0</v>
      </c>
    </row>
    <row r="2269" spans="1:29" s="113" customFormat="1" ht="15.75" x14ac:dyDescent="0.25">
      <c r="A2269" s="57">
        <v>2256</v>
      </c>
      <c r="B2269" s="57">
        <v>136842</v>
      </c>
      <c r="C2269" s="201" t="s">
        <v>4885</v>
      </c>
      <c r="D2269" s="202">
        <v>238</v>
      </c>
      <c r="E2269" s="202" t="s">
        <v>854</v>
      </c>
      <c r="F2269" s="203" t="s">
        <v>10534</v>
      </c>
      <c r="G2269" s="204">
        <v>784</v>
      </c>
      <c r="H2269" s="205">
        <v>136842</v>
      </c>
      <c r="I2269" s="203" t="s">
        <v>9342</v>
      </c>
      <c r="J2269" s="203" t="s">
        <v>12170</v>
      </c>
      <c r="K2269" s="203" t="s">
        <v>7895</v>
      </c>
      <c r="L2269" s="1">
        <v>44347</v>
      </c>
      <c r="M2269" s="1">
        <v>45260</v>
      </c>
      <c r="N2269" s="207">
        <f t="shared" si="40"/>
        <v>0.85000000010466981</v>
      </c>
      <c r="O2269" s="203" t="s">
        <v>50</v>
      </c>
      <c r="P2269" s="208" t="s">
        <v>7896</v>
      </c>
      <c r="Q2269" s="208" t="s">
        <v>7897</v>
      </c>
      <c r="R2269" s="203" t="s">
        <v>7898</v>
      </c>
      <c r="S2269" s="202">
        <v>115</v>
      </c>
      <c r="T2269" s="211">
        <v>4060388.35</v>
      </c>
      <c r="U2269" s="211">
        <v>716539.12</v>
      </c>
      <c r="V2269" s="211">
        <v>0</v>
      </c>
      <c r="W2269" s="211">
        <v>0</v>
      </c>
      <c r="X2269" s="211">
        <v>0</v>
      </c>
      <c r="Y2269" s="211">
        <v>4776927.47</v>
      </c>
      <c r="Z2269" s="212" t="s">
        <v>44</v>
      </c>
      <c r="AA2269" s="212" t="s">
        <v>14154</v>
      </c>
      <c r="AB2269" s="211">
        <v>1478779.99</v>
      </c>
      <c r="AC2269" s="213">
        <v>176662.39</v>
      </c>
    </row>
    <row r="2270" spans="1:29" s="113" customFormat="1" ht="15.75" x14ac:dyDescent="0.25">
      <c r="A2270" s="57">
        <v>2257</v>
      </c>
      <c r="B2270" s="57">
        <v>138433</v>
      </c>
      <c r="C2270" s="201" t="s">
        <v>4885</v>
      </c>
      <c r="D2270" s="202">
        <v>239</v>
      </c>
      <c r="E2270" s="202" t="s">
        <v>854</v>
      </c>
      <c r="F2270" s="203" t="s">
        <v>10534</v>
      </c>
      <c r="G2270" s="204">
        <v>784</v>
      </c>
      <c r="H2270" s="205">
        <v>138433</v>
      </c>
      <c r="I2270" s="203" t="s">
        <v>9343</v>
      </c>
      <c r="J2270" s="203" t="s">
        <v>12171</v>
      </c>
      <c r="K2270" s="203" t="s">
        <v>7899</v>
      </c>
      <c r="L2270" s="1">
        <v>44347</v>
      </c>
      <c r="M2270" s="1">
        <v>45260</v>
      </c>
      <c r="N2270" s="207">
        <f t="shared" si="40"/>
        <v>0.85000000282606336</v>
      </c>
      <c r="O2270" s="203" t="s">
        <v>50</v>
      </c>
      <c r="P2270" s="208" t="s">
        <v>7900</v>
      </c>
      <c r="Q2270" s="208" t="s">
        <v>4822</v>
      </c>
      <c r="R2270" s="203" t="s">
        <v>7901</v>
      </c>
      <c r="S2270" s="202">
        <v>115</v>
      </c>
      <c r="T2270" s="211">
        <v>4060418.64</v>
      </c>
      <c r="U2270" s="211">
        <v>648760.29</v>
      </c>
      <c r="V2270" s="211">
        <v>67784.160000000003</v>
      </c>
      <c r="W2270" s="211">
        <v>0</v>
      </c>
      <c r="X2270" s="211">
        <v>0</v>
      </c>
      <c r="Y2270" s="211">
        <v>4776963.09</v>
      </c>
      <c r="Z2270" s="212" t="s">
        <v>44</v>
      </c>
      <c r="AA2270" s="212" t="s">
        <v>10080</v>
      </c>
      <c r="AB2270" s="211">
        <v>1532698.43</v>
      </c>
      <c r="AC2270" s="213">
        <v>239288.28</v>
      </c>
    </row>
    <row r="2271" spans="1:29" s="113" customFormat="1" ht="15.75" x14ac:dyDescent="0.25">
      <c r="A2271" s="57">
        <v>2258</v>
      </c>
      <c r="B2271" s="57">
        <v>142450</v>
      </c>
      <c r="C2271" s="201" t="s">
        <v>4885</v>
      </c>
      <c r="D2271" s="202">
        <v>240</v>
      </c>
      <c r="E2271" s="202" t="s">
        <v>330</v>
      </c>
      <c r="F2271" s="203" t="s">
        <v>10518</v>
      </c>
      <c r="G2271" s="204">
        <v>717</v>
      </c>
      <c r="H2271" s="205">
        <v>142450</v>
      </c>
      <c r="I2271" s="203" t="s">
        <v>9344</v>
      </c>
      <c r="J2271" s="203" t="s">
        <v>12172</v>
      </c>
      <c r="K2271" s="203" t="s">
        <v>8010</v>
      </c>
      <c r="L2271" s="1">
        <v>44354</v>
      </c>
      <c r="M2271" s="1">
        <v>44793</v>
      </c>
      <c r="N2271" s="207">
        <f t="shared" si="40"/>
        <v>0.9500000213665033</v>
      </c>
      <c r="O2271" s="203" t="s">
        <v>50</v>
      </c>
      <c r="P2271" s="208" t="s">
        <v>7900</v>
      </c>
      <c r="Q2271" s="208" t="s">
        <v>5296</v>
      </c>
      <c r="R2271" s="203" t="s">
        <v>8011</v>
      </c>
      <c r="S2271" s="202">
        <v>110</v>
      </c>
      <c r="T2271" s="211">
        <v>2245337.0299999998</v>
      </c>
      <c r="U2271" s="211">
        <v>87420.43</v>
      </c>
      <c r="V2271" s="211">
        <v>30755.15</v>
      </c>
      <c r="W2271" s="211">
        <v>0</v>
      </c>
      <c r="X2271" s="211">
        <v>0</v>
      </c>
      <c r="Y2271" s="211">
        <v>2363512.61</v>
      </c>
      <c r="Z2271" s="212" t="s">
        <v>34</v>
      </c>
      <c r="AA2271" s="212" t="s">
        <v>10163</v>
      </c>
      <c r="AB2271" s="211">
        <v>1709370.8599999996</v>
      </c>
      <c r="AC2271" s="213">
        <v>65822.790000000023</v>
      </c>
    </row>
    <row r="2272" spans="1:29" s="113" customFormat="1" ht="15.75" x14ac:dyDescent="0.25">
      <c r="A2272" s="57">
        <v>2259</v>
      </c>
      <c r="B2272" s="57">
        <v>137460</v>
      </c>
      <c r="C2272" s="201" t="s">
        <v>4885</v>
      </c>
      <c r="D2272" s="202">
        <v>241</v>
      </c>
      <c r="E2272" s="202" t="s">
        <v>330</v>
      </c>
      <c r="F2272" s="203" t="s">
        <v>10518</v>
      </c>
      <c r="G2272" s="204">
        <v>717</v>
      </c>
      <c r="H2272" s="205">
        <v>137460</v>
      </c>
      <c r="I2272" s="203" t="s">
        <v>9345</v>
      </c>
      <c r="J2272" s="203" t="s">
        <v>12173</v>
      </c>
      <c r="K2272" s="203" t="s">
        <v>8012</v>
      </c>
      <c r="L2272" s="1">
        <v>44357</v>
      </c>
      <c r="M2272" s="1">
        <v>45086</v>
      </c>
      <c r="N2272" s="207">
        <f t="shared" si="40"/>
        <v>0.94245737925685258</v>
      </c>
      <c r="O2272" s="203" t="s">
        <v>50</v>
      </c>
      <c r="P2272" s="208" t="s">
        <v>4453</v>
      </c>
      <c r="Q2272" s="208" t="s">
        <v>8013</v>
      </c>
      <c r="R2272" s="203" t="s">
        <v>8014</v>
      </c>
      <c r="S2272" s="202">
        <v>110</v>
      </c>
      <c r="T2272" s="211">
        <v>4679890.97</v>
      </c>
      <c r="U2272" s="211">
        <v>243024.23</v>
      </c>
      <c r="V2272" s="211">
        <v>42710.91</v>
      </c>
      <c r="W2272" s="211">
        <v>0</v>
      </c>
      <c r="X2272" s="211">
        <v>0</v>
      </c>
      <c r="Y2272" s="211">
        <v>4965626.1100000003</v>
      </c>
      <c r="Z2272" s="212" t="s">
        <v>44</v>
      </c>
      <c r="AA2272" s="212" t="s">
        <v>14816</v>
      </c>
      <c r="AB2272" s="211">
        <v>1670686.15</v>
      </c>
      <c r="AC2272" s="213">
        <v>61046.84</v>
      </c>
    </row>
    <row r="2273" spans="1:29" s="113" customFormat="1" ht="15.75" x14ac:dyDescent="0.25">
      <c r="A2273" s="57">
        <v>2260</v>
      </c>
      <c r="B2273" s="57">
        <v>148142</v>
      </c>
      <c r="C2273" s="201" t="s">
        <v>4885</v>
      </c>
      <c r="D2273" s="202">
        <v>242</v>
      </c>
      <c r="E2273" s="202" t="s">
        <v>3390</v>
      </c>
      <c r="F2273" s="203" t="s">
        <v>10537</v>
      </c>
      <c r="G2273" s="204">
        <v>885</v>
      </c>
      <c r="H2273" s="205">
        <v>148142</v>
      </c>
      <c r="I2273" s="203" t="s">
        <v>9346</v>
      </c>
      <c r="J2273" s="203" t="s">
        <v>10810</v>
      </c>
      <c r="K2273" s="203" t="s">
        <v>8015</v>
      </c>
      <c r="L2273" s="1">
        <v>44372</v>
      </c>
      <c r="M2273" s="1">
        <v>45101</v>
      </c>
      <c r="N2273" s="207">
        <f t="shared" si="40"/>
        <v>0.85000000709125889</v>
      </c>
      <c r="O2273" s="203" t="s">
        <v>3488</v>
      </c>
      <c r="P2273" s="208" t="s">
        <v>8016</v>
      </c>
      <c r="Q2273" s="208" t="s">
        <v>8017</v>
      </c>
      <c r="R2273" s="203" t="s">
        <v>8018</v>
      </c>
      <c r="S2273" s="202">
        <v>103</v>
      </c>
      <c r="T2273" s="211">
        <v>4135372.97</v>
      </c>
      <c r="U2273" s="211">
        <v>729771.66</v>
      </c>
      <c r="V2273" s="211">
        <v>0</v>
      </c>
      <c r="W2273" s="211">
        <v>0</v>
      </c>
      <c r="X2273" s="211">
        <v>0</v>
      </c>
      <c r="Y2273" s="211">
        <v>4865144.63</v>
      </c>
      <c r="Z2273" s="212" t="s">
        <v>44</v>
      </c>
      <c r="AA2273" s="212" t="s">
        <v>10025</v>
      </c>
      <c r="AB2273" s="211">
        <v>1425990.65</v>
      </c>
      <c r="AC2273" s="213">
        <v>132243.35</v>
      </c>
    </row>
    <row r="2274" spans="1:29" s="113" customFormat="1" ht="15.75" x14ac:dyDescent="0.25">
      <c r="A2274" s="57">
        <v>2261</v>
      </c>
      <c r="B2274" s="57">
        <v>148326</v>
      </c>
      <c r="C2274" s="201" t="s">
        <v>4885</v>
      </c>
      <c r="D2274" s="202">
        <v>243</v>
      </c>
      <c r="E2274" s="202" t="s">
        <v>3390</v>
      </c>
      <c r="F2274" s="203" t="s">
        <v>10537</v>
      </c>
      <c r="G2274" s="204">
        <v>885</v>
      </c>
      <c r="H2274" s="205">
        <v>148326</v>
      </c>
      <c r="I2274" s="203" t="s">
        <v>9347</v>
      </c>
      <c r="J2274" s="203" t="s">
        <v>12174</v>
      </c>
      <c r="K2274" s="203" t="s">
        <v>8019</v>
      </c>
      <c r="L2274" s="1">
        <v>44378</v>
      </c>
      <c r="M2274" s="1">
        <v>45291</v>
      </c>
      <c r="N2274" s="207">
        <f t="shared" si="40"/>
        <v>0.85000000236431017</v>
      </c>
      <c r="O2274" s="203" t="s">
        <v>50</v>
      </c>
      <c r="P2274" s="208" t="s">
        <v>51</v>
      </c>
      <c r="Q2274" s="208" t="s">
        <v>5392</v>
      </c>
      <c r="R2274" s="203" t="s">
        <v>8020</v>
      </c>
      <c r="S2274" s="202" t="s">
        <v>5614</v>
      </c>
      <c r="T2274" s="211">
        <v>4134398.49</v>
      </c>
      <c r="U2274" s="211">
        <v>682160.64000000001</v>
      </c>
      <c r="V2274" s="211">
        <v>47439.08</v>
      </c>
      <c r="W2274" s="211">
        <v>0</v>
      </c>
      <c r="X2274" s="211">
        <v>0</v>
      </c>
      <c r="Y2274" s="211">
        <v>4863998.21</v>
      </c>
      <c r="Z2274" s="212" t="s">
        <v>44</v>
      </c>
      <c r="AA2274" s="212">
        <v>0</v>
      </c>
      <c r="AB2274" s="211">
        <v>1507297.62</v>
      </c>
      <c r="AC2274" s="213">
        <v>187012.73</v>
      </c>
    </row>
    <row r="2275" spans="1:29" s="113" customFormat="1" ht="15.75" x14ac:dyDescent="0.25">
      <c r="A2275" s="57">
        <v>2262</v>
      </c>
      <c r="B2275" s="57">
        <v>148454</v>
      </c>
      <c r="C2275" s="201" t="s">
        <v>4885</v>
      </c>
      <c r="D2275" s="202">
        <v>244</v>
      </c>
      <c r="E2275" s="202" t="s">
        <v>3390</v>
      </c>
      <c r="F2275" s="203" t="s">
        <v>10537</v>
      </c>
      <c r="G2275" s="204">
        <v>885</v>
      </c>
      <c r="H2275" s="205">
        <v>148454</v>
      </c>
      <c r="I2275" s="203" t="s">
        <v>9348</v>
      </c>
      <c r="J2275" s="203" t="s">
        <v>11503</v>
      </c>
      <c r="K2275" s="203" t="s">
        <v>8021</v>
      </c>
      <c r="L2275" s="1">
        <v>44378</v>
      </c>
      <c r="M2275" s="1">
        <v>45291</v>
      </c>
      <c r="N2275" s="207">
        <f t="shared" si="40"/>
        <v>0.84999999772655399</v>
      </c>
      <c r="O2275" s="203" t="s">
        <v>50</v>
      </c>
      <c r="P2275" s="208" t="s">
        <v>4887</v>
      </c>
      <c r="Q2275" s="208" t="s">
        <v>8022</v>
      </c>
      <c r="R2275" s="203" t="s">
        <v>8018</v>
      </c>
      <c r="S2275" s="202" t="s">
        <v>5614</v>
      </c>
      <c r="T2275" s="211">
        <v>4112699.54</v>
      </c>
      <c r="U2275" s="211">
        <v>725770.52</v>
      </c>
      <c r="V2275" s="211">
        <v>0</v>
      </c>
      <c r="W2275" s="211">
        <v>0</v>
      </c>
      <c r="X2275" s="211">
        <v>0</v>
      </c>
      <c r="Y2275" s="211">
        <v>4838470.0599999996</v>
      </c>
      <c r="Z2275" s="212" t="s">
        <v>44</v>
      </c>
      <c r="AA2275" s="212" t="s">
        <v>14027</v>
      </c>
      <c r="AB2275" s="211">
        <v>1620092.3699999999</v>
      </c>
      <c r="AC2275" s="213">
        <v>264035.94</v>
      </c>
    </row>
    <row r="2276" spans="1:29" s="113" customFormat="1" ht="15.75" x14ac:dyDescent="0.25">
      <c r="A2276" s="57">
        <v>2263</v>
      </c>
      <c r="B2276" s="57">
        <v>146069</v>
      </c>
      <c r="C2276" s="201" t="s">
        <v>4885</v>
      </c>
      <c r="D2276" s="202">
        <v>245</v>
      </c>
      <c r="E2276" s="202" t="s">
        <v>352</v>
      </c>
      <c r="F2276" s="203" t="s">
        <v>10524</v>
      </c>
      <c r="G2276" s="204">
        <v>861</v>
      </c>
      <c r="H2276" s="205">
        <v>146069</v>
      </c>
      <c r="I2276" s="203" t="s">
        <v>9349</v>
      </c>
      <c r="J2276" s="203" t="s">
        <v>12175</v>
      </c>
      <c r="K2276" s="203" t="s">
        <v>8914</v>
      </c>
      <c r="L2276" s="1">
        <v>44399</v>
      </c>
      <c r="M2276" s="1">
        <v>45005</v>
      </c>
      <c r="N2276" s="207">
        <f t="shared" si="40"/>
        <v>0.42500001176197627</v>
      </c>
      <c r="O2276" s="203" t="s">
        <v>8915</v>
      </c>
      <c r="P2276" s="208" t="s">
        <v>8916</v>
      </c>
      <c r="Q2276" s="208" t="s">
        <v>8917</v>
      </c>
      <c r="R2276" s="203" t="s">
        <v>8918</v>
      </c>
      <c r="S2276" s="202">
        <v>117</v>
      </c>
      <c r="T2276" s="211">
        <v>704601</v>
      </c>
      <c r="U2276" s="211">
        <v>124341.33</v>
      </c>
      <c r="V2276" s="211">
        <v>828942.33</v>
      </c>
      <c r="W2276" s="211">
        <v>0</v>
      </c>
      <c r="X2276" s="211">
        <v>159576.29999999999</v>
      </c>
      <c r="Y2276" s="211">
        <v>1817460.96</v>
      </c>
      <c r="Z2276" s="212" t="s">
        <v>34</v>
      </c>
      <c r="AA2276" s="212" t="s">
        <v>14155</v>
      </c>
      <c r="AB2276" s="211">
        <v>292103.27</v>
      </c>
      <c r="AC2276" s="213">
        <v>45835.19</v>
      </c>
    </row>
    <row r="2277" spans="1:29" s="113" customFormat="1" ht="15.75" x14ac:dyDescent="0.25">
      <c r="A2277" s="57">
        <v>2264</v>
      </c>
      <c r="B2277" s="57">
        <v>150627</v>
      </c>
      <c r="C2277" s="201" t="s">
        <v>4885</v>
      </c>
      <c r="D2277" s="202">
        <v>246</v>
      </c>
      <c r="E2277" s="202" t="s">
        <v>352</v>
      </c>
      <c r="F2277" s="203" t="s">
        <v>10524</v>
      </c>
      <c r="G2277" s="204">
        <v>861</v>
      </c>
      <c r="H2277" s="205">
        <v>150627</v>
      </c>
      <c r="I2277" s="203" t="s">
        <v>8919</v>
      </c>
      <c r="J2277" s="203" t="s">
        <v>12176</v>
      </c>
      <c r="K2277" s="203" t="s">
        <v>8920</v>
      </c>
      <c r="L2277" s="1">
        <v>44405</v>
      </c>
      <c r="M2277" s="1">
        <v>44953</v>
      </c>
      <c r="N2277" s="207">
        <f t="shared" si="40"/>
        <v>0.42499999470183719</v>
      </c>
      <c r="O2277" s="203" t="s">
        <v>50</v>
      </c>
      <c r="P2277" s="208" t="s">
        <v>5295</v>
      </c>
      <c r="Q2277" s="208" t="s">
        <v>5296</v>
      </c>
      <c r="R2277" s="203" t="s">
        <v>8918</v>
      </c>
      <c r="S2277" s="202">
        <v>117</v>
      </c>
      <c r="T2277" s="211">
        <v>641731.87</v>
      </c>
      <c r="U2277" s="211">
        <v>113246.81</v>
      </c>
      <c r="V2277" s="211">
        <v>754978.68</v>
      </c>
      <c r="W2277" s="211">
        <v>0</v>
      </c>
      <c r="X2277" s="211">
        <v>136158.35999999999</v>
      </c>
      <c r="Y2277" s="211">
        <v>1646115.72</v>
      </c>
      <c r="Z2277" s="212" t="s">
        <v>34</v>
      </c>
      <c r="AA2277" s="212">
        <v>0</v>
      </c>
      <c r="AB2277" s="211">
        <v>129238.13999999998</v>
      </c>
      <c r="AC2277" s="213">
        <v>21757.599999999999</v>
      </c>
    </row>
    <row r="2278" spans="1:29" s="113" customFormat="1" ht="15.75" x14ac:dyDescent="0.25">
      <c r="A2278" s="57">
        <v>2265</v>
      </c>
      <c r="B2278" s="57">
        <v>142625</v>
      </c>
      <c r="C2278" s="201" t="s">
        <v>4885</v>
      </c>
      <c r="D2278" s="202">
        <v>247</v>
      </c>
      <c r="E2278" s="202" t="s">
        <v>352</v>
      </c>
      <c r="F2278" s="203" t="s">
        <v>10524</v>
      </c>
      <c r="G2278" s="204">
        <v>861</v>
      </c>
      <c r="H2278" s="205">
        <v>142625</v>
      </c>
      <c r="I2278" s="203" t="s">
        <v>8921</v>
      </c>
      <c r="J2278" s="203" t="s">
        <v>12091</v>
      </c>
      <c r="K2278" s="203" t="s">
        <v>8922</v>
      </c>
      <c r="L2278" s="1">
        <v>44406</v>
      </c>
      <c r="M2278" s="1">
        <v>44954</v>
      </c>
      <c r="N2278" s="207">
        <f t="shared" si="40"/>
        <v>0.42500000457531778</v>
      </c>
      <c r="O2278" s="203" t="s">
        <v>8923</v>
      </c>
      <c r="P2278" s="208" t="s">
        <v>8924</v>
      </c>
      <c r="Q2278" s="208" t="s">
        <v>8925</v>
      </c>
      <c r="R2278" s="203" t="s">
        <v>8918</v>
      </c>
      <c r="S2278" s="202">
        <v>106</v>
      </c>
      <c r="T2278" s="211">
        <v>975342.09</v>
      </c>
      <c r="U2278" s="211">
        <v>172119.16</v>
      </c>
      <c r="V2278" s="211">
        <v>1147461.29</v>
      </c>
      <c r="W2278" s="211">
        <v>0</v>
      </c>
      <c r="X2278" s="211">
        <v>1042518.2</v>
      </c>
      <c r="Y2278" s="211">
        <v>3337440.74</v>
      </c>
      <c r="Z2278" s="212" t="s">
        <v>34</v>
      </c>
      <c r="AA2278" s="212" t="s">
        <v>14506</v>
      </c>
      <c r="AB2278" s="211">
        <v>229861.48</v>
      </c>
      <c r="AC2278" s="213">
        <v>40563.81</v>
      </c>
    </row>
    <row r="2279" spans="1:29" s="113" customFormat="1" ht="15.75" x14ac:dyDescent="0.25">
      <c r="A2279" s="115">
        <v>2266</v>
      </c>
      <c r="B2279" s="115">
        <v>150203</v>
      </c>
      <c r="C2279" s="201" t="s">
        <v>4885</v>
      </c>
      <c r="D2279" s="202">
        <v>248</v>
      </c>
      <c r="E2279" s="202" t="s">
        <v>3390</v>
      </c>
      <c r="F2279" s="203" t="s">
        <v>10538</v>
      </c>
      <c r="G2279" s="204">
        <v>909</v>
      </c>
      <c r="H2279" s="299">
        <v>150203</v>
      </c>
      <c r="I2279" s="203" t="s">
        <v>9350</v>
      </c>
      <c r="J2279" s="203" t="s">
        <v>11287</v>
      </c>
      <c r="K2279" s="203" t="s">
        <v>9011</v>
      </c>
      <c r="L2279" s="1">
        <v>44441</v>
      </c>
      <c r="M2279" s="1">
        <v>45170</v>
      </c>
      <c r="N2279" s="207">
        <f t="shared" si="40"/>
        <v>0.81288897018885375</v>
      </c>
      <c r="O2279" s="203" t="s">
        <v>3488</v>
      </c>
      <c r="P2279" s="208" t="s">
        <v>9012</v>
      </c>
      <c r="Q2279" s="208" t="s">
        <v>9013</v>
      </c>
      <c r="R2279" s="203" t="s">
        <v>9014</v>
      </c>
      <c r="S2279" s="202">
        <v>106</v>
      </c>
      <c r="T2279" s="211">
        <v>15626716.779999999</v>
      </c>
      <c r="U2279" s="211">
        <v>2757655.9</v>
      </c>
      <c r="V2279" s="211">
        <v>839306.51</v>
      </c>
      <c r="W2279" s="211">
        <v>0</v>
      </c>
      <c r="X2279" s="211">
        <v>0</v>
      </c>
      <c r="Y2279" s="211">
        <v>19223679.190000001</v>
      </c>
      <c r="Z2279" s="212" t="s">
        <v>44</v>
      </c>
      <c r="AA2279" s="212" t="s">
        <v>14156</v>
      </c>
      <c r="AB2279" s="211">
        <v>6166674.9699999997</v>
      </c>
      <c r="AC2279" s="213">
        <v>804870.62999999989</v>
      </c>
    </row>
    <row r="2280" spans="1:29" s="113" customFormat="1" ht="15.75" x14ac:dyDescent="0.25">
      <c r="A2280" s="115">
        <v>2267</v>
      </c>
      <c r="B2280" s="115">
        <v>150858</v>
      </c>
      <c r="C2280" s="201" t="s">
        <v>4885</v>
      </c>
      <c r="D2280" s="202">
        <v>249</v>
      </c>
      <c r="E2280" s="202" t="s">
        <v>3390</v>
      </c>
      <c r="F2280" s="203" t="s">
        <v>10538</v>
      </c>
      <c r="G2280" s="204">
        <v>909</v>
      </c>
      <c r="H2280" s="299">
        <v>150858</v>
      </c>
      <c r="I2280" s="203" t="s">
        <v>9351</v>
      </c>
      <c r="J2280" s="203" t="s">
        <v>12177</v>
      </c>
      <c r="K2280" s="203" t="s">
        <v>9015</v>
      </c>
      <c r="L2280" s="1">
        <v>44441</v>
      </c>
      <c r="M2280" s="1">
        <v>45170</v>
      </c>
      <c r="N2280" s="207">
        <f t="shared" si="40"/>
        <v>0.84999999974327867</v>
      </c>
      <c r="O2280" s="203" t="s">
        <v>5604</v>
      </c>
      <c r="P2280" s="208" t="s">
        <v>9016</v>
      </c>
      <c r="Q2280" s="208" t="s">
        <v>9017</v>
      </c>
      <c r="R2280" s="203" t="s">
        <v>9018</v>
      </c>
      <c r="S2280" s="202">
        <v>106</v>
      </c>
      <c r="T2280" s="211">
        <v>16554919.68</v>
      </c>
      <c r="U2280" s="211">
        <v>2921456.42</v>
      </c>
      <c r="V2280" s="211">
        <v>0</v>
      </c>
      <c r="W2280" s="211">
        <v>0</v>
      </c>
      <c r="X2280" s="211">
        <v>0</v>
      </c>
      <c r="Y2280" s="211">
        <v>19476376.100000001</v>
      </c>
      <c r="Z2280" s="212" t="s">
        <v>44</v>
      </c>
      <c r="AA2280" s="212" t="s">
        <v>10164</v>
      </c>
      <c r="AB2280" s="211">
        <v>10571408.899999997</v>
      </c>
      <c r="AC2280" s="213">
        <v>1571465.2799999998</v>
      </c>
    </row>
    <row r="2281" spans="1:29" s="113" customFormat="1" ht="15.75" x14ac:dyDescent="0.25">
      <c r="A2281" s="115">
        <v>2268</v>
      </c>
      <c r="B2281" s="115">
        <v>150512</v>
      </c>
      <c r="C2281" s="201" t="s">
        <v>4885</v>
      </c>
      <c r="D2281" s="202">
        <v>250</v>
      </c>
      <c r="E2281" s="202" t="s">
        <v>3390</v>
      </c>
      <c r="F2281" s="203" t="s">
        <v>10538</v>
      </c>
      <c r="G2281" s="204">
        <v>909</v>
      </c>
      <c r="H2281" s="299">
        <v>150512</v>
      </c>
      <c r="I2281" s="203" t="s">
        <v>9352</v>
      </c>
      <c r="J2281" s="203" t="s">
        <v>12178</v>
      </c>
      <c r="K2281" s="203" t="s">
        <v>9011</v>
      </c>
      <c r="L2281" s="1">
        <v>44441</v>
      </c>
      <c r="M2281" s="1">
        <v>45170</v>
      </c>
      <c r="N2281" s="207">
        <f t="shared" si="40"/>
        <v>0.81339926397931206</v>
      </c>
      <c r="O2281" s="203" t="s">
        <v>3488</v>
      </c>
      <c r="P2281" s="208" t="s">
        <v>9012</v>
      </c>
      <c r="Q2281" s="208" t="s">
        <v>9013</v>
      </c>
      <c r="R2281" s="203" t="s">
        <v>9019</v>
      </c>
      <c r="S2281" s="202">
        <v>106</v>
      </c>
      <c r="T2281" s="211">
        <v>14283957.16</v>
      </c>
      <c r="U2281" s="211">
        <v>2520698.25</v>
      </c>
      <c r="V2281" s="211">
        <v>756163.48</v>
      </c>
      <c r="W2281" s="211">
        <v>0</v>
      </c>
      <c r="X2281" s="211">
        <v>0</v>
      </c>
      <c r="Y2281" s="211">
        <v>17560818.890000001</v>
      </c>
      <c r="Z2281" s="212" t="s">
        <v>44</v>
      </c>
      <c r="AA2281" s="212" t="s">
        <v>14028</v>
      </c>
      <c r="AB2281" s="211">
        <v>7257911.7499999991</v>
      </c>
      <c r="AC2281" s="213">
        <v>1042296.28</v>
      </c>
    </row>
    <row r="2282" spans="1:29" s="113" customFormat="1" ht="15.75" x14ac:dyDescent="0.25">
      <c r="A2282" s="115">
        <v>2269</v>
      </c>
      <c r="B2282" s="115">
        <v>150605</v>
      </c>
      <c r="C2282" s="201" t="s">
        <v>4885</v>
      </c>
      <c r="D2282" s="202">
        <v>251</v>
      </c>
      <c r="E2282" s="202" t="s">
        <v>3390</v>
      </c>
      <c r="F2282" s="203" t="s">
        <v>10538</v>
      </c>
      <c r="G2282" s="204">
        <v>909</v>
      </c>
      <c r="H2282" s="299">
        <v>150605</v>
      </c>
      <c r="I2282" s="203" t="s">
        <v>9353</v>
      </c>
      <c r="J2282" s="203" t="s">
        <v>12179</v>
      </c>
      <c r="K2282" s="203" t="s">
        <v>9020</v>
      </c>
      <c r="L2282" s="1">
        <v>44445</v>
      </c>
      <c r="M2282" s="1">
        <v>45174</v>
      </c>
      <c r="N2282" s="207">
        <f t="shared" si="40"/>
        <v>0.81273111759023042</v>
      </c>
      <c r="O2282" s="203" t="s">
        <v>5604</v>
      </c>
      <c r="P2282" s="208" t="s">
        <v>9021</v>
      </c>
      <c r="Q2282" s="208" t="s">
        <v>9022</v>
      </c>
      <c r="R2282" s="203" t="s">
        <v>9023</v>
      </c>
      <c r="S2282" s="202">
        <v>106</v>
      </c>
      <c r="T2282" s="211">
        <v>3961811</v>
      </c>
      <c r="U2282" s="211">
        <v>699143.06</v>
      </c>
      <c r="V2282" s="211">
        <v>213734.39999999999</v>
      </c>
      <c r="W2282" s="211">
        <v>0</v>
      </c>
      <c r="X2282" s="211">
        <v>0</v>
      </c>
      <c r="Y2282" s="211">
        <v>4874688.46</v>
      </c>
      <c r="Z2282" s="212" t="s">
        <v>44</v>
      </c>
      <c r="AA2282" s="212" t="s">
        <v>14029</v>
      </c>
      <c r="AB2282" s="211">
        <v>2147763.0500000003</v>
      </c>
      <c r="AC2282" s="213">
        <v>292993.09999999998</v>
      </c>
    </row>
    <row r="2283" spans="1:29" s="113" customFormat="1" ht="15.75" x14ac:dyDescent="0.25">
      <c r="A2283" s="115">
        <v>2270</v>
      </c>
      <c r="B2283" s="115">
        <v>150820</v>
      </c>
      <c r="C2283" s="201" t="s">
        <v>4885</v>
      </c>
      <c r="D2283" s="202">
        <v>252</v>
      </c>
      <c r="E2283" s="202" t="s">
        <v>3390</v>
      </c>
      <c r="F2283" s="203" t="s">
        <v>10538</v>
      </c>
      <c r="G2283" s="204">
        <v>909</v>
      </c>
      <c r="H2283" s="299">
        <v>150820</v>
      </c>
      <c r="I2283" s="203" t="s">
        <v>9354</v>
      </c>
      <c r="J2283" s="203" t="s">
        <v>12117</v>
      </c>
      <c r="K2283" s="203" t="s">
        <v>9024</v>
      </c>
      <c r="L2283" s="1">
        <v>44445</v>
      </c>
      <c r="M2283" s="1">
        <v>45174</v>
      </c>
      <c r="N2283" s="207">
        <f t="shared" si="40"/>
        <v>0.81337909470629066</v>
      </c>
      <c r="O2283" s="203" t="s">
        <v>50</v>
      </c>
      <c r="P2283" s="208" t="s">
        <v>4351</v>
      </c>
      <c r="Q2283" s="208" t="s">
        <v>9025</v>
      </c>
      <c r="R2283" s="203" t="s">
        <v>9026</v>
      </c>
      <c r="S2283" s="202">
        <v>106</v>
      </c>
      <c r="T2283" s="211">
        <v>2370791.4700000002</v>
      </c>
      <c r="U2283" s="211">
        <v>418374.9</v>
      </c>
      <c r="V2283" s="211">
        <v>125577.18</v>
      </c>
      <c r="W2283" s="211">
        <v>0</v>
      </c>
      <c r="X2283" s="211">
        <v>0</v>
      </c>
      <c r="Y2283" s="211">
        <v>2914743.55</v>
      </c>
      <c r="Z2283" s="212" t="s">
        <v>44</v>
      </c>
      <c r="AA2283" s="212" t="s">
        <v>14030</v>
      </c>
      <c r="AB2283" s="211">
        <v>1422671.85</v>
      </c>
      <c r="AC2283" s="213">
        <v>199622.99000000002</v>
      </c>
    </row>
    <row r="2284" spans="1:29" s="113" customFormat="1" ht="15.75" x14ac:dyDescent="0.25">
      <c r="A2284" s="115">
        <v>2271</v>
      </c>
      <c r="B2284" s="115">
        <v>150743</v>
      </c>
      <c r="C2284" s="201" t="s">
        <v>4885</v>
      </c>
      <c r="D2284" s="202">
        <v>253</v>
      </c>
      <c r="E2284" s="202" t="s">
        <v>3390</v>
      </c>
      <c r="F2284" s="203" t="s">
        <v>10538</v>
      </c>
      <c r="G2284" s="204">
        <v>909</v>
      </c>
      <c r="H2284" s="299">
        <v>150743</v>
      </c>
      <c r="I2284" s="203" t="s">
        <v>9398</v>
      </c>
      <c r="J2284" s="203" t="s">
        <v>11354</v>
      </c>
      <c r="K2284" s="203" t="s">
        <v>9027</v>
      </c>
      <c r="L2284" s="1">
        <v>44448</v>
      </c>
      <c r="M2284" s="1">
        <v>45177</v>
      </c>
      <c r="N2284" s="207">
        <f t="shared" si="40"/>
        <v>0.80750001056388765</v>
      </c>
      <c r="O2284" s="203" t="s">
        <v>50</v>
      </c>
      <c r="P2284" s="208" t="s">
        <v>5321</v>
      </c>
      <c r="Q2284" s="208" t="s">
        <v>5339</v>
      </c>
      <c r="R2284" s="203" t="s">
        <v>9028</v>
      </c>
      <c r="S2284" s="202">
        <v>106</v>
      </c>
      <c r="T2284" s="211">
        <v>3921354.71</v>
      </c>
      <c r="U2284" s="211">
        <v>692003.73</v>
      </c>
      <c r="V2284" s="211">
        <v>242808.32000000001</v>
      </c>
      <c r="W2284" s="211">
        <v>0</v>
      </c>
      <c r="X2284" s="211">
        <v>0</v>
      </c>
      <c r="Y2284" s="211">
        <v>4856166.76</v>
      </c>
      <c r="Z2284" s="212" t="s">
        <v>44</v>
      </c>
      <c r="AA2284" s="212" t="s">
        <v>14031</v>
      </c>
      <c r="AB2284" s="211">
        <v>1593380.71</v>
      </c>
      <c r="AC2284" s="213">
        <v>244227.38</v>
      </c>
    </row>
    <row r="2285" spans="1:29" s="113" customFormat="1" ht="15.75" x14ac:dyDescent="0.25">
      <c r="A2285" s="115">
        <v>2272</v>
      </c>
      <c r="B2285" s="115">
        <v>150742</v>
      </c>
      <c r="C2285" s="201" t="s">
        <v>4885</v>
      </c>
      <c r="D2285" s="202">
        <v>254</v>
      </c>
      <c r="E2285" s="202" t="s">
        <v>3390</v>
      </c>
      <c r="F2285" s="203" t="s">
        <v>10538</v>
      </c>
      <c r="G2285" s="204">
        <v>909</v>
      </c>
      <c r="H2285" s="299">
        <v>150742</v>
      </c>
      <c r="I2285" s="203" t="s">
        <v>9399</v>
      </c>
      <c r="J2285" s="203" t="s">
        <v>12180</v>
      </c>
      <c r="K2285" s="203" t="s">
        <v>9029</v>
      </c>
      <c r="L2285" s="1">
        <v>44448</v>
      </c>
      <c r="M2285" s="1">
        <v>45177</v>
      </c>
      <c r="N2285" s="207">
        <f t="shared" si="40"/>
        <v>0.82213602155831988</v>
      </c>
      <c r="O2285" s="203" t="s">
        <v>50</v>
      </c>
      <c r="P2285" s="208" t="s">
        <v>5321</v>
      </c>
      <c r="Q2285" s="208" t="s">
        <v>5339</v>
      </c>
      <c r="R2285" s="203" t="s">
        <v>9030</v>
      </c>
      <c r="S2285" s="202">
        <v>106</v>
      </c>
      <c r="T2285" s="211">
        <v>3983316.9</v>
      </c>
      <c r="U2285" s="211">
        <v>702938.26</v>
      </c>
      <c r="V2285" s="211">
        <v>158827.4</v>
      </c>
      <c r="W2285" s="211">
        <v>0</v>
      </c>
      <c r="X2285" s="211">
        <v>0</v>
      </c>
      <c r="Y2285" s="211">
        <v>4845082.5599999996</v>
      </c>
      <c r="Z2285" s="212" t="s">
        <v>44</v>
      </c>
      <c r="AA2285" s="212" t="s">
        <v>14032</v>
      </c>
      <c r="AB2285" s="211">
        <v>1526061.4600000002</v>
      </c>
      <c r="AC2285" s="213">
        <v>232605.30000000002</v>
      </c>
    </row>
    <row r="2286" spans="1:29" s="113" customFormat="1" ht="15.75" x14ac:dyDescent="0.25">
      <c r="A2286" s="115">
        <v>2273</v>
      </c>
      <c r="B2286" s="115">
        <v>150751</v>
      </c>
      <c r="C2286" s="201" t="s">
        <v>4885</v>
      </c>
      <c r="D2286" s="202">
        <v>255</v>
      </c>
      <c r="E2286" s="202" t="s">
        <v>3390</v>
      </c>
      <c r="F2286" s="203" t="s">
        <v>10538</v>
      </c>
      <c r="G2286" s="204">
        <v>909</v>
      </c>
      <c r="H2286" s="299">
        <v>150751</v>
      </c>
      <c r="I2286" s="203" t="s">
        <v>9537</v>
      </c>
      <c r="J2286" s="203" t="s">
        <v>13783</v>
      </c>
      <c r="K2286" s="203" t="s">
        <v>9031</v>
      </c>
      <c r="L2286" s="1">
        <v>44449</v>
      </c>
      <c r="M2286" s="1">
        <v>45178</v>
      </c>
      <c r="N2286" s="207">
        <f t="shared" si="40"/>
        <v>0.81626790932135485</v>
      </c>
      <c r="O2286" s="203" t="s">
        <v>50</v>
      </c>
      <c r="P2286" s="208" t="s">
        <v>5321</v>
      </c>
      <c r="Q2286" s="208" t="s">
        <v>5339</v>
      </c>
      <c r="R2286" s="203" t="s">
        <v>9032</v>
      </c>
      <c r="S2286" s="202">
        <v>103</v>
      </c>
      <c r="T2286" s="211">
        <v>3790709.39</v>
      </c>
      <c r="U2286" s="211">
        <v>668948.64</v>
      </c>
      <c r="V2286" s="211">
        <v>184294.46</v>
      </c>
      <c r="W2286" s="211">
        <v>0</v>
      </c>
      <c r="X2286" s="211">
        <v>0</v>
      </c>
      <c r="Y2286" s="211">
        <v>4643952.49</v>
      </c>
      <c r="Z2286" s="212" t="s">
        <v>44</v>
      </c>
      <c r="AA2286" s="212" t="s">
        <v>14157</v>
      </c>
      <c r="AB2286" s="211">
        <v>1717469.9200000002</v>
      </c>
      <c r="AC2286" s="213">
        <v>238435.85000000003</v>
      </c>
    </row>
    <row r="2287" spans="1:29" s="113" customFormat="1" ht="15.75" x14ac:dyDescent="0.25">
      <c r="A2287" s="115">
        <v>2274</v>
      </c>
      <c r="B2287" s="115">
        <v>150210</v>
      </c>
      <c r="C2287" s="201" t="s">
        <v>4885</v>
      </c>
      <c r="D2287" s="202">
        <v>256</v>
      </c>
      <c r="E2287" s="202" t="s">
        <v>3390</v>
      </c>
      <c r="F2287" s="203" t="s">
        <v>10538</v>
      </c>
      <c r="G2287" s="204">
        <v>909</v>
      </c>
      <c r="H2287" s="299">
        <v>150210</v>
      </c>
      <c r="I2287" s="203" t="s">
        <v>9538</v>
      </c>
      <c r="J2287" s="203" t="s">
        <v>12138</v>
      </c>
      <c r="K2287" s="203" t="s">
        <v>9033</v>
      </c>
      <c r="L2287" s="1">
        <v>44449</v>
      </c>
      <c r="M2287" s="1">
        <v>45178</v>
      </c>
      <c r="N2287" s="207">
        <f t="shared" si="40"/>
        <v>0.81687885387493431</v>
      </c>
      <c r="O2287" s="203" t="s">
        <v>50</v>
      </c>
      <c r="P2287" s="208" t="s">
        <v>5321</v>
      </c>
      <c r="Q2287" s="208" t="s">
        <v>5339</v>
      </c>
      <c r="R2287" s="203" t="s">
        <v>9030</v>
      </c>
      <c r="S2287" s="202">
        <v>103</v>
      </c>
      <c r="T2287" s="211">
        <v>3927578.82</v>
      </c>
      <c r="U2287" s="211">
        <v>693102.1</v>
      </c>
      <c r="V2287" s="211">
        <v>187350.04</v>
      </c>
      <c r="W2287" s="211">
        <v>0</v>
      </c>
      <c r="X2287" s="211">
        <v>0</v>
      </c>
      <c r="Y2287" s="211">
        <v>4808030.96</v>
      </c>
      <c r="Z2287" s="212" t="s">
        <v>44</v>
      </c>
      <c r="AA2287" s="212" t="s">
        <v>14033</v>
      </c>
      <c r="AB2287" s="211">
        <v>1933050.1500000001</v>
      </c>
      <c r="AC2287" s="213">
        <v>300938.35000000003</v>
      </c>
    </row>
    <row r="2288" spans="1:29" s="113" customFormat="1" ht="18.75" customHeight="1" x14ac:dyDescent="0.25">
      <c r="A2288" s="115">
        <v>2275</v>
      </c>
      <c r="B2288" s="115">
        <v>150146</v>
      </c>
      <c r="C2288" s="201" t="s">
        <v>4885</v>
      </c>
      <c r="D2288" s="202">
        <v>257</v>
      </c>
      <c r="E2288" s="202" t="s">
        <v>3390</v>
      </c>
      <c r="F2288" s="203" t="s">
        <v>10538</v>
      </c>
      <c r="G2288" s="204">
        <v>909</v>
      </c>
      <c r="H2288" s="299">
        <v>150146</v>
      </c>
      <c r="I2288" s="203" t="s">
        <v>9400</v>
      </c>
      <c r="J2288" s="203" t="s">
        <v>12181</v>
      </c>
      <c r="K2288" s="203" t="s">
        <v>9034</v>
      </c>
      <c r="L2288" s="1">
        <v>44454</v>
      </c>
      <c r="M2288" s="1">
        <v>45183</v>
      </c>
      <c r="N2288" s="207">
        <f t="shared" si="40"/>
        <v>0.82097345173739356</v>
      </c>
      <c r="O2288" s="203" t="s">
        <v>9035</v>
      </c>
      <c r="P2288" s="208" t="s">
        <v>9036</v>
      </c>
      <c r="Q2288" s="208" t="s">
        <v>9037</v>
      </c>
      <c r="R2288" s="203" t="s">
        <v>9038</v>
      </c>
      <c r="S2288" s="202">
        <v>110</v>
      </c>
      <c r="T2288" s="211">
        <v>3996279.44</v>
      </c>
      <c r="U2288" s="211">
        <v>705225.66</v>
      </c>
      <c r="V2288" s="211">
        <v>166227.75</v>
      </c>
      <c r="W2288" s="211">
        <v>0</v>
      </c>
      <c r="X2288" s="211">
        <v>0</v>
      </c>
      <c r="Y2288" s="211">
        <v>4867732.8499999996</v>
      </c>
      <c r="Z2288" s="212" t="s">
        <v>44</v>
      </c>
      <c r="AA2288" s="212" t="s">
        <v>13264</v>
      </c>
      <c r="AB2288" s="211">
        <v>1999214.9899999998</v>
      </c>
      <c r="AC2288" s="213">
        <v>269128.94</v>
      </c>
    </row>
    <row r="2289" spans="1:29" s="113" customFormat="1" ht="15.75" x14ac:dyDescent="0.25">
      <c r="A2289" s="115">
        <v>2276</v>
      </c>
      <c r="B2289" s="115">
        <v>150788</v>
      </c>
      <c r="C2289" s="201" t="s">
        <v>4885</v>
      </c>
      <c r="D2289" s="202">
        <v>258</v>
      </c>
      <c r="E2289" s="202" t="s">
        <v>3390</v>
      </c>
      <c r="F2289" s="203" t="s">
        <v>10538</v>
      </c>
      <c r="G2289" s="204">
        <v>909</v>
      </c>
      <c r="H2289" s="299">
        <v>150788</v>
      </c>
      <c r="I2289" s="203" t="s">
        <v>9401</v>
      </c>
      <c r="J2289" s="203" t="s">
        <v>12182</v>
      </c>
      <c r="K2289" s="203" t="s">
        <v>9039</v>
      </c>
      <c r="L2289" s="1">
        <v>44453</v>
      </c>
      <c r="M2289" s="1">
        <v>45182</v>
      </c>
      <c r="N2289" s="207">
        <f t="shared" si="40"/>
        <v>0.83082107597494959</v>
      </c>
      <c r="O2289" s="203" t="s">
        <v>50</v>
      </c>
      <c r="P2289" s="208" t="s">
        <v>5321</v>
      </c>
      <c r="Q2289" s="208" t="s">
        <v>5412</v>
      </c>
      <c r="R2289" s="203" t="s">
        <v>9040</v>
      </c>
      <c r="S2289" s="202">
        <v>106</v>
      </c>
      <c r="T2289" s="211">
        <v>2548907.06</v>
      </c>
      <c r="U2289" s="211">
        <v>449807.08</v>
      </c>
      <c r="V2289" s="211">
        <v>69223.27</v>
      </c>
      <c r="W2289" s="211">
        <v>0</v>
      </c>
      <c r="X2289" s="211">
        <v>50235.49</v>
      </c>
      <c r="Y2289" s="211">
        <v>3118172.9</v>
      </c>
      <c r="Z2289" s="212" t="s">
        <v>44</v>
      </c>
      <c r="AA2289" s="212" t="s">
        <v>15163</v>
      </c>
      <c r="AB2289" s="211">
        <v>1580454.8299999996</v>
      </c>
      <c r="AC2289" s="213">
        <v>234143.19</v>
      </c>
    </row>
    <row r="2290" spans="1:29" s="113" customFormat="1" ht="15.75" x14ac:dyDescent="0.25">
      <c r="A2290" s="57">
        <v>2277</v>
      </c>
      <c r="B2290" s="57">
        <v>151867</v>
      </c>
      <c r="C2290" s="201" t="s">
        <v>4885</v>
      </c>
      <c r="D2290" s="202">
        <v>259</v>
      </c>
      <c r="E2290" s="202" t="s">
        <v>330</v>
      </c>
      <c r="F2290" s="203" t="s">
        <v>10518</v>
      </c>
      <c r="G2290" s="204">
        <v>717</v>
      </c>
      <c r="H2290" s="205">
        <v>151867</v>
      </c>
      <c r="I2290" s="203" t="s">
        <v>9355</v>
      </c>
      <c r="J2290" s="203" t="s">
        <v>12183</v>
      </c>
      <c r="K2290" s="203" t="s">
        <v>9041</v>
      </c>
      <c r="L2290" s="1">
        <v>44459</v>
      </c>
      <c r="M2290" s="1">
        <v>45291</v>
      </c>
      <c r="N2290" s="207">
        <f t="shared" si="40"/>
        <v>0.93152158767424498</v>
      </c>
      <c r="O2290" s="203" t="s">
        <v>50</v>
      </c>
      <c r="P2290" s="208" t="s">
        <v>51</v>
      </c>
      <c r="Q2290" s="208" t="s">
        <v>5291</v>
      </c>
      <c r="R2290" s="203" t="s">
        <v>9042</v>
      </c>
      <c r="S2290" s="202">
        <v>110</v>
      </c>
      <c r="T2290" s="211">
        <v>9617744.1400000006</v>
      </c>
      <c r="U2290" s="211">
        <v>394213.62</v>
      </c>
      <c r="V2290" s="211">
        <v>312810.09000000003</v>
      </c>
      <c r="W2290" s="211">
        <v>0</v>
      </c>
      <c r="X2290" s="211">
        <v>100199.38</v>
      </c>
      <c r="Y2290" s="211">
        <v>10424967.23</v>
      </c>
      <c r="Z2290" s="212" t="s">
        <v>44</v>
      </c>
      <c r="AA2290" s="212" t="s">
        <v>14158</v>
      </c>
      <c r="AB2290" s="211">
        <v>4000780.51</v>
      </c>
      <c r="AC2290" s="213">
        <v>140283.27000000002</v>
      </c>
    </row>
    <row r="2291" spans="1:29" s="113" customFormat="1" ht="15.75" x14ac:dyDescent="0.25">
      <c r="A2291" s="115">
        <v>2278</v>
      </c>
      <c r="B2291" s="115">
        <v>150876</v>
      </c>
      <c r="C2291" s="201" t="s">
        <v>4885</v>
      </c>
      <c r="D2291" s="202">
        <v>260</v>
      </c>
      <c r="E2291" s="202" t="s">
        <v>3390</v>
      </c>
      <c r="F2291" s="203" t="s">
        <v>10538</v>
      </c>
      <c r="G2291" s="204">
        <v>909</v>
      </c>
      <c r="H2291" s="299">
        <v>150876</v>
      </c>
      <c r="I2291" s="203" t="s">
        <v>9402</v>
      </c>
      <c r="J2291" s="203" t="s">
        <v>12184</v>
      </c>
      <c r="K2291" s="203" t="s">
        <v>9043</v>
      </c>
      <c r="L2291" s="1">
        <v>44467</v>
      </c>
      <c r="M2291" s="1">
        <v>45196</v>
      </c>
      <c r="N2291" s="207">
        <f t="shared" si="40"/>
        <v>0.83630456063195213</v>
      </c>
      <c r="O2291" s="203" t="s">
        <v>1367</v>
      </c>
      <c r="P2291" s="208" t="s">
        <v>9044</v>
      </c>
      <c r="Q2291" s="208" t="s">
        <v>9045</v>
      </c>
      <c r="R2291" s="203" t="s">
        <v>9046</v>
      </c>
      <c r="S2291" s="202">
        <v>106</v>
      </c>
      <c r="T2291" s="211">
        <v>16300005.58</v>
      </c>
      <c r="U2291" s="211">
        <v>2876471.56</v>
      </c>
      <c r="V2291" s="211">
        <v>314036.65999999997</v>
      </c>
      <c r="W2291" s="211">
        <v>0</v>
      </c>
      <c r="X2291" s="211">
        <v>0</v>
      </c>
      <c r="Y2291" s="211">
        <v>19490513.800000001</v>
      </c>
      <c r="Z2291" s="212" t="s">
        <v>44</v>
      </c>
      <c r="AA2291" s="212" t="s">
        <v>14817</v>
      </c>
      <c r="AB2291" s="211">
        <v>8872283.5699999984</v>
      </c>
      <c r="AC2291" s="213">
        <v>1198153.1099999999</v>
      </c>
    </row>
    <row r="2292" spans="1:29" s="113" customFormat="1" ht="15.75" x14ac:dyDescent="0.25">
      <c r="A2292" s="115">
        <v>2279</v>
      </c>
      <c r="B2292" s="115">
        <v>150825</v>
      </c>
      <c r="C2292" s="201" t="s">
        <v>4885</v>
      </c>
      <c r="D2292" s="202">
        <v>261</v>
      </c>
      <c r="E2292" s="202" t="s">
        <v>3390</v>
      </c>
      <c r="F2292" s="203" t="s">
        <v>10538</v>
      </c>
      <c r="G2292" s="204">
        <v>909</v>
      </c>
      <c r="H2292" s="299">
        <v>150825</v>
      </c>
      <c r="I2292" s="203" t="s">
        <v>9403</v>
      </c>
      <c r="J2292" s="203" t="s">
        <v>12185</v>
      </c>
      <c r="K2292" s="203" t="s">
        <v>9047</v>
      </c>
      <c r="L2292" s="1">
        <v>44470</v>
      </c>
      <c r="M2292" s="1">
        <v>45199</v>
      </c>
      <c r="N2292" s="207">
        <f t="shared" si="40"/>
        <v>0.85000000989357904</v>
      </c>
      <c r="O2292" s="203" t="s">
        <v>50</v>
      </c>
      <c r="P2292" s="208" t="s">
        <v>5321</v>
      </c>
      <c r="Q2292" s="208" t="s">
        <v>5412</v>
      </c>
      <c r="R2292" s="203" t="s">
        <v>9048</v>
      </c>
      <c r="S2292" s="202">
        <v>106</v>
      </c>
      <c r="T2292" s="211">
        <v>2878129.35</v>
      </c>
      <c r="U2292" s="211">
        <v>507905.14</v>
      </c>
      <c r="V2292" s="211">
        <v>0</v>
      </c>
      <c r="W2292" s="211">
        <v>0</v>
      </c>
      <c r="X2292" s="211">
        <v>0</v>
      </c>
      <c r="Y2292" s="211">
        <v>3386034.49</v>
      </c>
      <c r="Z2292" s="212" t="s">
        <v>44</v>
      </c>
      <c r="AA2292" s="212" t="s">
        <v>14159</v>
      </c>
      <c r="AB2292" s="211">
        <v>1504690.9400000002</v>
      </c>
      <c r="AC2292" s="213">
        <v>227130.98999999996</v>
      </c>
    </row>
    <row r="2293" spans="1:29" s="113" customFormat="1" ht="15.75" x14ac:dyDescent="0.25">
      <c r="A2293" s="57">
        <v>2280</v>
      </c>
      <c r="B2293" s="57">
        <v>148128</v>
      </c>
      <c r="C2293" s="201" t="s">
        <v>4885</v>
      </c>
      <c r="D2293" s="202">
        <v>262</v>
      </c>
      <c r="E2293" s="202" t="s">
        <v>10156</v>
      </c>
      <c r="F2293" s="203" t="s">
        <v>10536</v>
      </c>
      <c r="G2293" s="204">
        <v>1009</v>
      </c>
      <c r="H2293" s="205">
        <v>148128</v>
      </c>
      <c r="I2293" s="203" t="s">
        <v>9356</v>
      </c>
      <c r="J2293" s="203" t="s">
        <v>12186</v>
      </c>
      <c r="K2293" s="203" t="s">
        <v>9049</v>
      </c>
      <c r="L2293" s="1">
        <v>44470</v>
      </c>
      <c r="M2293" s="1">
        <v>45291</v>
      </c>
      <c r="N2293" s="207">
        <f t="shared" si="40"/>
        <v>0.99381945109155623</v>
      </c>
      <c r="O2293" s="203" t="s">
        <v>50</v>
      </c>
      <c r="P2293" s="208" t="s">
        <v>5321</v>
      </c>
      <c r="Q2293" s="208" t="s">
        <v>5412</v>
      </c>
      <c r="R2293" s="203" t="s">
        <v>9050</v>
      </c>
      <c r="S2293" s="202">
        <v>110</v>
      </c>
      <c r="T2293" s="211">
        <v>14426506.99</v>
      </c>
      <c r="U2293" s="211">
        <v>0</v>
      </c>
      <c r="V2293" s="211">
        <v>89718.24</v>
      </c>
      <c r="W2293" s="211">
        <v>0</v>
      </c>
      <c r="X2293" s="211">
        <v>0</v>
      </c>
      <c r="Y2293" s="211">
        <v>14516225.23</v>
      </c>
      <c r="Z2293" s="212" t="s">
        <v>44</v>
      </c>
      <c r="AA2293" s="212" t="s">
        <v>10165</v>
      </c>
      <c r="AB2293" s="211">
        <v>9449606.5599999987</v>
      </c>
      <c r="AC2293" s="213">
        <v>0</v>
      </c>
    </row>
    <row r="2294" spans="1:29" s="113" customFormat="1" ht="15.75" x14ac:dyDescent="0.25">
      <c r="A2294" s="115">
        <v>2281</v>
      </c>
      <c r="B2294" s="115">
        <v>150070</v>
      </c>
      <c r="C2294" s="201" t="s">
        <v>4885</v>
      </c>
      <c r="D2294" s="202">
        <v>263</v>
      </c>
      <c r="E2294" s="202" t="s">
        <v>3390</v>
      </c>
      <c r="F2294" s="203" t="s">
        <v>10538</v>
      </c>
      <c r="G2294" s="204">
        <v>909</v>
      </c>
      <c r="H2294" s="299">
        <v>150070</v>
      </c>
      <c r="I2294" s="203" t="s">
        <v>9404</v>
      </c>
      <c r="J2294" s="203" t="s">
        <v>12187</v>
      </c>
      <c r="K2294" s="203" t="s">
        <v>9405</v>
      </c>
      <c r="L2294" s="1">
        <v>44473</v>
      </c>
      <c r="M2294" s="1">
        <v>45202</v>
      </c>
      <c r="N2294" s="207">
        <f t="shared" si="40"/>
        <v>0.84999999973194507</v>
      </c>
      <c r="O2294" s="203" t="s">
        <v>50</v>
      </c>
      <c r="P2294" s="208" t="s">
        <v>5321</v>
      </c>
      <c r="Q2294" s="208" t="s">
        <v>5339</v>
      </c>
      <c r="R2294" s="203" t="s">
        <v>9406</v>
      </c>
      <c r="S2294" s="202">
        <v>106</v>
      </c>
      <c r="T2294" s="211">
        <v>14269463.199999999</v>
      </c>
      <c r="U2294" s="211">
        <v>2398946.85</v>
      </c>
      <c r="V2294" s="211">
        <v>119193.72</v>
      </c>
      <c r="W2294" s="211">
        <v>0</v>
      </c>
      <c r="X2294" s="211">
        <v>0</v>
      </c>
      <c r="Y2294" s="211">
        <v>16787603.77</v>
      </c>
      <c r="Z2294" s="212" t="s">
        <v>44</v>
      </c>
      <c r="AA2294" s="212" t="s">
        <v>14155</v>
      </c>
      <c r="AB2294" s="211">
        <v>7027821.6100000003</v>
      </c>
      <c r="AC2294" s="213">
        <v>990475.13000000012</v>
      </c>
    </row>
    <row r="2295" spans="1:29" s="113" customFormat="1" ht="15.75" x14ac:dyDescent="0.25">
      <c r="A2295" s="57">
        <v>2282</v>
      </c>
      <c r="B2295" s="57">
        <v>145431</v>
      </c>
      <c r="C2295" s="201" t="s">
        <v>4885</v>
      </c>
      <c r="D2295" s="202">
        <v>264</v>
      </c>
      <c r="E2295" s="202" t="s">
        <v>10156</v>
      </c>
      <c r="F2295" s="203" t="s">
        <v>10536</v>
      </c>
      <c r="G2295" s="204">
        <v>1009</v>
      </c>
      <c r="H2295" s="205">
        <v>145431</v>
      </c>
      <c r="I2295" s="203" t="s">
        <v>9539</v>
      </c>
      <c r="J2295" s="203" t="s">
        <v>12188</v>
      </c>
      <c r="K2295" s="203" t="s">
        <v>9407</v>
      </c>
      <c r="L2295" s="1">
        <v>44474</v>
      </c>
      <c r="M2295" s="1">
        <v>45291</v>
      </c>
      <c r="N2295" s="207">
        <f t="shared" si="40"/>
        <v>0.98536709416984802</v>
      </c>
      <c r="O2295" s="203" t="s">
        <v>50</v>
      </c>
      <c r="P2295" s="208" t="s">
        <v>5321</v>
      </c>
      <c r="Q2295" s="208" t="s">
        <v>5339</v>
      </c>
      <c r="R2295" s="203" t="s">
        <v>9408</v>
      </c>
      <c r="S2295" s="202">
        <v>113</v>
      </c>
      <c r="T2295" s="211">
        <v>14292395.560000001</v>
      </c>
      <c r="U2295" s="211">
        <v>0</v>
      </c>
      <c r="V2295" s="211">
        <v>212245.04</v>
      </c>
      <c r="W2295" s="211">
        <v>0</v>
      </c>
      <c r="X2295" s="211">
        <v>0</v>
      </c>
      <c r="Y2295" s="211">
        <v>14504640.6</v>
      </c>
      <c r="Z2295" s="212" t="s">
        <v>44</v>
      </c>
      <c r="AA2295" s="212" t="s">
        <v>13265</v>
      </c>
      <c r="AB2295" s="211">
        <v>9129465.0600000005</v>
      </c>
      <c r="AC2295" s="213">
        <v>0</v>
      </c>
    </row>
    <row r="2296" spans="1:29" s="113" customFormat="1" ht="15.75" x14ac:dyDescent="0.25">
      <c r="A2296" s="57">
        <v>2283</v>
      </c>
      <c r="B2296" s="57">
        <v>148511</v>
      </c>
      <c r="C2296" s="201" t="s">
        <v>4885</v>
      </c>
      <c r="D2296" s="202">
        <v>265</v>
      </c>
      <c r="E2296" s="202" t="s">
        <v>10156</v>
      </c>
      <c r="F2296" s="203" t="s">
        <v>10536</v>
      </c>
      <c r="G2296" s="204">
        <v>1009</v>
      </c>
      <c r="H2296" s="205">
        <v>148511</v>
      </c>
      <c r="I2296" s="203" t="s">
        <v>9540</v>
      </c>
      <c r="J2296" s="203" t="s">
        <v>12189</v>
      </c>
      <c r="K2296" s="203" t="s">
        <v>9407</v>
      </c>
      <c r="L2296" s="1">
        <v>44474</v>
      </c>
      <c r="M2296" s="1">
        <v>45291</v>
      </c>
      <c r="N2296" s="207">
        <f t="shared" si="40"/>
        <v>0.98536709416984802</v>
      </c>
      <c r="O2296" s="203" t="s">
        <v>50</v>
      </c>
      <c r="P2296" s="208" t="s">
        <v>5321</v>
      </c>
      <c r="Q2296" s="208" t="s">
        <v>5339</v>
      </c>
      <c r="R2296" s="203" t="s">
        <v>9409</v>
      </c>
      <c r="S2296" s="202">
        <v>110</v>
      </c>
      <c r="T2296" s="211">
        <v>14292395.560000001</v>
      </c>
      <c r="U2296" s="211">
        <v>0</v>
      </c>
      <c r="V2296" s="211">
        <v>212245.04</v>
      </c>
      <c r="W2296" s="211">
        <v>0</v>
      </c>
      <c r="X2296" s="211">
        <v>0</v>
      </c>
      <c r="Y2296" s="211">
        <v>14504640.6</v>
      </c>
      <c r="Z2296" s="212" t="s">
        <v>44</v>
      </c>
      <c r="AA2296" s="212" t="s">
        <v>13266</v>
      </c>
      <c r="AB2296" s="211">
        <v>9139314.0600000005</v>
      </c>
      <c r="AC2296" s="213">
        <v>0</v>
      </c>
    </row>
    <row r="2297" spans="1:29" s="113" customFormat="1" ht="15.75" x14ac:dyDescent="0.25">
      <c r="A2297" s="57">
        <v>2284</v>
      </c>
      <c r="B2297" s="57">
        <v>148780</v>
      </c>
      <c r="C2297" s="201" t="s">
        <v>4885</v>
      </c>
      <c r="D2297" s="202">
        <v>266</v>
      </c>
      <c r="E2297" s="202" t="s">
        <v>10156</v>
      </c>
      <c r="F2297" s="203" t="s">
        <v>10536</v>
      </c>
      <c r="G2297" s="204">
        <v>1009</v>
      </c>
      <c r="H2297" s="205">
        <v>148780</v>
      </c>
      <c r="I2297" s="203" t="s">
        <v>9541</v>
      </c>
      <c r="J2297" s="203" t="s">
        <v>12190</v>
      </c>
      <c r="K2297" s="203" t="s">
        <v>9410</v>
      </c>
      <c r="L2297" s="1">
        <v>44487</v>
      </c>
      <c r="M2297" s="1">
        <v>45216</v>
      </c>
      <c r="N2297" s="207">
        <f t="shared" si="40"/>
        <v>0.99679406689885064</v>
      </c>
      <c r="O2297" s="203" t="s">
        <v>9411</v>
      </c>
      <c r="P2297" s="208" t="s">
        <v>9412</v>
      </c>
      <c r="Q2297" s="208" t="s">
        <v>9413</v>
      </c>
      <c r="R2297" s="203" t="s">
        <v>9414</v>
      </c>
      <c r="S2297" s="202">
        <v>113</v>
      </c>
      <c r="T2297" s="211">
        <v>14415410.529999999</v>
      </c>
      <c r="U2297" s="211">
        <v>0</v>
      </c>
      <c r="V2297" s="211">
        <v>46363.48</v>
      </c>
      <c r="W2297" s="211">
        <v>0</v>
      </c>
      <c r="X2297" s="211">
        <v>0</v>
      </c>
      <c r="Y2297" s="211">
        <v>14461774.01</v>
      </c>
      <c r="Z2297" s="212" t="s">
        <v>44</v>
      </c>
      <c r="AA2297" s="212" t="s">
        <v>14034</v>
      </c>
      <c r="AB2297" s="211">
        <v>9108927.790000001</v>
      </c>
      <c r="AC2297" s="213">
        <v>0</v>
      </c>
    </row>
    <row r="2298" spans="1:29" s="113" customFormat="1" ht="15.75" x14ac:dyDescent="0.25">
      <c r="A2298" s="57">
        <v>2285</v>
      </c>
      <c r="B2298" s="57">
        <v>148806</v>
      </c>
      <c r="C2298" s="201" t="s">
        <v>4885</v>
      </c>
      <c r="D2298" s="202">
        <v>267</v>
      </c>
      <c r="E2298" s="202" t="s">
        <v>10156</v>
      </c>
      <c r="F2298" s="203" t="s">
        <v>10536</v>
      </c>
      <c r="G2298" s="204">
        <v>1009</v>
      </c>
      <c r="H2298" s="205">
        <v>148806</v>
      </c>
      <c r="I2298" s="203" t="s">
        <v>9542</v>
      </c>
      <c r="J2298" s="203" t="s">
        <v>12191</v>
      </c>
      <c r="K2298" s="203" t="s">
        <v>9415</v>
      </c>
      <c r="L2298" s="1">
        <v>44489</v>
      </c>
      <c r="M2298" s="1">
        <v>45291</v>
      </c>
      <c r="N2298" s="207">
        <f t="shared" si="40"/>
        <v>0.9883474597551738</v>
      </c>
      <c r="O2298" s="203" t="s">
        <v>6629</v>
      </c>
      <c r="P2298" s="208" t="s">
        <v>9416</v>
      </c>
      <c r="Q2298" s="208" t="s">
        <v>9417</v>
      </c>
      <c r="R2298" s="203" t="s">
        <v>9418</v>
      </c>
      <c r="S2298" s="202">
        <v>113</v>
      </c>
      <c r="T2298" s="211">
        <v>13096728.68</v>
      </c>
      <c r="U2298" s="211">
        <v>0</v>
      </c>
      <c r="V2298" s="211">
        <v>154409.42000000001</v>
      </c>
      <c r="W2298" s="211">
        <v>0</v>
      </c>
      <c r="X2298" s="211">
        <v>0</v>
      </c>
      <c r="Y2298" s="211">
        <v>13251138.1</v>
      </c>
      <c r="Z2298" s="212" t="s">
        <v>44</v>
      </c>
      <c r="AA2298" s="212" t="s">
        <v>15164</v>
      </c>
      <c r="AB2298" s="211">
        <v>10398715.49</v>
      </c>
      <c r="AC2298" s="213">
        <v>0</v>
      </c>
    </row>
    <row r="2299" spans="1:29" s="113" customFormat="1" ht="15.75" x14ac:dyDescent="0.25">
      <c r="A2299" s="57">
        <v>2286</v>
      </c>
      <c r="B2299" s="57">
        <v>149568</v>
      </c>
      <c r="C2299" s="201" t="s">
        <v>4885</v>
      </c>
      <c r="D2299" s="202">
        <v>268</v>
      </c>
      <c r="E2299" s="202" t="s">
        <v>3390</v>
      </c>
      <c r="F2299" s="203" t="s">
        <v>10538</v>
      </c>
      <c r="G2299" s="204">
        <v>909</v>
      </c>
      <c r="H2299" s="205">
        <v>149568</v>
      </c>
      <c r="I2299" s="203" t="s">
        <v>9543</v>
      </c>
      <c r="J2299" s="203" t="s">
        <v>12192</v>
      </c>
      <c r="K2299" s="203" t="s">
        <v>9011</v>
      </c>
      <c r="L2299" s="1">
        <v>44515</v>
      </c>
      <c r="M2299" s="1">
        <v>45244</v>
      </c>
      <c r="N2299" s="207">
        <f t="shared" si="40"/>
        <v>0.81893796242917261</v>
      </c>
      <c r="O2299" s="203" t="s">
        <v>3488</v>
      </c>
      <c r="P2299" s="208" t="s">
        <v>9012</v>
      </c>
      <c r="Q2299" s="208" t="s">
        <v>9013</v>
      </c>
      <c r="R2299" s="203" t="s">
        <v>9493</v>
      </c>
      <c r="S2299" s="202">
        <v>106</v>
      </c>
      <c r="T2299" s="211">
        <v>15763201.539999999</v>
      </c>
      <c r="U2299" s="211">
        <v>2781741.45</v>
      </c>
      <c r="V2299" s="211">
        <v>703403.36</v>
      </c>
      <c r="W2299" s="211">
        <v>0</v>
      </c>
      <c r="X2299" s="211">
        <v>76136.039999999994</v>
      </c>
      <c r="Y2299" s="211">
        <v>19324482.389999997</v>
      </c>
      <c r="Z2299" s="212" t="s">
        <v>44</v>
      </c>
      <c r="AA2299" s="212" t="s">
        <v>14160</v>
      </c>
      <c r="AB2299" s="211">
        <v>5926187.8199999994</v>
      </c>
      <c r="AC2299" s="213">
        <v>692615.82999999984</v>
      </c>
    </row>
    <row r="2300" spans="1:29" s="113" customFormat="1" ht="16.5" customHeight="1" x14ac:dyDescent="0.25">
      <c r="A2300" s="57">
        <v>2287</v>
      </c>
      <c r="B2300" s="57">
        <v>152245</v>
      </c>
      <c r="C2300" s="201" t="s">
        <v>4885</v>
      </c>
      <c r="D2300" s="202">
        <v>269</v>
      </c>
      <c r="E2300" s="202" t="s">
        <v>330</v>
      </c>
      <c r="F2300" s="203" t="s">
        <v>10518</v>
      </c>
      <c r="G2300" s="204">
        <v>717</v>
      </c>
      <c r="H2300" s="205">
        <v>152245</v>
      </c>
      <c r="I2300" s="203" t="s">
        <v>9770</v>
      </c>
      <c r="J2300" s="203" t="s">
        <v>12193</v>
      </c>
      <c r="K2300" s="203" t="s">
        <v>9771</v>
      </c>
      <c r="L2300" s="1">
        <v>44537</v>
      </c>
      <c r="M2300" s="1">
        <v>45291</v>
      </c>
      <c r="N2300" s="207">
        <f t="shared" si="40"/>
        <v>0.92896092545219022</v>
      </c>
      <c r="O2300" s="203" t="s">
        <v>50</v>
      </c>
      <c r="P2300" s="208" t="s">
        <v>4034</v>
      </c>
      <c r="Q2300" s="208" t="s">
        <v>9772</v>
      </c>
      <c r="R2300" s="203" t="s">
        <v>9773</v>
      </c>
      <c r="S2300" s="202">
        <v>110</v>
      </c>
      <c r="T2300" s="211">
        <v>9299460.5600000005</v>
      </c>
      <c r="U2300" s="211">
        <v>412118.46</v>
      </c>
      <c r="V2300" s="211">
        <v>299025.63</v>
      </c>
      <c r="W2300" s="211">
        <v>0</v>
      </c>
      <c r="X2300" s="211">
        <v>94576.35</v>
      </c>
      <c r="Y2300" s="211">
        <v>10105181</v>
      </c>
      <c r="Z2300" s="212" t="s">
        <v>44</v>
      </c>
      <c r="AA2300" s="212" t="s">
        <v>14818</v>
      </c>
      <c r="AB2300" s="211">
        <v>1961496.8499999999</v>
      </c>
      <c r="AC2300" s="213">
        <v>97055.3</v>
      </c>
    </row>
    <row r="2301" spans="1:29" s="113" customFormat="1" ht="15.75" x14ac:dyDescent="0.25">
      <c r="A2301" s="57">
        <v>2288</v>
      </c>
      <c r="B2301" s="57">
        <v>140249</v>
      </c>
      <c r="C2301" s="201" t="s">
        <v>4885</v>
      </c>
      <c r="D2301" s="202">
        <v>270</v>
      </c>
      <c r="E2301" s="202" t="s">
        <v>854</v>
      </c>
      <c r="F2301" s="203" t="s">
        <v>10528</v>
      </c>
      <c r="G2301" s="204">
        <v>829</v>
      </c>
      <c r="H2301" s="205">
        <v>140249</v>
      </c>
      <c r="I2301" s="203" t="s">
        <v>9833</v>
      </c>
      <c r="J2301" s="203" t="s">
        <v>12039</v>
      </c>
      <c r="K2301" s="203" t="s">
        <v>9774</v>
      </c>
      <c r="L2301" s="1">
        <v>44559</v>
      </c>
      <c r="M2301" s="1">
        <v>45288</v>
      </c>
      <c r="N2301" s="207">
        <f t="shared" si="40"/>
        <v>0.83555809414801852</v>
      </c>
      <c r="O2301" s="203" t="s">
        <v>50</v>
      </c>
      <c r="P2301" s="208" t="s">
        <v>5321</v>
      </c>
      <c r="Q2301" s="208" t="s">
        <v>5339</v>
      </c>
      <c r="R2301" s="203" t="s">
        <v>9775</v>
      </c>
      <c r="S2301" s="202">
        <v>117</v>
      </c>
      <c r="T2301" s="211">
        <v>8091692.1600000001</v>
      </c>
      <c r="U2301" s="211">
        <v>1427945.66</v>
      </c>
      <c r="V2301" s="211">
        <v>164538.79999999999</v>
      </c>
      <c r="W2301" s="211">
        <v>0</v>
      </c>
      <c r="X2301" s="211">
        <v>0</v>
      </c>
      <c r="Y2301" s="211">
        <v>9684176.6199999992</v>
      </c>
      <c r="Z2301" s="212" t="s">
        <v>44</v>
      </c>
      <c r="AA2301" s="212" t="s">
        <v>10310</v>
      </c>
      <c r="AB2301" s="211">
        <v>5742725.7699999996</v>
      </c>
      <c r="AC2301" s="213">
        <v>888518.1</v>
      </c>
    </row>
    <row r="2302" spans="1:29" s="113" customFormat="1" ht="15.75" x14ac:dyDescent="0.25">
      <c r="A2302" s="57">
        <v>2289</v>
      </c>
      <c r="B2302" s="57">
        <v>140250</v>
      </c>
      <c r="C2302" s="201" t="s">
        <v>4885</v>
      </c>
      <c r="D2302" s="202">
        <v>271</v>
      </c>
      <c r="E2302" s="202" t="s">
        <v>854</v>
      </c>
      <c r="F2302" s="203" t="s">
        <v>10528</v>
      </c>
      <c r="G2302" s="204">
        <v>829</v>
      </c>
      <c r="H2302" s="205">
        <v>140250</v>
      </c>
      <c r="I2302" s="203" t="s">
        <v>9834</v>
      </c>
      <c r="J2302" s="203" t="s">
        <v>12039</v>
      </c>
      <c r="K2302" s="203" t="s">
        <v>9776</v>
      </c>
      <c r="L2302" s="1">
        <v>44559</v>
      </c>
      <c r="M2302" s="1">
        <v>45288</v>
      </c>
      <c r="N2302" s="207">
        <f t="shared" si="40"/>
        <v>0.83555809414801852</v>
      </c>
      <c r="O2302" s="203" t="s">
        <v>50</v>
      </c>
      <c r="P2302" s="208" t="s">
        <v>5321</v>
      </c>
      <c r="Q2302" s="208" t="s">
        <v>5339</v>
      </c>
      <c r="R2302" s="203" t="s">
        <v>9775</v>
      </c>
      <c r="S2302" s="202">
        <v>117</v>
      </c>
      <c r="T2302" s="211">
        <v>8091692.1600000001</v>
      </c>
      <c r="U2302" s="211">
        <v>1427945.66</v>
      </c>
      <c r="V2302" s="211">
        <v>164538.79999999999</v>
      </c>
      <c r="W2302" s="211">
        <v>0</v>
      </c>
      <c r="X2302" s="211">
        <v>0</v>
      </c>
      <c r="Y2302" s="211">
        <v>9684176.6199999992</v>
      </c>
      <c r="Z2302" s="212" t="s">
        <v>44</v>
      </c>
      <c r="AA2302" s="212" t="s">
        <v>10309</v>
      </c>
      <c r="AB2302" s="211">
        <v>3902969.0999999996</v>
      </c>
      <c r="AC2302" s="213">
        <v>549177.07000000007</v>
      </c>
    </row>
    <row r="2303" spans="1:29" s="113" customFormat="1" ht="15.75" x14ac:dyDescent="0.25">
      <c r="A2303" s="57">
        <v>2290</v>
      </c>
      <c r="B2303" s="57">
        <v>140251</v>
      </c>
      <c r="C2303" s="201" t="s">
        <v>4885</v>
      </c>
      <c r="D2303" s="202">
        <v>272</v>
      </c>
      <c r="E2303" s="202" t="s">
        <v>854</v>
      </c>
      <c r="F2303" s="203" t="s">
        <v>10528</v>
      </c>
      <c r="G2303" s="204">
        <v>829</v>
      </c>
      <c r="H2303" s="205">
        <v>140251</v>
      </c>
      <c r="I2303" s="203" t="s">
        <v>9835</v>
      </c>
      <c r="J2303" s="203" t="s">
        <v>12039</v>
      </c>
      <c r="K2303" s="203" t="s">
        <v>9776</v>
      </c>
      <c r="L2303" s="1">
        <v>44559</v>
      </c>
      <c r="M2303" s="1">
        <v>45288</v>
      </c>
      <c r="N2303" s="207">
        <f t="shared" si="40"/>
        <v>0.83555809414801852</v>
      </c>
      <c r="O2303" s="203" t="s">
        <v>50</v>
      </c>
      <c r="P2303" s="208" t="s">
        <v>5321</v>
      </c>
      <c r="Q2303" s="208" t="s">
        <v>5339</v>
      </c>
      <c r="R2303" s="203" t="s">
        <v>9775</v>
      </c>
      <c r="S2303" s="202">
        <v>117</v>
      </c>
      <c r="T2303" s="211">
        <v>8091692.1600000001</v>
      </c>
      <c r="U2303" s="211">
        <v>1427945.66</v>
      </c>
      <c r="V2303" s="211">
        <v>164538.79999999999</v>
      </c>
      <c r="W2303" s="211">
        <v>0</v>
      </c>
      <c r="X2303" s="211">
        <v>0</v>
      </c>
      <c r="Y2303" s="211">
        <v>9684176.6199999992</v>
      </c>
      <c r="Z2303" s="212" t="s">
        <v>44</v>
      </c>
      <c r="AA2303" s="212" t="s">
        <v>10311</v>
      </c>
      <c r="AB2303" s="211">
        <v>5561488.3099999996</v>
      </c>
      <c r="AC2303" s="213">
        <v>851177.21</v>
      </c>
    </row>
    <row r="2304" spans="1:29" s="113" customFormat="1" ht="15.75" x14ac:dyDescent="0.25">
      <c r="A2304" s="57">
        <v>2291</v>
      </c>
      <c r="B2304" s="57">
        <v>141767</v>
      </c>
      <c r="C2304" s="201" t="s">
        <v>4885</v>
      </c>
      <c r="D2304" s="202">
        <v>273</v>
      </c>
      <c r="E2304" s="202" t="s">
        <v>854</v>
      </c>
      <c r="F2304" s="203" t="s">
        <v>10528</v>
      </c>
      <c r="G2304" s="204">
        <v>829</v>
      </c>
      <c r="H2304" s="205">
        <v>141767</v>
      </c>
      <c r="I2304" s="203" t="s">
        <v>9777</v>
      </c>
      <c r="J2304" s="203" t="s">
        <v>12194</v>
      </c>
      <c r="K2304" s="203" t="s">
        <v>9778</v>
      </c>
      <c r="L2304" s="1">
        <v>44559</v>
      </c>
      <c r="M2304" s="1">
        <v>45288</v>
      </c>
      <c r="N2304" s="207">
        <f t="shared" si="40"/>
        <v>0.84039747833951484</v>
      </c>
      <c r="O2304" s="203" t="s">
        <v>6629</v>
      </c>
      <c r="P2304" s="208" t="s">
        <v>9416</v>
      </c>
      <c r="Q2304" s="208" t="s">
        <v>9417</v>
      </c>
      <c r="R2304" s="203" t="s">
        <v>9779</v>
      </c>
      <c r="S2304" s="202">
        <v>117</v>
      </c>
      <c r="T2304" s="211">
        <v>8140191.4699999997</v>
      </c>
      <c r="U2304" s="211">
        <v>1436504.18</v>
      </c>
      <c r="V2304" s="211">
        <v>109425.12</v>
      </c>
      <c r="W2304" s="211">
        <v>0</v>
      </c>
      <c r="X2304" s="211">
        <v>0</v>
      </c>
      <c r="Y2304" s="211">
        <v>9686120.7699999996</v>
      </c>
      <c r="Z2304" s="212" t="s">
        <v>44</v>
      </c>
      <c r="AA2304" s="212" t="s">
        <v>15165</v>
      </c>
      <c r="AB2304" s="211">
        <v>5883516.1999999993</v>
      </c>
      <c r="AC2304" s="213">
        <v>945248.79000000015</v>
      </c>
    </row>
    <row r="2305" spans="1:29" s="113" customFormat="1" ht="15.75" x14ac:dyDescent="0.25">
      <c r="A2305" s="57">
        <v>2292</v>
      </c>
      <c r="B2305" s="57">
        <v>141768</v>
      </c>
      <c r="C2305" s="201" t="s">
        <v>4885</v>
      </c>
      <c r="D2305" s="202">
        <v>274</v>
      </c>
      <c r="E2305" s="202" t="s">
        <v>854</v>
      </c>
      <c r="F2305" s="203" t="s">
        <v>10528</v>
      </c>
      <c r="G2305" s="204">
        <v>829</v>
      </c>
      <c r="H2305" s="205">
        <v>141768</v>
      </c>
      <c r="I2305" s="203" t="s">
        <v>9780</v>
      </c>
      <c r="J2305" s="203" t="s">
        <v>12195</v>
      </c>
      <c r="K2305" s="203" t="s">
        <v>9781</v>
      </c>
      <c r="L2305" s="1">
        <v>44559</v>
      </c>
      <c r="M2305" s="1">
        <v>45288</v>
      </c>
      <c r="N2305" s="207">
        <f t="shared" si="40"/>
        <v>0.84093142495900963</v>
      </c>
      <c r="O2305" s="203" t="s">
        <v>6629</v>
      </c>
      <c r="P2305" s="208" t="s">
        <v>9416</v>
      </c>
      <c r="Q2305" s="208" t="s">
        <v>9417</v>
      </c>
      <c r="R2305" s="203" t="s">
        <v>9779</v>
      </c>
      <c r="S2305" s="202">
        <v>117</v>
      </c>
      <c r="T2305" s="211">
        <v>8015271.25</v>
      </c>
      <c r="U2305" s="211">
        <v>1414459.43</v>
      </c>
      <c r="V2305" s="211">
        <v>101690.09</v>
      </c>
      <c r="W2305" s="211">
        <v>0</v>
      </c>
      <c r="X2305" s="211">
        <v>0</v>
      </c>
      <c r="Y2305" s="211">
        <v>9531420.7699999996</v>
      </c>
      <c r="Z2305" s="212" t="s">
        <v>44</v>
      </c>
      <c r="AA2305" s="212" t="s">
        <v>15166</v>
      </c>
      <c r="AB2305" s="211">
        <v>6432983.6499999994</v>
      </c>
      <c r="AC2305" s="213">
        <v>1040129.47</v>
      </c>
    </row>
    <row r="2306" spans="1:29" s="113" customFormat="1" ht="15.75" x14ac:dyDescent="0.25">
      <c r="A2306" s="57">
        <v>2293</v>
      </c>
      <c r="B2306" s="57">
        <v>140563</v>
      </c>
      <c r="C2306" s="201" t="s">
        <v>4885</v>
      </c>
      <c r="D2306" s="202">
        <v>275</v>
      </c>
      <c r="E2306" s="202" t="s">
        <v>854</v>
      </c>
      <c r="F2306" s="203" t="s">
        <v>10528</v>
      </c>
      <c r="G2306" s="204">
        <v>829</v>
      </c>
      <c r="H2306" s="205">
        <v>140563</v>
      </c>
      <c r="I2306" s="203" t="s">
        <v>9782</v>
      </c>
      <c r="J2306" s="203" t="s">
        <v>12124</v>
      </c>
      <c r="K2306" s="203" t="s">
        <v>9783</v>
      </c>
      <c r="L2306" s="1">
        <v>44560</v>
      </c>
      <c r="M2306" s="1">
        <v>45289</v>
      </c>
      <c r="N2306" s="207">
        <f t="shared" si="40"/>
        <v>0.84999999786628522</v>
      </c>
      <c r="O2306" s="203" t="s">
        <v>50</v>
      </c>
      <c r="P2306" s="208" t="s">
        <v>5321</v>
      </c>
      <c r="Q2306" s="208" t="s">
        <v>9784</v>
      </c>
      <c r="R2306" s="203" t="s">
        <v>9785</v>
      </c>
      <c r="S2306" s="202">
        <v>117</v>
      </c>
      <c r="T2306" s="211">
        <v>7967325.3799999999</v>
      </c>
      <c r="U2306" s="211">
        <v>1344983.15</v>
      </c>
      <c r="V2306" s="211">
        <v>61015.47</v>
      </c>
      <c r="W2306" s="211">
        <v>0</v>
      </c>
      <c r="X2306" s="211">
        <v>0</v>
      </c>
      <c r="Y2306" s="211">
        <v>9373324</v>
      </c>
      <c r="Z2306" s="212" t="s">
        <v>44</v>
      </c>
      <c r="AA2306" s="212" t="s">
        <v>13267</v>
      </c>
      <c r="AB2306" s="211">
        <v>6729698.2600000007</v>
      </c>
      <c r="AC2306" s="213">
        <v>1082501.02</v>
      </c>
    </row>
    <row r="2307" spans="1:29" s="113" customFormat="1" ht="15.75" x14ac:dyDescent="0.25">
      <c r="A2307" s="57">
        <v>2294</v>
      </c>
      <c r="B2307" s="57">
        <v>140424</v>
      </c>
      <c r="C2307" s="201" t="s">
        <v>4885</v>
      </c>
      <c r="D2307" s="202">
        <v>276</v>
      </c>
      <c r="E2307" s="202" t="s">
        <v>854</v>
      </c>
      <c r="F2307" s="203" t="s">
        <v>10528</v>
      </c>
      <c r="G2307" s="204">
        <v>829</v>
      </c>
      <c r="H2307" s="205">
        <v>140424</v>
      </c>
      <c r="I2307" s="203" t="s">
        <v>9786</v>
      </c>
      <c r="J2307" s="203" t="s">
        <v>12196</v>
      </c>
      <c r="K2307" s="203" t="s">
        <v>9787</v>
      </c>
      <c r="L2307" s="1">
        <v>44561</v>
      </c>
      <c r="M2307" s="1">
        <v>45290</v>
      </c>
      <c r="N2307" s="207">
        <f t="shared" si="40"/>
        <v>0.84230904449027555</v>
      </c>
      <c r="O2307" s="203" t="s">
        <v>1371</v>
      </c>
      <c r="P2307" s="208" t="s">
        <v>9788</v>
      </c>
      <c r="Q2307" s="208" t="s">
        <v>9789</v>
      </c>
      <c r="R2307" s="203" t="s">
        <v>9790</v>
      </c>
      <c r="S2307" s="202">
        <v>117</v>
      </c>
      <c r="T2307" s="211">
        <v>7829982.1699999999</v>
      </c>
      <c r="U2307" s="211">
        <v>1381761.63</v>
      </c>
      <c r="V2307" s="211">
        <v>84110.52</v>
      </c>
      <c r="W2307" s="211">
        <v>0</v>
      </c>
      <c r="X2307" s="211">
        <v>0</v>
      </c>
      <c r="Y2307" s="211">
        <v>9295854.3200000003</v>
      </c>
      <c r="Z2307" s="212" t="s">
        <v>44</v>
      </c>
      <c r="AA2307" s="212" t="s">
        <v>14035</v>
      </c>
      <c r="AB2307" s="211">
        <v>6369458.4700000007</v>
      </c>
      <c r="AC2307" s="213">
        <v>1017147.51</v>
      </c>
    </row>
    <row r="2308" spans="1:29" s="113" customFormat="1" ht="15.75" x14ac:dyDescent="0.25">
      <c r="A2308" s="57">
        <v>2295</v>
      </c>
      <c r="B2308" s="57">
        <v>141809</v>
      </c>
      <c r="C2308" s="201" t="s">
        <v>4885</v>
      </c>
      <c r="D2308" s="202">
        <v>277</v>
      </c>
      <c r="E2308" s="202" t="s">
        <v>854</v>
      </c>
      <c r="F2308" s="203" t="s">
        <v>10528</v>
      </c>
      <c r="G2308" s="204">
        <v>829</v>
      </c>
      <c r="H2308" s="205">
        <v>141809</v>
      </c>
      <c r="I2308" s="203" t="s">
        <v>9791</v>
      </c>
      <c r="J2308" s="203" t="s">
        <v>12197</v>
      </c>
      <c r="K2308" s="203" t="s">
        <v>9792</v>
      </c>
      <c r="L2308" s="1">
        <v>44561</v>
      </c>
      <c r="M2308" s="1">
        <v>45290</v>
      </c>
      <c r="N2308" s="207">
        <f t="shared" si="40"/>
        <v>0.84627041602147524</v>
      </c>
      <c r="O2308" s="203" t="s">
        <v>50</v>
      </c>
      <c r="P2308" s="208" t="s">
        <v>4887</v>
      </c>
      <c r="Q2308" s="208" t="s">
        <v>5566</v>
      </c>
      <c r="R2308" s="203" t="s">
        <v>9793</v>
      </c>
      <c r="S2308" s="202">
        <v>117</v>
      </c>
      <c r="T2308" s="211">
        <v>8197620.4800000004</v>
      </c>
      <c r="U2308" s="211">
        <v>1405516.02</v>
      </c>
      <c r="V2308" s="211">
        <v>83625.94</v>
      </c>
      <c r="W2308" s="211">
        <v>0</v>
      </c>
      <c r="X2308" s="211">
        <v>6796.78</v>
      </c>
      <c r="Y2308" s="211">
        <v>9693559.2200000007</v>
      </c>
      <c r="Z2308" s="212" t="s">
        <v>44</v>
      </c>
      <c r="AA2308" s="212" t="s">
        <v>15167</v>
      </c>
      <c r="AB2308" s="211">
        <v>6677346.209999999</v>
      </c>
      <c r="AC2308" s="213">
        <v>1151295.2799999998</v>
      </c>
    </row>
    <row r="2309" spans="1:29" s="113" customFormat="1" ht="15.75" x14ac:dyDescent="0.25">
      <c r="A2309" s="57">
        <v>2296</v>
      </c>
      <c r="B2309" s="57">
        <v>142131</v>
      </c>
      <c r="C2309" s="201" t="s">
        <v>4885</v>
      </c>
      <c r="D2309" s="202">
        <v>278</v>
      </c>
      <c r="E2309" s="202" t="s">
        <v>854</v>
      </c>
      <c r="F2309" s="203" t="s">
        <v>10528</v>
      </c>
      <c r="G2309" s="204">
        <v>829</v>
      </c>
      <c r="H2309" s="205">
        <v>142131</v>
      </c>
      <c r="I2309" s="203" t="s">
        <v>9853</v>
      </c>
      <c r="J2309" s="203" t="s">
        <v>12198</v>
      </c>
      <c r="K2309" s="203" t="s">
        <v>9854</v>
      </c>
      <c r="L2309" s="1">
        <v>44580</v>
      </c>
      <c r="M2309" s="1">
        <v>45291</v>
      </c>
      <c r="N2309" s="207">
        <f t="shared" si="40"/>
        <v>0.8494529465027375</v>
      </c>
      <c r="O2309" s="203" t="s">
        <v>50</v>
      </c>
      <c r="P2309" s="208" t="s">
        <v>5321</v>
      </c>
      <c r="Q2309" s="208" t="s">
        <v>5339</v>
      </c>
      <c r="R2309" s="203" t="s">
        <v>9855</v>
      </c>
      <c r="S2309" s="202">
        <v>117</v>
      </c>
      <c r="T2309" s="211">
        <v>7687388.2199999997</v>
      </c>
      <c r="U2309" s="211">
        <v>1349615.65</v>
      </c>
      <c r="V2309" s="211">
        <v>12806.66</v>
      </c>
      <c r="W2309" s="211">
        <v>0</v>
      </c>
      <c r="X2309" s="211">
        <v>0</v>
      </c>
      <c r="Y2309" s="211">
        <v>9049810.5299999993</v>
      </c>
      <c r="Z2309" s="212" t="s">
        <v>44</v>
      </c>
      <c r="AA2309" s="212" t="s">
        <v>10312</v>
      </c>
      <c r="AB2309" s="211">
        <v>5504878.1100000003</v>
      </c>
      <c r="AC2309" s="213">
        <v>921108.9</v>
      </c>
    </row>
    <row r="2310" spans="1:29" s="113" customFormat="1" ht="15.75" x14ac:dyDescent="0.25">
      <c r="A2310" s="57">
        <v>2297</v>
      </c>
      <c r="B2310" s="57">
        <v>152430</v>
      </c>
      <c r="C2310" s="201" t="s">
        <v>4885</v>
      </c>
      <c r="D2310" s="202">
        <v>279</v>
      </c>
      <c r="E2310" s="202" t="s">
        <v>330</v>
      </c>
      <c r="F2310" s="203" t="s">
        <v>10518</v>
      </c>
      <c r="G2310" s="204">
        <v>717</v>
      </c>
      <c r="H2310" s="205">
        <v>152430</v>
      </c>
      <c r="I2310" s="203" t="s">
        <v>9856</v>
      </c>
      <c r="J2310" s="203" t="s">
        <v>12199</v>
      </c>
      <c r="K2310" s="203" t="s">
        <v>9857</v>
      </c>
      <c r="L2310" s="1">
        <v>44580</v>
      </c>
      <c r="M2310" s="1">
        <v>45291</v>
      </c>
      <c r="N2310" s="207">
        <f t="shared" si="40"/>
        <v>0.9278472189196566</v>
      </c>
      <c r="O2310" s="203" t="s">
        <v>50</v>
      </c>
      <c r="P2310" s="208" t="s">
        <v>4887</v>
      </c>
      <c r="Q2310" s="208" t="s">
        <v>5287</v>
      </c>
      <c r="R2310" s="203" t="s">
        <v>9858</v>
      </c>
      <c r="S2310" s="202">
        <v>110</v>
      </c>
      <c r="T2310" s="211">
        <v>9242779.1500000004</v>
      </c>
      <c r="U2310" s="211">
        <v>391965.2</v>
      </c>
      <c r="V2310" s="211">
        <v>326786.99</v>
      </c>
      <c r="W2310" s="211">
        <v>0</v>
      </c>
      <c r="X2310" s="211">
        <v>75388.600000000006</v>
      </c>
      <c r="Y2310" s="211">
        <v>10036919.939999999</v>
      </c>
      <c r="Z2310" s="212" t="s">
        <v>44</v>
      </c>
      <c r="AA2310" s="212" t="s">
        <v>15168</v>
      </c>
      <c r="AB2310" s="211">
        <v>2016181.61</v>
      </c>
      <c r="AC2310" s="213">
        <v>60929.24</v>
      </c>
    </row>
    <row r="2311" spans="1:29" s="113" customFormat="1" ht="15.75" x14ac:dyDescent="0.25">
      <c r="A2311" s="57">
        <v>2298</v>
      </c>
      <c r="B2311" s="57">
        <v>153459</v>
      </c>
      <c r="C2311" s="201" t="s">
        <v>4885</v>
      </c>
      <c r="D2311" s="202">
        <v>280</v>
      </c>
      <c r="E2311" s="202" t="s">
        <v>330</v>
      </c>
      <c r="F2311" s="203" t="s">
        <v>10518</v>
      </c>
      <c r="G2311" s="204">
        <v>717</v>
      </c>
      <c r="H2311" s="205">
        <v>153459</v>
      </c>
      <c r="I2311" s="203" t="s">
        <v>10574</v>
      </c>
      <c r="J2311" s="203" t="s">
        <v>12200</v>
      </c>
      <c r="K2311" s="203" t="s">
        <v>9941</v>
      </c>
      <c r="L2311" s="1">
        <v>44614</v>
      </c>
      <c r="M2311" s="1">
        <v>45291</v>
      </c>
      <c r="N2311" s="207">
        <f t="shared" ref="N2311:N2359" si="41">T2311/(T2311+U2311+V2311)</f>
        <v>0.95000008822562609</v>
      </c>
      <c r="O2311" s="203" t="s">
        <v>50</v>
      </c>
      <c r="P2311" s="208" t="s">
        <v>4453</v>
      </c>
      <c r="Q2311" s="208" t="s">
        <v>5284</v>
      </c>
      <c r="R2311" s="203" t="s">
        <v>9942</v>
      </c>
      <c r="S2311" s="202">
        <v>110</v>
      </c>
      <c r="T2311" s="211">
        <v>2455069.23</v>
      </c>
      <c r="U2311" s="211">
        <v>129213.93</v>
      </c>
      <c r="V2311" s="211">
        <v>0</v>
      </c>
      <c r="W2311" s="211">
        <v>0</v>
      </c>
      <c r="X2311" s="211">
        <v>0</v>
      </c>
      <c r="Y2311" s="211">
        <v>2584283.16</v>
      </c>
      <c r="Z2311" s="212" t="s">
        <v>44</v>
      </c>
      <c r="AA2311" s="212" t="s">
        <v>14036</v>
      </c>
      <c r="AB2311" s="211">
        <v>707710.98</v>
      </c>
      <c r="AC2311" s="213">
        <v>12870.73</v>
      </c>
    </row>
    <row r="2312" spans="1:29" s="113" customFormat="1" ht="15.75" x14ac:dyDescent="0.25">
      <c r="A2312" s="57">
        <v>2299</v>
      </c>
      <c r="B2312" s="57">
        <v>153612</v>
      </c>
      <c r="C2312" s="201" t="s">
        <v>4885</v>
      </c>
      <c r="D2312" s="202">
        <v>281</v>
      </c>
      <c r="E2312" s="202" t="s">
        <v>330</v>
      </c>
      <c r="F2312" s="203" t="s">
        <v>10518</v>
      </c>
      <c r="G2312" s="204">
        <v>717</v>
      </c>
      <c r="H2312" s="205">
        <v>153612</v>
      </c>
      <c r="I2312" s="203" t="s">
        <v>10575</v>
      </c>
      <c r="J2312" s="203" t="s">
        <v>12201</v>
      </c>
      <c r="K2312" s="203" t="s">
        <v>9943</v>
      </c>
      <c r="L2312" s="1">
        <v>44614</v>
      </c>
      <c r="M2312" s="1">
        <v>45291</v>
      </c>
      <c r="N2312" s="207">
        <f t="shared" si="41"/>
        <v>0.93588521829524585</v>
      </c>
      <c r="O2312" s="203" t="s">
        <v>50</v>
      </c>
      <c r="P2312" s="208" t="s">
        <v>51</v>
      </c>
      <c r="Q2312" s="208" t="s">
        <v>5350</v>
      </c>
      <c r="R2312" s="203" t="s">
        <v>9944</v>
      </c>
      <c r="S2312" s="202">
        <v>110</v>
      </c>
      <c r="T2312" s="211">
        <v>1101527.8799999999</v>
      </c>
      <c r="U2312" s="211">
        <v>57975.1</v>
      </c>
      <c r="V2312" s="211">
        <v>17487.38</v>
      </c>
      <c r="W2312" s="211">
        <v>0</v>
      </c>
      <c r="X2312" s="211">
        <v>0</v>
      </c>
      <c r="Y2312" s="211">
        <v>1176990.3600000001</v>
      </c>
      <c r="Z2312" s="212" t="s">
        <v>44</v>
      </c>
      <c r="AA2312" s="212" t="s">
        <v>10081</v>
      </c>
      <c r="AB2312" s="211">
        <v>902322.4</v>
      </c>
      <c r="AC2312" s="213">
        <v>42619.100000000006</v>
      </c>
    </row>
    <row r="2313" spans="1:29" s="113" customFormat="1" ht="15.75" x14ac:dyDescent="0.25">
      <c r="A2313" s="57">
        <v>2300</v>
      </c>
      <c r="B2313" s="57">
        <v>142997</v>
      </c>
      <c r="C2313" s="201" t="s">
        <v>4885</v>
      </c>
      <c r="D2313" s="202">
        <v>282</v>
      </c>
      <c r="E2313" s="202" t="s">
        <v>352</v>
      </c>
      <c r="F2313" s="203" t="s">
        <v>10524</v>
      </c>
      <c r="G2313" s="204">
        <v>860</v>
      </c>
      <c r="H2313" s="205">
        <v>142997</v>
      </c>
      <c r="I2313" s="203" t="s">
        <v>10576</v>
      </c>
      <c r="J2313" s="203" t="s">
        <v>12202</v>
      </c>
      <c r="K2313" s="203" t="s">
        <v>10026</v>
      </c>
      <c r="L2313" s="1">
        <v>44629</v>
      </c>
      <c r="M2313" s="1">
        <v>45177</v>
      </c>
      <c r="N2313" s="207">
        <f t="shared" si="41"/>
        <v>0.83501589574918011</v>
      </c>
      <c r="O2313" s="203" t="s">
        <v>50</v>
      </c>
      <c r="P2313" s="208" t="s">
        <v>5321</v>
      </c>
      <c r="Q2313" s="208" t="s">
        <v>5339</v>
      </c>
      <c r="R2313" s="203" t="s">
        <v>10027</v>
      </c>
      <c r="S2313" s="202">
        <v>117</v>
      </c>
      <c r="T2313" s="211">
        <v>3470421.48</v>
      </c>
      <c r="U2313" s="211">
        <v>612427.31999999995</v>
      </c>
      <c r="V2313" s="211">
        <v>73265.47</v>
      </c>
      <c r="W2313" s="211">
        <v>0</v>
      </c>
      <c r="X2313" s="211">
        <v>0</v>
      </c>
      <c r="Y2313" s="211">
        <v>4156114.27</v>
      </c>
      <c r="Z2313" s="212" t="s">
        <v>44</v>
      </c>
      <c r="AA2313" s="212" t="s">
        <v>14037</v>
      </c>
      <c r="AB2313" s="211">
        <v>485206.06000000006</v>
      </c>
      <c r="AC2313" s="213">
        <v>12281.41</v>
      </c>
    </row>
    <row r="2314" spans="1:29" s="113" customFormat="1" ht="15.75" x14ac:dyDescent="0.25">
      <c r="A2314" s="57">
        <v>2301</v>
      </c>
      <c r="B2314" s="57">
        <v>142733</v>
      </c>
      <c r="C2314" s="201" t="s">
        <v>4885</v>
      </c>
      <c r="D2314" s="202">
        <v>283</v>
      </c>
      <c r="E2314" s="202" t="s">
        <v>352</v>
      </c>
      <c r="F2314" s="203" t="s">
        <v>10524</v>
      </c>
      <c r="G2314" s="204">
        <v>860</v>
      </c>
      <c r="H2314" s="205">
        <v>142733</v>
      </c>
      <c r="I2314" s="203" t="s">
        <v>10577</v>
      </c>
      <c r="J2314" s="203" t="s">
        <v>12203</v>
      </c>
      <c r="K2314" s="203" t="s">
        <v>10028</v>
      </c>
      <c r="L2314" s="1">
        <v>44637</v>
      </c>
      <c r="M2314" s="1">
        <v>45185</v>
      </c>
      <c r="N2314" s="207">
        <f t="shared" si="41"/>
        <v>0.85000000733535541</v>
      </c>
      <c r="O2314" s="203" t="s">
        <v>50</v>
      </c>
      <c r="P2314" s="208" t="s">
        <v>5321</v>
      </c>
      <c r="Q2314" s="208" t="s">
        <v>5339</v>
      </c>
      <c r="R2314" s="203" t="s">
        <v>10029</v>
      </c>
      <c r="S2314" s="202">
        <v>117</v>
      </c>
      <c r="T2314" s="211">
        <v>3650129.88</v>
      </c>
      <c r="U2314" s="211">
        <v>644140.53</v>
      </c>
      <c r="V2314" s="211">
        <v>0</v>
      </c>
      <c r="W2314" s="211">
        <v>0</v>
      </c>
      <c r="X2314" s="211">
        <v>0</v>
      </c>
      <c r="Y2314" s="211">
        <v>4294270.41</v>
      </c>
      <c r="Z2314" s="212" t="s">
        <v>44</v>
      </c>
      <c r="AA2314" s="212" t="s">
        <v>14038</v>
      </c>
      <c r="AB2314" s="211">
        <v>1413365.41</v>
      </c>
      <c r="AC2314" s="213">
        <v>173636.14</v>
      </c>
    </row>
    <row r="2315" spans="1:29" s="113" customFormat="1" ht="15.75" x14ac:dyDescent="0.25">
      <c r="A2315" s="57">
        <v>2302</v>
      </c>
      <c r="B2315" s="57">
        <v>142832</v>
      </c>
      <c r="C2315" s="201" t="s">
        <v>4885</v>
      </c>
      <c r="D2315" s="202">
        <v>284</v>
      </c>
      <c r="E2315" s="202" t="s">
        <v>352</v>
      </c>
      <c r="F2315" s="203" t="s">
        <v>10524</v>
      </c>
      <c r="G2315" s="204">
        <v>860</v>
      </c>
      <c r="H2315" s="205">
        <v>142832</v>
      </c>
      <c r="I2315" s="203" t="s">
        <v>10578</v>
      </c>
      <c r="J2315" s="203" t="s">
        <v>12204</v>
      </c>
      <c r="K2315" s="203" t="s">
        <v>10030</v>
      </c>
      <c r="L2315" s="1">
        <v>44641</v>
      </c>
      <c r="M2315" s="1">
        <v>45189</v>
      </c>
      <c r="N2315" s="207">
        <f t="shared" si="41"/>
        <v>0.83127598344696274</v>
      </c>
      <c r="O2315" s="203" t="s">
        <v>1371</v>
      </c>
      <c r="P2315" s="208" t="s">
        <v>10031</v>
      </c>
      <c r="Q2315" s="208" t="s">
        <v>10032</v>
      </c>
      <c r="R2315" s="203" t="s">
        <v>10033</v>
      </c>
      <c r="S2315" s="202">
        <v>117</v>
      </c>
      <c r="T2315" s="211">
        <v>4005683.63</v>
      </c>
      <c r="U2315" s="211">
        <v>706885.29</v>
      </c>
      <c r="V2315" s="211">
        <v>106147.98</v>
      </c>
      <c r="W2315" s="211">
        <v>0</v>
      </c>
      <c r="X2315" s="211">
        <v>0</v>
      </c>
      <c r="Y2315" s="211">
        <v>4818716.9000000004</v>
      </c>
      <c r="Z2315" s="212" t="s">
        <v>44</v>
      </c>
      <c r="AA2315" s="212" t="s">
        <v>10313</v>
      </c>
      <c r="AB2315" s="211">
        <v>2152052.4800000004</v>
      </c>
      <c r="AC2315" s="213">
        <v>235979.27000000002</v>
      </c>
    </row>
    <row r="2316" spans="1:29" s="113" customFormat="1" ht="15.75" x14ac:dyDescent="0.25">
      <c r="A2316" s="57">
        <v>2303</v>
      </c>
      <c r="B2316" s="57">
        <v>153416</v>
      </c>
      <c r="C2316" s="201" t="s">
        <v>4885</v>
      </c>
      <c r="D2316" s="202">
        <v>285</v>
      </c>
      <c r="E2316" s="202" t="s">
        <v>330</v>
      </c>
      <c r="F2316" s="203" t="s">
        <v>10518</v>
      </c>
      <c r="G2316" s="204">
        <v>717</v>
      </c>
      <c r="H2316" s="205">
        <v>153416</v>
      </c>
      <c r="I2316" s="203" t="s">
        <v>10082</v>
      </c>
      <c r="J2316" s="203" t="s">
        <v>12205</v>
      </c>
      <c r="K2316" s="203" t="s">
        <v>10083</v>
      </c>
      <c r="L2316" s="1">
        <v>44671</v>
      </c>
      <c r="M2316" s="1">
        <v>45218</v>
      </c>
      <c r="N2316" s="207">
        <f t="shared" si="41"/>
        <v>0.94999999402002333</v>
      </c>
      <c r="O2316" s="203" t="s">
        <v>50</v>
      </c>
      <c r="P2316" s="208" t="s">
        <v>5295</v>
      </c>
      <c r="Q2316" s="208" t="s">
        <v>5296</v>
      </c>
      <c r="R2316" s="203" t="s">
        <v>10084</v>
      </c>
      <c r="S2316" s="202">
        <v>110</v>
      </c>
      <c r="T2316" s="211">
        <v>2462384.11</v>
      </c>
      <c r="U2316" s="211">
        <v>97020.42</v>
      </c>
      <c r="V2316" s="211">
        <v>32578.76</v>
      </c>
      <c r="W2316" s="211">
        <v>0</v>
      </c>
      <c r="X2316" s="211">
        <v>0</v>
      </c>
      <c r="Y2316" s="211">
        <v>2591983.29</v>
      </c>
      <c r="Z2316" s="212" t="s">
        <v>44</v>
      </c>
      <c r="AA2316" s="212" t="s">
        <v>14039</v>
      </c>
      <c r="AB2316" s="211">
        <v>179939.28</v>
      </c>
      <c r="AC2316" s="213">
        <v>0</v>
      </c>
    </row>
    <row r="2317" spans="1:29" s="113" customFormat="1" ht="15.75" x14ac:dyDescent="0.25">
      <c r="A2317" s="57">
        <v>2304</v>
      </c>
      <c r="B2317" s="57">
        <v>153783</v>
      </c>
      <c r="C2317" s="201" t="s">
        <v>4885</v>
      </c>
      <c r="D2317" s="202">
        <v>286</v>
      </c>
      <c r="E2317" s="202" t="s">
        <v>330</v>
      </c>
      <c r="F2317" s="203" t="s">
        <v>10518</v>
      </c>
      <c r="G2317" s="204">
        <v>717</v>
      </c>
      <c r="H2317" s="205">
        <v>153783</v>
      </c>
      <c r="I2317" s="203" t="s">
        <v>10579</v>
      </c>
      <c r="J2317" s="203" t="s">
        <v>12206</v>
      </c>
      <c r="K2317" s="203" t="s">
        <v>10166</v>
      </c>
      <c r="L2317" s="1">
        <v>44692</v>
      </c>
      <c r="M2317" s="1">
        <v>45240</v>
      </c>
      <c r="N2317" s="207">
        <f t="shared" si="41"/>
        <v>0.93468656911502568</v>
      </c>
      <c r="O2317" s="203" t="s">
        <v>50</v>
      </c>
      <c r="P2317" s="208" t="s">
        <v>5295</v>
      </c>
      <c r="Q2317" s="208" t="s">
        <v>5296</v>
      </c>
      <c r="R2317" s="203" t="s">
        <v>10167</v>
      </c>
      <c r="S2317" s="202">
        <v>110</v>
      </c>
      <c r="T2317" s="211">
        <v>1800341.17</v>
      </c>
      <c r="U2317" s="211">
        <v>75363.850000000006</v>
      </c>
      <c r="V2317" s="211">
        <v>50439.24</v>
      </c>
      <c r="W2317" s="211">
        <v>0</v>
      </c>
      <c r="X2317" s="211">
        <v>0</v>
      </c>
      <c r="Y2317" s="211">
        <v>1926144.26</v>
      </c>
      <c r="Z2317" s="212" t="s">
        <v>44</v>
      </c>
      <c r="AA2317" s="212">
        <v>0</v>
      </c>
      <c r="AB2317" s="211">
        <v>132961.82</v>
      </c>
      <c r="AC2317" s="213">
        <v>0</v>
      </c>
    </row>
    <row r="2318" spans="1:29" s="113" customFormat="1" ht="15.75" x14ac:dyDescent="0.25">
      <c r="A2318" s="57">
        <v>2305</v>
      </c>
      <c r="B2318" s="57">
        <v>153857</v>
      </c>
      <c r="C2318" s="201" t="s">
        <v>4885</v>
      </c>
      <c r="D2318" s="202">
        <v>287</v>
      </c>
      <c r="E2318" s="202" t="s">
        <v>2518</v>
      </c>
      <c r="F2318" s="203" t="s">
        <v>10535</v>
      </c>
      <c r="G2318" s="204">
        <v>991</v>
      </c>
      <c r="H2318" s="205">
        <v>153857</v>
      </c>
      <c r="I2318" s="203" t="s">
        <v>10314</v>
      </c>
      <c r="J2318" s="203" t="s">
        <v>12207</v>
      </c>
      <c r="K2318" s="203" t="s">
        <v>10315</v>
      </c>
      <c r="L2318" s="1">
        <v>44734</v>
      </c>
      <c r="M2318" s="1">
        <v>45281</v>
      </c>
      <c r="N2318" s="207">
        <f t="shared" si="41"/>
        <v>0.90535414335890307</v>
      </c>
      <c r="O2318" s="203" t="s">
        <v>50</v>
      </c>
      <c r="P2318" s="208" t="s">
        <v>5321</v>
      </c>
      <c r="Q2318" s="208" t="s">
        <v>5339</v>
      </c>
      <c r="R2318" s="203" t="s">
        <v>10316</v>
      </c>
      <c r="S2318" s="202">
        <v>106</v>
      </c>
      <c r="T2318" s="211">
        <v>4477331.6900000004</v>
      </c>
      <c r="U2318" s="211">
        <v>389333.17</v>
      </c>
      <c r="V2318" s="211">
        <v>78727.75</v>
      </c>
      <c r="W2318" s="211">
        <v>0</v>
      </c>
      <c r="X2318" s="211">
        <v>0</v>
      </c>
      <c r="Y2318" s="211">
        <v>4945392.6100000003</v>
      </c>
      <c r="Z2318" s="212" t="s">
        <v>44</v>
      </c>
      <c r="AA2318" s="212">
        <v>0</v>
      </c>
      <c r="AB2318" s="211">
        <v>1699851.55</v>
      </c>
      <c r="AC2318" s="213">
        <v>91483.569999999992</v>
      </c>
    </row>
    <row r="2319" spans="1:29" s="113" customFormat="1" ht="15.75" x14ac:dyDescent="0.25">
      <c r="A2319" s="57">
        <v>2306</v>
      </c>
      <c r="B2319" s="57">
        <v>154393</v>
      </c>
      <c r="C2319" s="201" t="s">
        <v>4885</v>
      </c>
      <c r="D2319" s="202">
        <v>288</v>
      </c>
      <c r="E2319" s="202" t="s">
        <v>2518</v>
      </c>
      <c r="F2319" s="203" t="s">
        <v>10535</v>
      </c>
      <c r="G2319" s="204">
        <v>991</v>
      </c>
      <c r="H2319" s="205">
        <v>154393</v>
      </c>
      <c r="I2319" s="203" t="s">
        <v>10317</v>
      </c>
      <c r="J2319" s="203" t="s">
        <v>12208</v>
      </c>
      <c r="K2319" s="203" t="s">
        <v>10318</v>
      </c>
      <c r="L2319" s="1">
        <v>44736</v>
      </c>
      <c r="M2319" s="1">
        <v>45283</v>
      </c>
      <c r="N2319" s="207">
        <f t="shared" si="41"/>
        <v>0.88878495656515366</v>
      </c>
      <c r="O2319" s="203" t="s">
        <v>50</v>
      </c>
      <c r="P2319" s="208" t="s">
        <v>5321</v>
      </c>
      <c r="Q2319" s="208" t="s">
        <v>5339</v>
      </c>
      <c r="R2319" s="203" t="s">
        <v>10319</v>
      </c>
      <c r="S2319" s="202">
        <v>103</v>
      </c>
      <c r="T2319" s="211">
        <v>3884847.04</v>
      </c>
      <c r="U2319" s="211">
        <v>337812.81</v>
      </c>
      <c r="V2319" s="211">
        <v>148304.14000000001</v>
      </c>
      <c r="W2319" s="211">
        <v>0</v>
      </c>
      <c r="X2319" s="211">
        <v>0</v>
      </c>
      <c r="Y2319" s="211">
        <v>4370963.99</v>
      </c>
      <c r="Z2319" s="212" t="s">
        <v>44</v>
      </c>
      <c r="AA2319" s="212">
        <v>0</v>
      </c>
      <c r="AB2319" s="211">
        <v>874537.35000000009</v>
      </c>
      <c r="AC2319" s="213">
        <v>38038.32</v>
      </c>
    </row>
    <row r="2320" spans="1:29" s="113" customFormat="1" ht="15.75" x14ac:dyDescent="0.25">
      <c r="A2320" s="57">
        <v>2307</v>
      </c>
      <c r="B2320" s="57">
        <v>154370</v>
      </c>
      <c r="C2320" s="201" t="s">
        <v>4885</v>
      </c>
      <c r="D2320" s="202">
        <v>289</v>
      </c>
      <c r="E2320" s="202" t="s">
        <v>2518</v>
      </c>
      <c r="F2320" s="203" t="s">
        <v>10535</v>
      </c>
      <c r="G2320" s="204">
        <v>991</v>
      </c>
      <c r="H2320" s="205">
        <v>154370</v>
      </c>
      <c r="I2320" s="203" t="s">
        <v>10320</v>
      </c>
      <c r="J2320" s="203" t="s">
        <v>12209</v>
      </c>
      <c r="K2320" s="203" t="s">
        <v>10321</v>
      </c>
      <c r="L2320" s="1">
        <v>44736</v>
      </c>
      <c r="M2320" s="1">
        <v>45283</v>
      </c>
      <c r="N2320" s="207">
        <f t="shared" si="41"/>
        <v>0.88436546121125414</v>
      </c>
      <c r="O2320" s="203" t="s">
        <v>50</v>
      </c>
      <c r="P2320" s="208" t="s">
        <v>5321</v>
      </c>
      <c r="Q2320" s="208" t="s">
        <v>5339</v>
      </c>
      <c r="R2320" s="203" t="s">
        <v>10322</v>
      </c>
      <c r="S2320" s="202">
        <v>106</v>
      </c>
      <c r="T2320" s="211">
        <v>4370637.8099999996</v>
      </c>
      <c r="U2320" s="211">
        <v>380055.44</v>
      </c>
      <c r="V2320" s="211">
        <v>191424.01</v>
      </c>
      <c r="W2320" s="211">
        <v>0</v>
      </c>
      <c r="X2320" s="211">
        <v>0</v>
      </c>
      <c r="Y2320" s="211">
        <v>4942117.26</v>
      </c>
      <c r="Z2320" s="212" t="s">
        <v>44</v>
      </c>
      <c r="AA2320" s="212">
        <v>0</v>
      </c>
      <c r="AB2320" s="211">
        <v>1554067.1400000001</v>
      </c>
      <c r="AC2320" s="213">
        <v>92161.319999999978</v>
      </c>
    </row>
    <row r="2321" spans="1:29" s="113" customFormat="1" ht="15.75" x14ac:dyDescent="0.25">
      <c r="A2321" s="57">
        <v>2308</v>
      </c>
      <c r="B2321" s="57">
        <v>154029</v>
      </c>
      <c r="C2321" s="201" t="s">
        <v>4885</v>
      </c>
      <c r="D2321" s="202">
        <v>290</v>
      </c>
      <c r="E2321" s="202" t="s">
        <v>2518</v>
      </c>
      <c r="F2321" s="203" t="s">
        <v>10535</v>
      </c>
      <c r="G2321" s="204">
        <v>991</v>
      </c>
      <c r="H2321" s="205">
        <v>154029</v>
      </c>
      <c r="I2321" s="203" t="s">
        <v>10323</v>
      </c>
      <c r="J2321" s="203" t="s">
        <v>12210</v>
      </c>
      <c r="K2321" s="203" t="s">
        <v>10324</v>
      </c>
      <c r="L2321" s="1">
        <v>44740</v>
      </c>
      <c r="M2321" s="1">
        <v>45287</v>
      </c>
      <c r="N2321" s="207">
        <f t="shared" si="41"/>
        <v>0.92000000426858441</v>
      </c>
      <c r="O2321" s="203" t="s">
        <v>50</v>
      </c>
      <c r="P2321" s="208" t="s">
        <v>5321</v>
      </c>
      <c r="Q2321" s="208" t="s">
        <v>5339</v>
      </c>
      <c r="R2321" s="203" t="s">
        <v>10325</v>
      </c>
      <c r="S2321" s="202">
        <v>106</v>
      </c>
      <c r="T2321" s="211">
        <v>4051928.75</v>
      </c>
      <c r="U2321" s="211">
        <v>244900.36</v>
      </c>
      <c r="V2321" s="211">
        <v>107441.25</v>
      </c>
      <c r="W2321" s="211">
        <v>0</v>
      </c>
      <c r="X2321" s="211">
        <v>0</v>
      </c>
      <c r="Y2321" s="211">
        <v>4404270.3600000003</v>
      </c>
      <c r="Z2321" s="212" t="s">
        <v>44</v>
      </c>
      <c r="AA2321" s="212" t="s">
        <v>12421</v>
      </c>
      <c r="AB2321" s="211">
        <v>987388.67</v>
      </c>
      <c r="AC2321" s="213">
        <v>73600.26999999999</v>
      </c>
    </row>
    <row r="2322" spans="1:29" s="113" customFormat="1" ht="15.75" x14ac:dyDescent="0.25">
      <c r="A2322" s="57">
        <v>2309</v>
      </c>
      <c r="B2322" s="57">
        <v>154975</v>
      </c>
      <c r="C2322" s="201" t="s">
        <v>4885</v>
      </c>
      <c r="D2322" s="202">
        <v>291</v>
      </c>
      <c r="E2322" s="202" t="s">
        <v>2518</v>
      </c>
      <c r="F2322" s="203" t="s">
        <v>10535</v>
      </c>
      <c r="G2322" s="204">
        <v>991</v>
      </c>
      <c r="H2322" s="205">
        <v>154975</v>
      </c>
      <c r="I2322" s="203" t="s">
        <v>10326</v>
      </c>
      <c r="J2322" s="203" t="s">
        <v>12211</v>
      </c>
      <c r="K2322" s="203" t="s">
        <v>10327</v>
      </c>
      <c r="L2322" s="1">
        <v>44740</v>
      </c>
      <c r="M2322" s="1">
        <v>45287</v>
      </c>
      <c r="N2322" s="207">
        <f t="shared" si="41"/>
        <v>0.90114440967150311</v>
      </c>
      <c r="O2322" s="203" t="s">
        <v>50</v>
      </c>
      <c r="P2322" s="208" t="s">
        <v>5321</v>
      </c>
      <c r="Q2322" s="208" t="s">
        <v>5339</v>
      </c>
      <c r="R2322" s="203" t="s">
        <v>10328</v>
      </c>
      <c r="S2322" s="202">
        <v>106</v>
      </c>
      <c r="T2322" s="211">
        <v>4425142.3099999996</v>
      </c>
      <c r="U2322" s="211">
        <v>384795.01</v>
      </c>
      <c r="V2322" s="211">
        <v>100643.34</v>
      </c>
      <c r="W2322" s="211">
        <v>0</v>
      </c>
      <c r="X2322" s="211">
        <v>0</v>
      </c>
      <c r="Y2322" s="211">
        <v>4910580.66</v>
      </c>
      <c r="Z2322" s="212" t="s">
        <v>44</v>
      </c>
      <c r="AA2322" s="212" t="s">
        <v>13268</v>
      </c>
      <c r="AB2322" s="211">
        <v>1254888.06</v>
      </c>
      <c r="AC2322" s="213">
        <v>66420</v>
      </c>
    </row>
    <row r="2323" spans="1:29" s="113" customFormat="1" ht="15.75" x14ac:dyDescent="0.25">
      <c r="A2323" s="57">
        <v>2310</v>
      </c>
      <c r="B2323" s="57">
        <v>153979</v>
      </c>
      <c r="C2323" s="201" t="s">
        <v>4885</v>
      </c>
      <c r="D2323" s="202">
        <v>292</v>
      </c>
      <c r="E2323" s="202" t="s">
        <v>2518</v>
      </c>
      <c r="F2323" s="203" t="s">
        <v>10535</v>
      </c>
      <c r="G2323" s="204">
        <v>991</v>
      </c>
      <c r="H2323" s="205">
        <v>153979</v>
      </c>
      <c r="I2323" s="203" t="s">
        <v>10329</v>
      </c>
      <c r="J2323" s="203" t="s">
        <v>11988</v>
      </c>
      <c r="K2323" s="203" t="s">
        <v>10330</v>
      </c>
      <c r="L2323" s="1">
        <v>44741</v>
      </c>
      <c r="M2323" s="1">
        <v>45288</v>
      </c>
      <c r="N2323" s="207">
        <f t="shared" si="41"/>
        <v>0.91134470119701516</v>
      </c>
      <c r="O2323" s="203" t="s">
        <v>50</v>
      </c>
      <c r="P2323" s="208" t="s">
        <v>5321</v>
      </c>
      <c r="Q2323" s="208" t="s">
        <v>5339</v>
      </c>
      <c r="R2323" s="203" t="s">
        <v>10331</v>
      </c>
      <c r="S2323" s="202">
        <v>106</v>
      </c>
      <c r="T2323" s="211">
        <v>4509229.67</v>
      </c>
      <c r="U2323" s="211">
        <v>392106.96</v>
      </c>
      <c r="V2323" s="211">
        <v>46549.35</v>
      </c>
      <c r="W2323" s="211">
        <v>0</v>
      </c>
      <c r="X2323" s="211">
        <v>0</v>
      </c>
      <c r="Y2323" s="211">
        <v>4947885.9800000004</v>
      </c>
      <c r="Z2323" s="212" t="s">
        <v>44</v>
      </c>
      <c r="AA2323" s="212">
        <v>0</v>
      </c>
      <c r="AB2323" s="211">
        <v>1503059.7799999998</v>
      </c>
      <c r="AC2323" s="213">
        <v>115167.22000000002</v>
      </c>
    </row>
    <row r="2324" spans="1:29" s="113" customFormat="1" ht="15.75" x14ac:dyDescent="0.25">
      <c r="A2324" s="57">
        <v>2311</v>
      </c>
      <c r="B2324" s="57">
        <v>154232</v>
      </c>
      <c r="C2324" s="201" t="s">
        <v>4885</v>
      </c>
      <c r="D2324" s="202">
        <v>293</v>
      </c>
      <c r="E2324" s="202" t="s">
        <v>2518</v>
      </c>
      <c r="F2324" s="203" t="s">
        <v>10535</v>
      </c>
      <c r="G2324" s="204">
        <v>991</v>
      </c>
      <c r="H2324" s="205">
        <v>154232</v>
      </c>
      <c r="I2324" s="203" t="s">
        <v>10332</v>
      </c>
      <c r="J2324" s="203" t="s">
        <v>12212</v>
      </c>
      <c r="K2324" s="203" t="s">
        <v>10333</v>
      </c>
      <c r="L2324" s="1">
        <v>44741</v>
      </c>
      <c r="M2324" s="1">
        <v>45288</v>
      </c>
      <c r="N2324" s="207">
        <f t="shared" si="41"/>
        <v>0.90584611155790662</v>
      </c>
      <c r="O2324" s="203" t="s">
        <v>50</v>
      </c>
      <c r="P2324" s="208" t="s">
        <v>5321</v>
      </c>
      <c r="Q2324" s="208" t="s">
        <v>5339</v>
      </c>
      <c r="R2324" s="203" t="s">
        <v>10334</v>
      </c>
      <c r="S2324" s="202">
        <v>106</v>
      </c>
      <c r="T2324" s="211">
        <v>4481485.2300000004</v>
      </c>
      <c r="U2324" s="211">
        <v>389694.32</v>
      </c>
      <c r="V2324" s="211">
        <v>76112.460000000006</v>
      </c>
      <c r="W2324" s="211">
        <v>0</v>
      </c>
      <c r="X2324" s="211">
        <v>0</v>
      </c>
      <c r="Y2324" s="211">
        <v>4947292.01</v>
      </c>
      <c r="Z2324" s="212" t="s">
        <v>44</v>
      </c>
      <c r="AA2324" s="212" t="s">
        <v>15169</v>
      </c>
      <c r="AB2324" s="211">
        <v>1807161.9800000007</v>
      </c>
      <c r="AC2324" s="213">
        <v>114124.57</v>
      </c>
    </row>
    <row r="2325" spans="1:29" s="113" customFormat="1" ht="15.75" x14ac:dyDescent="0.25">
      <c r="A2325" s="57">
        <v>2312</v>
      </c>
      <c r="B2325" s="57">
        <v>153558</v>
      </c>
      <c r="C2325" s="201" t="s">
        <v>4885</v>
      </c>
      <c r="D2325" s="202">
        <v>294</v>
      </c>
      <c r="E2325" s="202" t="s">
        <v>2518</v>
      </c>
      <c r="F2325" s="203" t="s">
        <v>10535</v>
      </c>
      <c r="G2325" s="204">
        <v>991</v>
      </c>
      <c r="H2325" s="205">
        <v>153558</v>
      </c>
      <c r="I2325" s="203" t="s">
        <v>10335</v>
      </c>
      <c r="J2325" s="203" t="s">
        <v>12213</v>
      </c>
      <c r="K2325" s="203" t="s">
        <v>10336</v>
      </c>
      <c r="L2325" s="1">
        <v>44741</v>
      </c>
      <c r="M2325" s="1">
        <v>45288</v>
      </c>
      <c r="N2325" s="207">
        <f t="shared" si="41"/>
        <v>0.8855916277390814</v>
      </c>
      <c r="O2325" s="203" t="s">
        <v>50</v>
      </c>
      <c r="P2325" s="208" t="s">
        <v>5321</v>
      </c>
      <c r="Q2325" s="208" t="s">
        <v>5339</v>
      </c>
      <c r="R2325" s="203" t="s">
        <v>10337</v>
      </c>
      <c r="S2325" s="202">
        <v>106</v>
      </c>
      <c r="T2325" s="211">
        <v>4348582.26</v>
      </c>
      <c r="U2325" s="211">
        <v>378137.58</v>
      </c>
      <c r="V2325" s="211">
        <v>183649.82</v>
      </c>
      <c r="W2325" s="211">
        <v>0</v>
      </c>
      <c r="X2325" s="211">
        <v>0</v>
      </c>
      <c r="Y2325" s="211">
        <v>4910369.66</v>
      </c>
      <c r="Z2325" s="212" t="s">
        <v>44</v>
      </c>
      <c r="AA2325" s="212" t="s">
        <v>15170</v>
      </c>
      <c r="AB2325" s="211">
        <v>1973957.34</v>
      </c>
      <c r="AC2325" s="213">
        <v>128949.6</v>
      </c>
    </row>
    <row r="2326" spans="1:29" s="113" customFormat="1" ht="15.75" x14ac:dyDescent="0.25">
      <c r="A2326" s="57">
        <v>2313</v>
      </c>
      <c r="B2326" s="57">
        <v>153069</v>
      </c>
      <c r="C2326" s="201" t="s">
        <v>4885</v>
      </c>
      <c r="D2326" s="202">
        <v>295</v>
      </c>
      <c r="E2326" s="202" t="s">
        <v>2518</v>
      </c>
      <c r="F2326" s="203" t="s">
        <v>10535</v>
      </c>
      <c r="G2326" s="204">
        <v>991</v>
      </c>
      <c r="H2326" s="205">
        <v>153069</v>
      </c>
      <c r="I2326" s="203" t="s">
        <v>10338</v>
      </c>
      <c r="J2326" s="203" t="s">
        <v>12214</v>
      </c>
      <c r="K2326" s="203" t="s">
        <v>10339</v>
      </c>
      <c r="L2326" s="1">
        <v>44741</v>
      </c>
      <c r="M2326" s="1">
        <v>45288</v>
      </c>
      <c r="N2326" s="207">
        <f t="shared" si="41"/>
        <v>0.91999999514204944</v>
      </c>
      <c r="O2326" s="203" t="s">
        <v>50</v>
      </c>
      <c r="P2326" s="208" t="s">
        <v>51</v>
      </c>
      <c r="Q2326" s="208" t="s">
        <v>5392</v>
      </c>
      <c r="R2326" s="203" t="s">
        <v>10340</v>
      </c>
      <c r="S2326" s="202">
        <v>103</v>
      </c>
      <c r="T2326" s="211">
        <v>4545126.53</v>
      </c>
      <c r="U2326" s="211">
        <v>342750.93</v>
      </c>
      <c r="V2326" s="211">
        <v>52477.49</v>
      </c>
      <c r="W2326" s="211">
        <v>0</v>
      </c>
      <c r="X2326" s="211">
        <v>0</v>
      </c>
      <c r="Y2326" s="211">
        <v>4940354.95</v>
      </c>
      <c r="Z2326" s="212" t="s">
        <v>44</v>
      </c>
      <c r="AA2326" s="212" t="s">
        <v>15171</v>
      </c>
      <c r="AB2326" s="211">
        <v>1745055.18</v>
      </c>
      <c r="AC2326" s="213">
        <v>105970.62</v>
      </c>
    </row>
    <row r="2327" spans="1:29" s="113" customFormat="1" ht="15.75" x14ac:dyDescent="0.25">
      <c r="A2327" s="57">
        <v>2314</v>
      </c>
      <c r="B2327" s="57">
        <v>154290</v>
      </c>
      <c r="C2327" s="201" t="s">
        <v>4885</v>
      </c>
      <c r="D2327" s="202">
        <v>296</v>
      </c>
      <c r="E2327" s="202" t="s">
        <v>2518</v>
      </c>
      <c r="F2327" s="203" t="s">
        <v>10535</v>
      </c>
      <c r="G2327" s="204">
        <v>991</v>
      </c>
      <c r="H2327" s="205">
        <v>154290</v>
      </c>
      <c r="I2327" s="203" t="s">
        <v>10341</v>
      </c>
      <c r="J2327" s="203" t="s">
        <v>13784</v>
      </c>
      <c r="K2327" s="203" t="s">
        <v>10342</v>
      </c>
      <c r="L2327" s="1">
        <v>44741</v>
      </c>
      <c r="M2327" s="1">
        <v>45288</v>
      </c>
      <c r="N2327" s="207">
        <f t="shared" si="41"/>
        <v>0.89223329399889151</v>
      </c>
      <c r="O2327" s="203" t="s">
        <v>50</v>
      </c>
      <c r="P2327" s="208" t="s">
        <v>5321</v>
      </c>
      <c r="Q2327" s="208" t="s">
        <v>5339</v>
      </c>
      <c r="R2327" s="203" t="s">
        <v>10343</v>
      </c>
      <c r="S2327" s="202">
        <v>103</v>
      </c>
      <c r="T2327" s="211">
        <v>4326778.55</v>
      </c>
      <c r="U2327" s="211">
        <v>376241.58</v>
      </c>
      <c r="V2327" s="211">
        <v>146360.16</v>
      </c>
      <c r="W2327" s="211">
        <v>0</v>
      </c>
      <c r="X2327" s="211">
        <v>0</v>
      </c>
      <c r="Y2327" s="211">
        <v>4849380.29</v>
      </c>
      <c r="Z2327" s="212" t="s">
        <v>44</v>
      </c>
      <c r="AA2327" s="212" t="s">
        <v>14819</v>
      </c>
      <c r="AB2327" s="211">
        <v>484938.02999999997</v>
      </c>
      <c r="AC2327" s="213">
        <v>0</v>
      </c>
    </row>
    <row r="2328" spans="1:29" s="113" customFormat="1" ht="15.75" x14ac:dyDescent="0.25">
      <c r="A2328" s="57">
        <v>2315</v>
      </c>
      <c r="B2328" s="57">
        <v>154155</v>
      </c>
      <c r="C2328" s="201" t="s">
        <v>4885</v>
      </c>
      <c r="D2328" s="202">
        <v>297</v>
      </c>
      <c r="E2328" s="202" t="s">
        <v>2518</v>
      </c>
      <c r="F2328" s="203" t="s">
        <v>10535</v>
      </c>
      <c r="G2328" s="204">
        <v>991</v>
      </c>
      <c r="H2328" s="205">
        <v>154155</v>
      </c>
      <c r="I2328" s="203" t="s">
        <v>10344</v>
      </c>
      <c r="J2328" s="203" t="s">
        <v>12215</v>
      </c>
      <c r="K2328" s="203" t="s">
        <v>10345</v>
      </c>
      <c r="L2328" s="1">
        <v>44742</v>
      </c>
      <c r="M2328" s="1">
        <v>45289</v>
      </c>
      <c r="N2328" s="207">
        <f t="shared" si="41"/>
        <v>0.89227836464267363</v>
      </c>
      <c r="O2328" s="203" t="s">
        <v>50</v>
      </c>
      <c r="P2328" s="208" t="s">
        <v>5321</v>
      </c>
      <c r="Q2328" s="208" t="s">
        <v>5339</v>
      </c>
      <c r="R2328" s="203" t="s">
        <v>10346</v>
      </c>
      <c r="S2328" s="202">
        <v>106</v>
      </c>
      <c r="T2328" s="211">
        <v>4409791.41</v>
      </c>
      <c r="U2328" s="211">
        <v>383460.13</v>
      </c>
      <c r="V2328" s="211">
        <v>148918.51</v>
      </c>
      <c r="W2328" s="211">
        <v>0</v>
      </c>
      <c r="X2328" s="211">
        <v>0</v>
      </c>
      <c r="Y2328" s="211">
        <v>4942170.05</v>
      </c>
      <c r="Z2328" s="212" t="s">
        <v>44</v>
      </c>
      <c r="AA2328" s="212">
        <v>0</v>
      </c>
      <c r="AB2328" s="211">
        <v>2329686.6599999997</v>
      </c>
      <c r="AC2328" s="213">
        <v>159606.06</v>
      </c>
    </row>
    <row r="2329" spans="1:29" s="113" customFormat="1" ht="15.75" x14ac:dyDescent="0.25">
      <c r="A2329" s="57">
        <v>2316</v>
      </c>
      <c r="B2329" s="57">
        <v>153274</v>
      </c>
      <c r="C2329" s="201" t="s">
        <v>4885</v>
      </c>
      <c r="D2329" s="202">
        <v>298</v>
      </c>
      <c r="E2329" s="202" t="s">
        <v>2518</v>
      </c>
      <c r="F2329" s="203" t="s">
        <v>10535</v>
      </c>
      <c r="G2329" s="204">
        <v>991</v>
      </c>
      <c r="H2329" s="205">
        <v>153274</v>
      </c>
      <c r="I2329" s="203" t="s">
        <v>10347</v>
      </c>
      <c r="J2329" s="203" t="s">
        <v>12216</v>
      </c>
      <c r="K2329" s="203" t="s">
        <v>10348</v>
      </c>
      <c r="L2329" s="1">
        <v>44743</v>
      </c>
      <c r="M2329" s="1">
        <v>45290</v>
      </c>
      <c r="N2329" s="207">
        <f t="shared" si="41"/>
        <v>0.91999999878751826</v>
      </c>
      <c r="O2329" s="203" t="s">
        <v>50</v>
      </c>
      <c r="P2329" s="208" t="s">
        <v>5326</v>
      </c>
      <c r="Q2329" s="208" t="s">
        <v>10349</v>
      </c>
      <c r="R2329" s="203" t="s">
        <v>10350</v>
      </c>
      <c r="S2329" s="202">
        <v>116</v>
      </c>
      <c r="T2329" s="211">
        <v>4552646.03</v>
      </c>
      <c r="U2329" s="211">
        <v>395882.27</v>
      </c>
      <c r="V2329" s="211">
        <v>0</v>
      </c>
      <c r="W2329" s="211">
        <v>0</v>
      </c>
      <c r="X2329" s="211">
        <v>0</v>
      </c>
      <c r="Y2329" s="211">
        <v>4948528.3</v>
      </c>
      <c r="Z2329" s="212" t="s">
        <v>44</v>
      </c>
      <c r="AA2329" s="212" t="s">
        <v>15172</v>
      </c>
      <c r="AB2329" s="211">
        <v>2212885.2599999998</v>
      </c>
      <c r="AC2329" s="213">
        <v>149394.12</v>
      </c>
    </row>
    <row r="2330" spans="1:29" s="116" customFormat="1" ht="15.75" x14ac:dyDescent="0.25">
      <c r="A2330" s="106">
        <v>2317</v>
      </c>
      <c r="B2330" s="106">
        <v>154321</v>
      </c>
      <c r="C2330" s="300" t="s">
        <v>4885</v>
      </c>
      <c r="D2330" s="301">
        <v>299</v>
      </c>
      <c r="E2330" s="301" t="s">
        <v>2518</v>
      </c>
      <c r="F2330" s="302" t="s">
        <v>10535</v>
      </c>
      <c r="G2330" s="303">
        <v>991</v>
      </c>
      <c r="H2330" s="304">
        <v>154321</v>
      </c>
      <c r="I2330" s="302" t="s">
        <v>10351</v>
      </c>
      <c r="J2330" s="302" t="s">
        <v>12217</v>
      </c>
      <c r="K2330" s="302" t="s">
        <v>10352</v>
      </c>
      <c r="L2330" s="107">
        <v>44743</v>
      </c>
      <c r="M2330" s="107">
        <v>45290</v>
      </c>
      <c r="N2330" s="305">
        <f t="shared" si="41"/>
        <v>0.89160228562710475</v>
      </c>
      <c r="O2330" s="302" t="s">
        <v>50</v>
      </c>
      <c r="P2330" s="306" t="s">
        <v>5321</v>
      </c>
      <c r="Q2330" s="306" t="s">
        <v>5339</v>
      </c>
      <c r="R2330" s="302" t="s">
        <v>10353</v>
      </c>
      <c r="S2330" s="301">
        <v>103</v>
      </c>
      <c r="T2330" s="307">
        <v>4383477.7300000004</v>
      </c>
      <c r="U2330" s="307">
        <v>381171.98</v>
      </c>
      <c r="V2330" s="307">
        <v>151755.06</v>
      </c>
      <c r="W2330" s="307">
        <v>0</v>
      </c>
      <c r="X2330" s="307">
        <v>19159.64</v>
      </c>
      <c r="Y2330" s="307">
        <v>4935564.41</v>
      </c>
      <c r="Z2330" s="308" t="s">
        <v>145</v>
      </c>
      <c r="AA2330" s="308" t="s">
        <v>12736</v>
      </c>
      <c r="AB2330" s="307">
        <v>76766.64</v>
      </c>
      <c r="AC2330" s="309">
        <v>0</v>
      </c>
    </row>
    <row r="2331" spans="1:29" s="113" customFormat="1" ht="15.75" x14ac:dyDescent="0.25">
      <c r="A2331" s="57">
        <v>2318</v>
      </c>
      <c r="B2331" s="57">
        <v>153959</v>
      </c>
      <c r="C2331" s="201" t="s">
        <v>4885</v>
      </c>
      <c r="D2331" s="202">
        <v>300</v>
      </c>
      <c r="E2331" s="202" t="s">
        <v>2518</v>
      </c>
      <c r="F2331" s="203" t="s">
        <v>10535</v>
      </c>
      <c r="G2331" s="204">
        <v>991</v>
      </c>
      <c r="H2331" s="205">
        <v>153959</v>
      </c>
      <c r="I2331" s="203" t="s">
        <v>10354</v>
      </c>
      <c r="J2331" s="203" t="s">
        <v>12218</v>
      </c>
      <c r="K2331" s="203" t="s">
        <v>10315</v>
      </c>
      <c r="L2331" s="1">
        <v>44743</v>
      </c>
      <c r="M2331" s="1">
        <v>45290</v>
      </c>
      <c r="N2331" s="207">
        <f t="shared" si="41"/>
        <v>0.89642579450310367</v>
      </c>
      <c r="O2331" s="203" t="s">
        <v>50</v>
      </c>
      <c r="P2331" s="208" t="s">
        <v>5321</v>
      </c>
      <c r="Q2331" s="208" t="s">
        <v>5339</v>
      </c>
      <c r="R2331" s="203" t="s">
        <v>12422</v>
      </c>
      <c r="S2331" s="202">
        <v>106</v>
      </c>
      <c r="T2331" s="211">
        <v>4433031.92</v>
      </c>
      <c r="U2331" s="211">
        <v>291600.2</v>
      </c>
      <c r="V2331" s="211">
        <v>220598.09</v>
      </c>
      <c r="W2331" s="211">
        <v>0</v>
      </c>
      <c r="X2331" s="211">
        <v>0</v>
      </c>
      <c r="Y2331" s="211">
        <v>4945230.21</v>
      </c>
      <c r="Z2331" s="212" t="s">
        <v>44</v>
      </c>
      <c r="AA2331" s="212">
        <v>0</v>
      </c>
      <c r="AB2331" s="211">
        <v>1227292.6299999999</v>
      </c>
      <c r="AC2331" s="213">
        <v>84344.41</v>
      </c>
    </row>
    <row r="2332" spans="1:29" s="113" customFormat="1" ht="15.75" x14ac:dyDescent="0.25">
      <c r="A2332" s="115">
        <v>2319</v>
      </c>
      <c r="B2332" s="115">
        <v>153920</v>
      </c>
      <c r="C2332" s="201" t="s">
        <v>4885</v>
      </c>
      <c r="D2332" s="202">
        <v>301</v>
      </c>
      <c r="E2332" s="202" t="s">
        <v>2518</v>
      </c>
      <c r="F2332" s="203" t="s">
        <v>10535</v>
      </c>
      <c r="G2332" s="204">
        <v>991</v>
      </c>
      <c r="H2332" s="299">
        <v>153920</v>
      </c>
      <c r="I2332" s="203" t="s">
        <v>12423</v>
      </c>
      <c r="J2332" s="203" t="s">
        <v>12815</v>
      </c>
      <c r="K2332" s="203" t="s">
        <v>10315</v>
      </c>
      <c r="L2332" s="1">
        <v>44746</v>
      </c>
      <c r="M2332" s="1">
        <v>45291</v>
      </c>
      <c r="N2332" s="207">
        <f t="shared" si="41"/>
        <v>0.88640382928601857</v>
      </c>
      <c r="O2332" s="203" t="s">
        <v>50</v>
      </c>
      <c r="P2332" s="208" t="s">
        <v>5321</v>
      </c>
      <c r="Q2332" s="208" t="s">
        <v>12424</v>
      </c>
      <c r="R2332" s="203" t="s">
        <v>12425</v>
      </c>
      <c r="S2332" s="202">
        <v>106</v>
      </c>
      <c r="T2332" s="211">
        <v>4067569.78</v>
      </c>
      <c r="U2332" s="211">
        <v>353701.69</v>
      </c>
      <c r="V2332" s="211">
        <v>167573.53</v>
      </c>
      <c r="W2332" s="211">
        <v>0</v>
      </c>
      <c r="X2332" s="211">
        <v>0</v>
      </c>
      <c r="Y2332" s="211">
        <v>4588845</v>
      </c>
      <c r="Z2332" s="212" t="s">
        <v>44</v>
      </c>
      <c r="AA2332" s="212">
        <v>0</v>
      </c>
      <c r="AB2332" s="211">
        <v>1399343.1700000004</v>
      </c>
      <c r="AC2332" s="213">
        <v>84434.38</v>
      </c>
    </row>
    <row r="2333" spans="1:29" s="113" customFormat="1" ht="15.75" x14ac:dyDescent="0.25">
      <c r="A2333" s="57">
        <v>2320</v>
      </c>
      <c r="B2333" s="57">
        <v>153414</v>
      </c>
      <c r="C2333" s="201" t="s">
        <v>4885</v>
      </c>
      <c r="D2333" s="202">
        <v>302</v>
      </c>
      <c r="E2333" s="202" t="s">
        <v>2518</v>
      </c>
      <c r="F2333" s="203" t="s">
        <v>10535</v>
      </c>
      <c r="G2333" s="204">
        <v>991</v>
      </c>
      <c r="H2333" s="205">
        <v>153414</v>
      </c>
      <c r="I2333" s="203" t="s">
        <v>12426</v>
      </c>
      <c r="J2333" s="203" t="s">
        <v>12816</v>
      </c>
      <c r="K2333" s="203" t="s">
        <v>12427</v>
      </c>
      <c r="L2333" s="1">
        <v>44747</v>
      </c>
      <c r="M2333" s="1">
        <v>45291</v>
      </c>
      <c r="N2333" s="207">
        <f t="shared" si="41"/>
        <v>0.89240005672957223</v>
      </c>
      <c r="O2333" s="203" t="s">
        <v>50</v>
      </c>
      <c r="P2333" s="208" t="s">
        <v>5321</v>
      </c>
      <c r="Q2333" s="208" t="s">
        <v>12424</v>
      </c>
      <c r="R2333" s="203" t="s">
        <v>12428</v>
      </c>
      <c r="S2333" s="202">
        <v>106</v>
      </c>
      <c r="T2333" s="211">
        <v>4176520.39</v>
      </c>
      <c r="U2333" s="211">
        <v>363175.69</v>
      </c>
      <c r="V2333" s="211">
        <v>140402.67000000001</v>
      </c>
      <c r="W2333" s="211">
        <v>0</v>
      </c>
      <c r="X2333" s="211">
        <v>0</v>
      </c>
      <c r="Y2333" s="211">
        <v>4680098.75</v>
      </c>
      <c r="Z2333" s="212" t="s">
        <v>44</v>
      </c>
      <c r="AA2333" s="212" t="s">
        <v>14040</v>
      </c>
      <c r="AB2333" s="211">
        <v>468009.87</v>
      </c>
      <c r="AC2333" s="213">
        <v>0</v>
      </c>
    </row>
    <row r="2334" spans="1:29" s="113" customFormat="1" ht="15.75" x14ac:dyDescent="0.25">
      <c r="A2334" s="57">
        <v>2321</v>
      </c>
      <c r="B2334" s="57">
        <v>154643</v>
      </c>
      <c r="C2334" s="201" t="s">
        <v>4885</v>
      </c>
      <c r="D2334" s="202">
        <v>303</v>
      </c>
      <c r="E2334" s="202" t="s">
        <v>2518</v>
      </c>
      <c r="F2334" s="203" t="s">
        <v>10535</v>
      </c>
      <c r="G2334" s="204">
        <v>991</v>
      </c>
      <c r="H2334" s="205">
        <v>154643</v>
      </c>
      <c r="I2334" s="203" t="s">
        <v>12429</v>
      </c>
      <c r="J2334" s="203" t="s">
        <v>12817</v>
      </c>
      <c r="K2334" s="203" t="s">
        <v>12430</v>
      </c>
      <c r="L2334" s="1">
        <v>44747</v>
      </c>
      <c r="M2334" s="1">
        <v>45291</v>
      </c>
      <c r="N2334" s="207">
        <f t="shared" si="41"/>
        <v>0.92000000089024536</v>
      </c>
      <c r="O2334" s="203" t="s">
        <v>50</v>
      </c>
      <c r="P2334" s="208" t="s">
        <v>5321</v>
      </c>
      <c r="Q2334" s="208" t="s">
        <v>12424</v>
      </c>
      <c r="R2334" s="203" t="s">
        <v>12431</v>
      </c>
      <c r="S2334" s="202">
        <v>106</v>
      </c>
      <c r="T2334" s="211">
        <v>4547060.6100000003</v>
      </c>
      <c r="U2334" s="211">
        <v>395396.57</v>
      </c>
      <c r="V2334" s="211">
        <v>0</v>
      </c>
      <c r="W2334" s="211">
        <v>0</v>
      </c>
      <c r="X2334" s="211">
        <v>0</v>
      </c>
      <c r="Y2334" s="211">
        <v>4942457.18</v>
      </c>
      <c r="Z2334" s="212" t="s">
        <v>44</v>
      </c>
      <c r="AA2334" s="212" t="s">
        <v>14820</v>
      </c>
      <c r="AB2334" s="211">
        <v>1064882.04</v>
      </c>
      <c r="AC2334" s="213">
        <v>83008.02</v>
      </c>
    </row>
    <row r="2335" spans="1:29" s="113" customFormat="1" ht="15.75" x14ac:dyDescent="0.25">
      <c r="A2335" s="57">
        <v>2322</v>
      </c>
      <c r="B2335" s="57">
        <v>155042</v>
      </c>
      <c r="C2335" s="201" t="s">
        <v>4885</v>
      </c>
      <c r="D2335" s="202">
        <v>304</v>
      </c>
      <c r="E2335" s="202" t="s">
        <v>2518</v>
      </c>
      <c r="F2335" s="203" t="s">
        <v>10535</v>
      </c>
      <c r="G2335" s="204">
        <v>991</v>
      </c>
      <c r="H2335" s="205">
        <v>155042</v>
      </c>
      <c r="I2335" s="203" t="s">
        <v>12432</v>
      </c>
      <c r="J2335" s="203" t="s">
        <v>12818</v>
      </c>
      <c r="K2335" s="203" t="s">
        <v>12433</v>
      </c>
      <c r="L2335" s="1">
        <v>44747</v>
      </c>
      <c r="M2335" s="1">
        <v>45291</v>
      </c>
      <c r="N2335" s="207">
        <f t="shared" si="41"/>
        <v>0.88440238925182291</v>
      </c>
      <c r="O2335" s="203" t="s">
        <v>50</v>
      </c>
      <c r="P2335" s="208" t="s">
        <v>5321</v>
      </c>
      <c r="Q2335" s="208" t="s">
        <v>12424</v>
      </c>
      <c r="R2335" s="203" t="s">
        <v>12434</v>
      </c>
      <c r="S2335" s="202">
        <v>106</v>
      </c>
      <c r="T2335" s="211">
        <v>4355302.2699999996</v>
      </c>
      <c r="U2335" s="211">
        <v>378722.01</v>
      </c>
      <c r="V2335" s="211">
        <v>190546.62</v>
      </c>
      <c r="W2335" s="211">
        <v>0</v>
      </c>
      <c r="X2335" s="211">
        <v>0</v>
      </c>
      <c r="Y2335" s="211">
        <v>4924570.9000000004</v>
      </c>
      <c r="Z2335" s="212" t="s">
        <v>44</v>
      </c>
      <c r="AA2335" s="212" t="s">
        <v>14161</v>
      </c>
      <c r="AB2335" s="211">
        <v>492457.08999999997</v>
      </c>
      <c r="AC2335" s="213">
        <v>0</v>
      </c>
    </row>
    <row r="2336" spans="1:29" s="113" customFormat="1" ht="15.75" x14ac:dyDescent="0.25">
      <c r="A2336" s="57">
        <v>2323</v>
      </c>
      <c r="B2336" s="57">
        <v>153874</v>
      </c>
      <c r="C2336" s="201" t="s">
        <v>4885</v>
      </c>
      <c r="D2336" s="202">
        <v>305</v>
      </c>
      <c r="E2336" s="202" t="s">
        <v>2518</v>
      </c>
      <c r="F2336" s="203" t="s">
        <v>10535</v>
      </c>
      <c r="G2336" s="204">
        <v>991</v>
      </c>
      <c r="H2336" s="205">
        <v>153874</v>
      </c>
      <c r="I2336" s="203" t="s">
        <v>12819</v>
      </c>
      <c r="J2336" s="203" t="s">
        <v>12820</v>
      </c>
      <c r="K2336" s="203" t="s">
        <v>12435</v>
      </c>
      <c r="L2336" s="1">
        <v>44755</v>
      </c>
      <c r="M2336" s="1">
        <v>45291</v>
      </c>
      <c r="N2336" s="207">
        <f t="shared" si="41"/>
        <v>0.9000591119724427</v>
      </c>
      <c r="O2336" s="203" t="s">
        <v>50</v>
      </c>
      <c r="P2336" s="208" t="s">
        <v>5321</v>
      </c>
      <c r="Q2336" s="208" t="s">
        <v>12424</v>
      </c>
      <c r="R2336" s="203" t="s">
        <v>12436</v>
      </c>
      <c r="S2336" s="202">
        <v>110</v>
      </c>
      <c r="T2336" s="211">
        <v>4423739.6100000003</v>
      </c>
      <c r="U2336" s="211">
        <v>384673</v>
      </c>
      <c r="V2336" s="211">
        <v>106530.81</v>
      </c>
      <c r="W2336" s="211">
        <v>0</v>
      </c>
      <c r="X2336" s="211">
        <v>0</v>
      </c>
      <c r="Y2336" s="211">
        <v>4914943.42</v>
      </c>
      <c r="Z2336" s="212" t="s">
        <v>44</v>
      </c>
      <c r="AA2336" s="212" t="s">
        <v>14821</v>
      </c>
      <c r="AB2336" s="211">
        <v>1629334.7699999998</v>
      </c>
      <c r="AC2336" s="213">
        <v>98942.62</v>
      </c>
    </row>
    <row r="2337" spans="1:29" s="113" customFormat="1" ht="15.75" x14ac:dyDescent="0.25">
      <c r="A2337" s="57">
        <v>2324</v>
      </c>
      <c r="B2337" s="57">
        <v>154902</v>
      </c>
      <c r="C2337" s="201" t="s">
        <v>4885</v>
      </c>
      <c r="D2337" s="202">
        <v>306</v>
      </c>
      <c r="E2337" s="202" t="s">
        <v>2518</v>
      </c>
      <c r="F2337" s="203" t="s">
        <v>10535</v>
      </c>
      <c r="G2337" s="204">
        <v>991</v>
      </c>
      <c r="H2337" s="205">
        <v>154902</v>
      </c>
      <c r="I2337" s="203" t="s">
        <v>12821</v>
      </c>
      <c r="J2337" s="203" t="s">
        <v>12822</v>
      </c>
      <c r="K2337" s="203" t="s">
        <v>12437</v>
      </c>
      <c r="L2337" s="1">
        <v>44760</v>
      </c>
      <c r="M2337" s="1">
        <v>45291</v>
      </c>
      <c r="N2337" s="207">
        <f t="shared" si="41"/>
        <v>0.92000000366815993</v>
      </c>
      <c r="O2337" s="203" t="s">
        <v>50</v>
      </c>
      <c r="P2337" s="208" t="s">
        <v>5321</v>
      </c>
      <c r="Q2337" s="208" t="s">
        <v>12424</v>
      </c>
      <c r="R2337" s="203" t="s">
        <v>12438</v>
      </c>
      <c r="S2337" s="202">
        <v>106</v>
      </c>
      <c r="T2337" s="211">
        <v>4012911.17</v>
      </c>
      <c r="U2337" s="211">
        <v>348948.78</v>
      </c>
      <c r="V2337" s="211">
        <v>0</v>
      </c>
      <c r="W2337" s="211">
        <v>0</v>
      </c>
      <c r="X2337" s="211">
        <v>0</v>
      </c>
      <c r="Y2337" s="211">
        <v>4361859.95</v>
      </c>
      <c r="Z2337" s="212" t="s">
        <v>44</v>
      </c>
      <c r="AA2337" s="212" t="s">
        <v>14507</v>
      </c>
      <c r="AB2337" s="211">
        <v>1369166.3599999999</v>
      </c>
      <c r="AC2337" s="213">
        <v>81666.640000000014</v>
      </c>
    </row>
    <row r="2338" spans="1:29" s="113" customFormat="1" ht="15.75" x14ac:dyDescent="0.25">
      <c r="A2338" s="57">
        <v>2325</v>
      </c>
      <c r="B2338" s="57">
        <v>140600</v>
      </c>
      <c r="C2338" s="201" t="s">
        <v>4885</v>
      </c>
      <c r="D2338" s="202">
        <v>307</v>
      </c>
      <c r="E2338" s="202" t="s">
        <v>352</v>
      </c>
      <c r="F2338" s="203" t="s">
        <v>10524</v>
      </c>
      <c r="G2338" s="204">
        <v>860</v>
      </c>
      <c r="H2338" s="205">
        <v>140600</v>
      </c>
      <c r="I2338" s="203" t="s">
        <v>13269</v>
      </c>
      <c r="J2338" s="203" t="s">
        <v>14710</v>
      </c>
      <c r="K2338" s="203" t="s">
        <v>13270</v>
      </c>
      <c r="L2338" s="1">
        <v>44823</v>
      </c>
      <c r="M2338" s="1">
        <v>45291</v>
      </c>
      <c r="N2338" s="207">
        <f t="shared" si="41"/>
        <v>0.83407809348679718</v>
      </c>
      <c r="O2338" s="203" t="s">
        <v>50</v>
      </c>
      <c r="P2338" s="208" t="s">
        <v>13271</v>
      </c>
      <c r="Q2338" s="208" t="s">
        <v>12424</v>
      </c>
      <c r="R2338" s="203" t="s">
        <v>13272</v>
      </c>
      <c r="S2338" s="202">
        <v>117</v>
      </c>
      <c r="T2338" s="211">
        <v>3238986.17</v>
      </c>
      <c r="U2338" s="211">
        <v>571585.76</v>
      </c>
      <c r="V2338" s="211">
        <v>72740.91</v>
      </c>
      <c r="W2338" s="211">
        <v>0</v>
      </c>
      <c r="X2338" s="211">
        <v>75226.149999999994</v>
      </c>
      <c r="Y2338" s="211">
        <v>3958538.99</v>
      </c>
      <c r="Z2338" s="212" t="s">
        <v>44</v>
      </c>
      <c r="AA2338" s="212" t="s">
        <v>14506</v>
      </c>
      <c r="AB2338" s="211">
        <v>699911.47</v>
      </c>
      <c r="AC2338" s="213">
        <v>1578.01</v>
      </c>
    </row>
    <row r="2339" spans="1:29" s="113" customFormat="1" ht="15.75" x14ac:dyDescent="0.25">
      <c r="A2339" s="57">
        <v>2326</v>
      </c>
      <c r="B2339" s="57">
        <v>143346</v>
      </c>
      <c r="C2339" s="201" t="s">
        <v>4885</v>
      </c>
      <c r="D2339" s="202">
        <v>308</v>
      </c>
      <c r="E2339" s="202" t="s">
        <v>352</v>
      </c>
      <c r="F2339" s="203" t="s">
        <v>10524</v>
      </c>
      <c r="G2339" s="204">
        <v>860</v>
      </c>
      <c r="H2339" s="205">
        <v>143346</v>
      </c>
      <c r="I2339" s="203" t="s">
        <v>13273</v>
      </c>
      <c r="J2339" s="203" t="s">
        <v>12082</v>
      </c>
      <c r="K2339" s="203" t="s">
        <v>13274</v>
      </c>
      <c r="L2339" s="1">
        <v>44823</v>
      </c>
      <c r="M2339" s="1">
        <v>45291</v>
      </c>
      <c r="N2339" s="207">
        <f t="shared" si="41"/>
        <v>0.85000000532988806</v>
      </c>
      <c r="O2339" s="203" t="s">
        <v>50</v>
      </c>
      <c r="P2339" s="208" t="s">
        <v>2154</v>
      </c>
      <c r="Q2339" s="208" t="s">
        <v>13275</v>
      </c>
      <c r="R2339" s="203" t="s">
        <v>13276</v>
      </c>
      <c r="S2339" s="202" t="s">
        <v>5614</v>
      </c>
      <c r="T2339" s="211">
        <v>4066689.51</v>
      </c>
      <c r="U2339" s="211">
        <v>717651.06</v>
      </c>
      <c r="V2339" s="211">
        <v>0</v>
      </c>
      <c r="W2339" s="211">
        <v>0</v>
      </c>
      <c r="X2339" s="211">
        <v>0</v>
      </c>
      <c r="Y2339" s="211">
        <v>4784340.57</v>
      </c>
      <c r="Z2339" s="212" t="s">
        <v>44</v>
      </c>
      <c r="AA2339" s="212" t="s">
        <v>15173</v>
      </c>
      <c r="AB2339" s="211">
        <v>506472.78</v>
      </c>
      <c r="AC2339" s="213">
        <v>4948.0200000000004</v>
      </c>
    </row>
    <row r="2340" spans="1:29" s="113" customFormat="1" ht="15.75" x14ac:dyDescent="0.25">
      <c r="A2340" s="57">
        <v>2327</v>
      </c>
      <c r="B2340" s="57">
        <v>142903</v>
      </c>
      <c r="C2340" s="201" t="s">
        <v>4885</v>
      </c>
      <c r="D2340" s="202">
        <v>309</v>
      </c>
      <c r="E2340" s="202" t="s">
        <v>352</v>
      </c>
      <c r="F2340" s="203" t="s">
        <v>10524</v>
      </c>
      <c r="G2340" s="204">
        <v>860</v>
      </c>
      <c r="H2340" s="205">
        <v>142903</v>
      </c>
      <c r="I2340" s="203" t="s">
        <v>13785</v>
      </c>
      <c r="J2340" s="203" t="s">
        <v>13786</v>
      </c>
      <c r="K2340" s="203" t="s">
        <v>13274</v>
      </c>
      <c r="L2340" s="1">
        <v>44826</v>
      </c>
      <c r="M2340" s="1">
        <v>45291</v>
      </c>
      <c r="N2340" s="207">
        <f t="shared" si="41"/>
        <v>0.8330342755510376</v>
      </c>
      <c r="O2340" s="203" t="s">
        <v>50</v>
      </c>
      <c r="P2340" s="208" t="s">
        <v>5321</v>
      </c>
      <c r="Q2340" s="208" t="s">
        <v>12424</v>
      </c>
      <c r="R2340" s="203" t="s">
        <v>13277</v>
      </c>
      <c r="S2340" s="202">
        <v>117</v>
      </c>
      <c r="T2340" s="211">
        <v>3621819.74</v>
      </c>
      <c r="U2340" s="211">
        <v>639144.61</v>
      </c>
      <c r="V2340" s="211">
        <v>86779.61</v>
      </c>
      <c r="W2340" s="211">
        <v>0</v>
      </c>
      <c r="X2340" s="211">
        <v>0</v>
      </c>
      <c r="Y2340" s="211">
        <v>4347743.96</v>
      </c>
      <c r="Z2340" s="212" t="s">
        <v>44</v>
      </c>
      <c r="AA2340" s="212" t="s">
        <v>14508</v>
      </c>
      <c r="AB2340" s="211">
        <v>434774.39</v>
      </c>
      <c r="AC2340" s="213">
        <v>0</v>
      </c>
    </row>
    <row r="2341" spans="1:29" s="113" customFormat="1" ht="15.75" x14ac:dyDescent="0.25">
      <c r="A2341" s="57">
        <v>2328</v>
      </c>
      <c r="B2341" s="57">
        <v>143496</v>
      </c>
      <c r="C2341" s="201" t="s">
        <v>4885</v>
      </c>
      <c r="D2341" s="202">
        <v>310</v>
      </c>
      <c r="E2341" s="202" t="s">
        <v>352</v>
      </c>
      <c r="F2341" s="203" t="s">
        <v>10524</v>
      </c>
      <c r="G2341" s="204">
        <v>860</v>
      </c>
      <c r="H2341" s="205">
        <v>143496</v>
      </c>
      <c r="I2341" s="203" t="s">
        <v>13278</v>
      </c>
      <c r="J2341" s="203" t="s">
        <v>13787</v>
      </c>
      <c r="K2341" s="203" t="s">
        <v>13279</v>
      </c>
      <c r="L2341" s="1">
        <v>44826</v>
      </c>
      <c r="M2341" s="1">
        <v>45291</v>
      </c>
      <c r="N2341" s="207">
        <f t="shared" si="41"/>
        <v>0.82849654156924957</v>
      </c>
      <c r="O2341" s="203" t="s">
        <v>50</v>
      </c>
      <c r="P2341" s="208" t="s">
        <v>13280</v>
      </c>
      <c r="Q2341" s="208"/>
      <c r="R2341" s="203" t="s">
        <v>13277</v>
      </c>
      <c r="S2341" s="202">
        <v>117</v>
      </c>
      <c r="T2341" s="211">
        <v>3478241.14</v>
      </c>
      <c r="U2341" s="211">
        <v>613807.26</v>
      </c>
      <c r="V2341" s="211">
        <v>106208.28</v>
      </c>
      <c r="W2341" s="211">
        <v>0</v>
      </c>
      <c r="X2341" s="211">
        <v>0</v>
      </c>
      <c r="Y2341" s="211">
        <v>4198256.68</v>
      </c>
      <c r="Z2341" s="212" t="s">
        <v>44</v>
      </c>
      <c r="AA2341" s="212">
        <v>0</v>
      </c>
      <c r="AB2341" s="211">
        <v>419825.66000000003</v>
      </c>
      <c r="AC2341" s="213">
        <v>0</v>
      </c>
    </row>
    <row r="2342" spans="1:29" s="113" customFormat="1" ht="15.75" x14ac:dyDescent="0.25">
      <c r="A2342" s="57">
        <v>2329</v>
      </c>
      <c r="B2342" s="57">
        <v>142930</v>
      </c>
      <c r="C2342" s="201" t="s">
        <v>4885</v>
      </c>
      <c r="D2342" s="202">
        <v>311</v>
      </c>
      <c r="E2342" s="202" t="s">
        <v>352</v>
      </c>
      <c r="F2342" s="203" t="s">
        <v>10524</v>
      </c>
      <c r="G2342" s="204">
        <v>860</v>
      </c>
      <c r="H2342" s="205">
        <v>142930</v>
      </c>
      <c r="I2342" s="203" t="s">
        <v>13788</v>
      </c>
      <c r="J2342" s="203" t="s">
        <v>13789</v>
      </c>
      <c r="K2342" s="203" t="s">
        <v>13281</v>
      </c>
      <c r="L2342" s="1">
        <v>44827</v>
      </c>
      <c r="M2342" s="1">
        <v>45291</v>
      </c>
      <c r="N2342" s="207">
        <f t="shared" si="41"/>
        <v>0.85000000680405874</v>
      </c>
      <c r="O2342" s="203" t="s">
        <v>50</v>
      </c>
      <c r="P2342" s="208" t="s">
        <v>5321</v>
      </c>
      <c r="Q2342" s="208" t="s">
        <v>12424</v>
      </c>
      <c r="R2342" s="203" t="s">
        <v>13282</v>
      </c>
      <c r="S2342" s="202">
        <v>116</v>
      </c>
      <c r="T2342" s="211">
        <v>3872688.55</v>
      </c>
      <c r="U2342" s="211">
        <v>683415.59</v>
      </c>
      <c r="V2342" s="211">
        <v>0</v>
      </c>
      <c r="W2342" s="211">
        <v>0</v>
      </c>
      <c r="X2342" s="211">
        <v>0</v>
      </c>
      <c r="Y2342" s="211">
        <v>4556104.1399999997</v>
      </c>
      <c r="Z2342" s="212" t="s">
        <v>44</v>
      </c>
      <c r="AA2342" s="212">
        <v>0</v>
      </c>
      <c r="AB2342" s="211">
        <v>455610.4</v>
      </c>
      <c r="AC2342" s="213">
        <v>0</v>
      </c>
    </row>
    <row r="2343" spans="1:29" s="113" customFormat="1" ht="15.75" x14ac:dyDescent="0.25">
      <c r="A2343" s="57">
        <v>2330</v>
      </c>
      <c r="B2343" s="57">
        <v>155943</v>
      </c>
      <c r="C2343" s="201" t="s">
        <v>4885</v>
      </c>
      <c r="D2343" s="202">
        <v>312</v>
      </c>
      <c r="E2343" s="202" t="s">
        <v>330</v>
      </c>
      <c r="F2343" s="203" t="s">
        <v>10518</v>
      </c>
      <c r="G2343" s="204">
        <v>717</v>
      </c>
      <c r="H2343" s="205">
        <v>155943</v>
      </c>
      <c r="I2343" s="203" t="s">
        <v>13790</v>
      </c>
      <c r="J2343" s="203" t="s">
        <v>13791</v>
      </c>
      <c r="K2343" s="203" t="s">
        <v>13283</v>
      </c>
      <c r="L2343" s="1">
        <v>44827</v>
      </c>
      <c r="M2343" s="1">
        <v>45291</v>
      </c>
      <c r="N2343" s="207">
        <f t="shared" si="41"/>
        <v>0.93404538126196113</v>
      </c>
      <c r="O2343" s="203" t="s">
        <v>50</v>
      </c>
      <c r="P2343" s="208" t="s">
        <v>5295</v>
      </c>
      <c r="Q2343" s="208" t="s">
        <v>13284</v>
      </c>
      <c r="R2343" s="203" t="s">
        <v>13285</v>
      </c>
      <c r="S2343" s="202">
        <v>110</v>
      </c>
      <c r="T2343" s="211">
        <v>5613900.3899999997</v>
      </c>
      <c r="U2343" s="211">
        <v>237637.48</v>
      </c>
      <c r="V2343" s="211">
        <v>158770.09</v>
      </c>
      <c r="W2343" s="211">
        <v>0</v>
      </c>
      <c r="X2343" s="211">
        <v>0</v>
      </c>
      <c r="Y2343" s="211">
        <v>6010307.96</v>
      </c>
      <c r="Z2343" s="212" t="s">
        <v>44</v>
      </c>
      <c r="AA2343" s="212">
        <v>0</v>
      </c>
      <c r="AB2343" s="211">
        <v>601030.78999999992</v>
      </c>
      <c r="AC2343" s="213">
        <v>0</v>
      </c>
    </row>
    <row r="2344" spans="1:29" s="113" customFormat="1" ht="15.75" x14ac:dyDescent="0.25">
      <c r="A2344" s="57">
        <v>2331</v>
      </c>
      <c r="B2344" s="57">
        <v>142776</v>
      </c>
      <c r="C2344" s="201" t="s">
        <v>4885</v>
      </c>
      <c r="D2344" s="202">
        <v>313</v>
      </c>
      <c r="E2344" s="202" t="s">
        <v>352</v>
      </c>
      <c r="F2344" s="203" t="s">
        <v>10524</v>
      </c>
      <c r="G2344" s="204">
        <v>860</v>
      </c>
      <c r="H2344" s="205">
        <v>142776</v>
      </c>
      <c r="I2344" s="203" t="s">
        <v>13286</v>
      </c>
      <c r="J2344" s="203" t="s">
        <v>13792</v>
      </c>
      <c r="K2344" s="203" t="s">
        <v>13287</v>
      </c>
      <c r="L2344" s="1">
        <v>44827</v>
      </c>
      <c r="M2344" s="1">
        <v>45291</v>
      </c>
      <c r="N2344" s="207">
        <f t="shared" si="41"/>
        <v>0.85000000321511759</v>
      </c>
      <c r="O2344" s="203" t="s">
        <v>50</v>
      </c>
      <c r="P2344" s="208" t="s">
        <v>13288</v>
      </c>
      <c r="Q2344" s="208" t="s">
        <v>13289</v>
      </c>
      <c r="R2344" s="203" t="s">
        <v>13290</v>
      </c>
      <c r="S2344" s="202">
        <v>117</v>
      </c>
      <c r="T2344" s="211">
        <v>3965640.42</v>
      </c>
      <c r="U2344" s="211">
        <v>699818.88</v>
      </c>
      <c r="V2344" s="211">
        <v>0</v>
      </c>
      <c r="W2344" s="211">
        <v>0</v>
      </c>
      <c r="X2344" s="211">
        <v>0</v>
      </c>
      <c r="Y2344" s="211">
        <v>4665459.3</v>
      </c>
      <c r="Z2344" s="212" t="s">
        <v>44</v>
      </c>
      <c r="AA2344" s="212">
        <v>0</v>
      </c>
      <c r="AB2344" s="211">
        <v>466544</v>
      </c>
      <c r="AC2344" s="213">
        <v>0</v>
      </c>
    </row>
    <row r="2345" spans="1:29" s="113" customFormat="1" ht="15.75" x14ac:dyDescent="0.25">
      <c r="A2345" s="57">
        <v>2332</v>
      </c>
      <c r="B2345" s="57">
        <v>142774</v>
      </c>
      <c r="C2345" s="201" t="s">
        <v>4885</v>
      </c>
      <c r="D2345" s="202">
        <v>314</v>
      </c>
      <c r="E2345" s="202" t="s">
        <v>352</v>
      </c>
      <c r="F2345" s="203" t="s">
        <v>10524</v>
      </c>
      <c r="G2345" s="204">
        <v>860</v>
      </c>
      <c r="H2345" s="205">
        <v>142774</v>
      </c>
      <c r="I2345" s="203" t="s">
        <v>13291</v>
      </c>
      <c r="J2345" s="203" t="s">
        <v>13792</v>
      </c>
      <c r="K2345" s="203" t="s">
        <v>13292</v>
      </c>
      <c r="L2345" s="1">
        <v>44827</v>
      </c>
      <c r="M2345" s="1">
        <v>45291</v>
      </c>
      <c r="N2345" s="207">
        <f t="shared" si="41"/>
        <v>0.85000000321511759</v>
      </c>
      <c r="O2345" s="203" t="s">
        <v>50</v>
      </c>
      <c r="P2345" s="208" t="s">
        <v>13248</v>
      </c>
      <c r="Q2345" s="208" t="s">
        <v>13293</v>
      </c>
      <c r="R2345" s="203" t="s">
        <v>13290</v>
      </c>
      <c r="S2345" s="202">
        <v>117</v>
      </c>
      <c r="T2345" s="211">
        <v>3965640.42</v>
      </c>
      <c r="U2345" s="211">
        <v>699818.88</v>
      </c>
      <c r="V2345" s="211">
        <v>0</v>
      </c>
      <c r="W2345" s="211">
        <v>0</v>
      </c>
      <c r="X2345" s="211">
        <v>0</v>
      </c>
      <c r="Y2345" s="211">
        <v>4665459.3</v>
      </c>
      <c r="Z2345" s="212" t="s">
        <v>44</v>
      </c>
      <c r="AA2345" s="212">
        <v>0</v>
      </c>
      <c r="AB2345" s="211">
        <v>466544</v>
      </c>
      <c r="AC2345" s="213">
        <v>0</v>
      </c>
    </row>
    <row r="2346" spans="1:29" s="113" customFormat="1" ht="15.75" x14ac:dyDescent="0.25">
      <c r="A2346" s="57">
        <v>2333</v>
      </c>
      <c r="B2346" s="57">
        <v>155908</v>
      </c>
      <c r="C2346" s="201" t="s">
        <v>4885</v>
      </c>
      <c r="D2346" s="202">
        <v>315</v>
      </c>
      <c r="E2346" s="202" t="s">
        <v>330</v>
      </c>
      <c r="F2346" s="203" t="s">
        <v>10518</v>
      </c>
      <c r="G2346" s="204">
        <v>717</v>
      </c>
      <c r="H2346" s="205">
        <v>155908</v>
      </c>
      <c r="I2346" s="203" t="s">
        <v>13793</v>
      </c>
      <c r="J2346" s="203" t="s">
        <v>13794</v>
      </c>
      <c r="K2346" s="203" t="s">
        <v>13402</v>
      </c>
      <c r="L2346" s="1">
        <v>44839</v>
      </c>
      <c r="M2346" s="1">
        <v>45281</v>
      </c>
      <c r="N2346" s="207">
        <f t="shared" si="41"/>
        <v>0.94999999409004099</v>
      </c>
      <c r="O2346" s="203" t="s">
        <v>50</v>
      </c>
      <c r="P2346" s="208" t="s">
        <v>4453</v>
      </c>
      <c r="Q2346" s="208" t="s">
        <v>13403</v>
      </c>
      <c r="R2346" s="203" t="s">
        <v>13404</v>
      </c>
      <c r="S2346" s="202">
        <v>110</v>
      </c>
      <c r="T2346" s="211">
        <v>2411184.25</v>
      </c>
      <c r="U2346" s="211">
        <v>112895.75</v>
      </c>
      <c r="V2346" s="211">
        <v>14008.7</v>
      </c>
      <c r="W2346" s="211">
        <v>0</v>
      </c>
      <c r="X2346" s="211">
        <v>0</v>
      </c>
      <c r="Y2346" s="211">
        <v>2538088.7000000002</v>
      </c>
      <c r="Z2346" s="212" t="s">
        <v>44</v>
      </c>
      <c r="AA2346" s="212">
        <v>0</v>
      </c>
      <c r="AB2346" s="211">
        <v>252408</v>
      </c>
      <c r="AC2346" s="213">
        <v>0</v>
      </c>
    </row>
    <row r="2347" spans="1:29" s="113" customFormat="1" ht="15.75" x14ac:dyDescent="0.25">
      <c r="A2347" s="57">
        <v>2334</v>
      </c>
      <c r="B2347" s="57">
        <v>143673</v>
      </c>
      <c r="C2347" s="201" t="s">
        <v>4885</v>
      </c>
      <c r="D2347" s="202">
        <v>316</v>
      </c>
      <c r="E2347" s="202" t="s">
        <v>352</v>
      </c>
      <c r="F2347" s="203" t="s">
        <v>10524</v>
      </c>
      <c r="G2347" s="204">
        <v>860</v>
      </c>
      <c r="H2347" s="205">
        <v>143673</v>
      </c>
      <c r="I2347" s="203" t="s">
        <v>13405</v>
      </c>
      <c r="J2347" s="203" t="s">
        <v>13795</v>
      </c>
      <c r="K2347" s="203" t="s">
        <v>13406</v>
      </c>
      <c r="L2347" s="1">
        <v>44847</v>
      </c>
      <c r="M2347" s="1">
        <v>45291</v>
      </c>
      <c r="N2347" s="207">
        <f t="shared" si="41"/>
        <v>0.83864049259617968</v>
      </c>
      <c r="O2347" s="203" t="s">
        <v>13407</v>
      </c>
      <c r="P2347" s="208" t="s">
        <v>13408</v>
      </c>
      <c r="Q2347" s="208" t="s">
        <v>13409</v>
      </c>
      <c r="R2347" s="203" t="s">
        <v>13410</v>
      </c>
      <c r="S2347" s="202">
        <v>117</v>
      </c>
      <c r="T2347" s="211">
        <v>3355485.54</v>
      </c>
      <c r="U2347" s="211">
        <v>592144.41</v>
      </c>
      <c r="V2347" s="211">
        <v>53471.32</v>
      </c>
      <c r="W2347" s="211">
        <v>0</v>
      </c>
      <c r="X2347" s="211">
        <v>0</v>
      </c>
      <c r="Y2347" s="211">
        <v>4001101.27</v>
      </c>
      <c r="Z2347" s="212" t="s">
        <v>44</v>
      </c>
      <c r="AA2347" s="212" t="s">
        <v>14507</v>
      </c>
      <c r="AB2347" s="211">
        <v>400110</v>
      </c>
      <c r="AC2347" s="213">
        <v>0</v>
      </c>
    </row>
    <row r="2348" spans="1:29" s="113" customFormat="1" ht="15.75" x14ac:dyDescent="0.25">
      <c r="A2348" s="57">
        <v>2335</v>
      </c>
      <c r="B2348" s="57">
        <v>143041</v>
      </c>
      <c r="C2348" s="201" t="s">
        <v>4885</v>
      </c>
      <c r="D2348" s="202">
        <v>317</v>
      </c>
      <c r="E2348" s="202" t="s">
        <v>352</v>
      </c>
      <c r="F2348" s="203" t="s">
        <v>10524</v>
      </c>
      <c r="G2348" s="204">
        <v>860</v>
      </c>
      <c r="H2348" s="205">
        <v>143041</v>
      </c>
      <c r="I2348" s="203" t="s">
        <v>13411</v>
      </c>
      <c r="J2348" s="203" t="s">
        <v>13796</v>
      </c>
      <c r="K2348" s="203" t="s">
        <v>13412</v>
      </c>
      <c r="L2348" s="1">
        <v>44847</v>
      </c>
      <c r="M2348" s="1">
        <v>45291</v>
      </c>
      <c r="N2348" s="207">
        <f t="shared" si="41"/>
        <v>0.8396577894585755</v>
      </c>
      <c r="O2348" s="203" t="s">
        <v>13413</v>
      </c>
      <c r="P2348" s="208" t="s">
        <v>13414</v>
      </c>
      <c r="Q2348" s="208" t="s">
        <v>13415</v>
      </c>
      <c r="R2348" s="203" t="s">
        <v>13416</v>
      </c>
      <c r="S2348" s="202">
        <v>116</v>
      </c>
      <c r="T2348" s="211">
        <v>2401391.4700000002</v>
      </c>
      <c r="U2348" s="211">
        <v>423774.96</v>
      </c>
      <c r="V2348" s="211">
        <v>34798.07</v>
      </c>
      <c r="W2348" s="211">
        <v>0</v>
      </c>
      <c r="X2348" s="211">
        <v>0</v>
      </c>
      <c r="Y2348" s="211">
        <v>2859964.5</v>
      </c>
      <c r="Z2348" s="212" t="s">
        <v>44</v>
      </c>
      <c r="AA2348" s="212" t="s">
        <v>14162</v>
      </c>
      <c r="AB2348" s="211">
        <v>290495.06</v>
      </c>
      <c r="AC2348" s="213">
        <v>793.88</v>
      </c>
    </row>
    <row r="2349" spans="1:29" s="113" customFormat="1" ht="15.75" x14ac:dyDescent="0.25">
      <c r="A2349" s="57">
        <v>2336</v>
      </c>
      <c r="B2349" s="57">
        <v>157088</v>
      </c>
      <c r="C2349" s="201" t="s">
        <v>4885</v>
      </c>
      <c r="D2349" s="202">
        <v>318</v>
      </c>
      <c r="E2349" s="202" t="s">
        <v>352</v>
      </c>
      <c r="F2349" s="203" t="s">
        <v>12936</v>
      </c>
      <c r="G2349" s="204">
        <v>1080</v>
      </c>
      <c r="H2349" s="205">
        <v>157088</v>
      </c>
      <c r="I2349" s="203" t="s">
        <v>14756</v>
      </c>
      <c r="J2349" s="203" t="s">
        <v>14711</v>
      </c>
      <c r="K2349" s="203" t="s">
        <v>14163</v>
      </c>
      <c r="L2349" s="1">
        <v>44923</v>
      </c>
      <c r="M2349" s="1">
        <v>45288</v>
      </c>
      <c r="N2349" s="207">
        <f t="shared" si="41"/>
        <v>0.85000000366377981</v>
      </c>
      <c r="O2349" s="203" t="s">
        <v>6629</v>
      </c>
      <c r="P2349" s="208" t="s">
        <v>14164</v>
      </c>
      <c r="Q2349" s="208" t="s">
        <v>14165</v>
      </c>
      <c r="R2349" s="203" t="s">
        <v>14166</v>
      </c>
      <c r="S2349" s="202">
        <v>102</v>
      </c>
      <c r="T2349" s="211">
        <v>3480012.64</v>
      </c>
      <c r="U2349" s="211">
        <v>614119.86</v>
      </c>
      <c r="V2349" s="211">
        <v>0</v>
      </c>
      <c r="W2349" s="211">
        <v>0</v>
      </c>
      <c r="X2349" s="211">
        <v>0</v>
      </c>
      <c r="Y2349" s="211">
        <v>4094132.5</v>
      </c>
      <c r="Z2349" s="212" t="s">
        <v>44</v>
      </c>
      <c r="AA2349" s="212" t="s">
        <v>14507</v>
      </c>
      <c r="AB2349" s="211">
        <v>409411</v>
      </c>
      <c r="AC2349" s="213">
        <v>0</v>
      </c>
    </row>
    <row r="2350" spans="1:29" s="113" customFormat="1" ht="15.75" x14ac:dyDescent="0.25">
      <c r="A2350" s="57">
        <v>2337</v>
      </c>
      <c r="B2350" s="57">
        <v>157169</v>
      </c>
      <c r="C2350" s="201" t="s">
        <v>4885</v>
      </c>
      <c r="D2350" s="202">
        <v>319</v>
      </c>
      <c r="E2350" s="202" t="s">
        <v>352</v>
      </c>
      <c r="F2350" s="203" t="s">
        <v>12936</v>
      </c>
      <c r="G2350" s="204">
        <v>1080</v>
      </c>
      <c r="H2350" s="205">
        <v>157169</v>
      </c>
      <c r="I2350" s="203" t="s">
        <v>14167</v>
      </c>
      <c r="J2350" s="203" t="s">
        <v>14712</v>
      </c>
      <c r="K2350" s="203" t="s">
        <v>14168</v>
      </c>
      <c r="L2350" s="1">
        <v>44924</v>
      </c>
      <c r="M2350" s="1">
        <v>45290</v>
      </c>
      <c r="N2350" s="207">
        <f t="shared" si="41"/>
        <v>0.83880918745322441</v>
      </c>
      <c r="O2350" s="203" t="s">
        <v>50</v>
      </c>
      <c r="P2350" s="208" t="s">
        <v>14169</v>
      </c>
      <c r="Q2350" s="208" t="s">
        <v>14170</v>
      </c>
      <c r="R2350" s="203" t="s">
        <v>14171</v>
      </c>
      <c r="S2350" s="202">
        <v>102</v>
      </c>
      <c r="T2350" s="211">
        <v>3198924.75</v>
      </c>
      <c r="U2350" s="211">
        <v>564516.11</v>
      </c>
      <c r="V2350" s="211">
        <v>50209.25</v>
      </c>
      <c r="W2350" s="211">
        <v>0</v>
      </c>
      <c r="X2350" s="211">
        <v>0</v>
      </c>
      <c r="Y2350" s="211">
        <v>3813650.11</v>
      </c>
      <c r="Z2350" s="212" t="s">
        <v>44</v>
      </c>
      <c r="AA2350" s="212" t="s">
        <v>15174</v>
      </c>
      <c r="AB2350" s="211">
        <v>396151.67</v>
      </c>
      <c r="AC2350" s="213">
        <v>0</v>
      </c>
    </row>
    <row r="2351" spans="1:29" s="113" customFormat="1" ht="15.75" x14ac:dyDescent="0.25">
      <c r="A2351" s="57">
        <v>2338</v>
      </c>
      <c r="B2351" s="57">
        <v>157403</v>
      </c>
      <c r="C2351" s="201" t="s">
        <v>4885</v>
      </c>
      <c r="D2351" s="202">
        <v>320</v>
      </c>
      <c r="E2351" s="202" t="s">
        <v>352</v>
      </c>
      <c r="F2351" s="203" t="s">
        <v>12936</v>
      </c>
      <c r="G2351" s="204">
        <v>1080</v>
      </c>
      <c r="H2351" s="205">
        <v>157403</v>
      </c>
      <c r="I2351" s="203" t="s">
        <v>14757</v>
      </c>
      <c r="J2351" s="203" t="s">
        <v>14713</v>
      </c>
      <c r="K2351" s="203" t="s">
        <v>14172</v>
      </c>
      <c r="L2351" s="1">
        <v>44923</v>
      </c>
      <c r="M2351" s="1">
        <v>45288</v>
      </c>
      <c r="N2351" s="207">
        <f t="shared" si="41"/>
        <v>0.85000000176074053</v>
      </c>
      <c r="O2351" s="203" t="s">
        <v>50</v>
      </c>
      <c r="P2351" s="208" t="s">
        <v>14173</v>
      </c>
      <c r="Q2351" s="208" t="s">
        <v>14174</v>
      </c>
      <c r="R2351" s="203" t="s">
        <v>14175</v>
      </c>
      <c r="S2351" s="202">
        <v>102</v>
      </c>
      <c r="T2351" s="211">
        <v>3620635.57</v>
      </c>
      <c r="U2351" s="211">
        <v>638935.68000000005</v>
      </c>
      <c r="V2351" s="211">
        <v>0</v>
      </c>
      <c r="W2351" s="211">
        <v>0</v>
      </c>
      <c r="X2351" s="211">
        <v>0</v>
      </c>
      <c r="Y2351" s="211">
        <v>4259571.25</v>
      </c>
      <c r="Z2351" s="212" t="s">
        <v>44</v>
      </c>
      <c r="AA2351" s="212">
        <v>0</v>
      </c>
      <c r="AB2351" s="211">
        <v>425957.12</v>
      </c>
      <c r="AC2351" s="213">
        <v>0</v>
      </c>
    </row>
    <row r="2352" spans="1:29" s="113" customFormat="1" ht="15.75" x14ac:dyDescent="0.25">
      <c r="A2352" s="57">
        <v>2339</v>
      </c>
      <c r="B2352" s="57">
        <v>157418</v>
      </c>
      <c r="C2352" s="201" t="s">
        <v>4885</v>
      </c>
      <c r="D2352" s="202">
        <v>321</v>
      </c>
      <c r="E2352" s="202" t="s">
        <v>352</v>
      </c>
      <c r="F2352" s="203" t="s">
        <v>12936</v>
      </c>
      <c r="G2352" s="204">
        <v>1080</v>
      </c>
      <c r="H2352" s="205">
        <v>157418</v>
      </c>
      <c r="I2352" s="203" t="s">
        <v>14176</v>
      </c>
      <c r="J2352" s="203" t="s">
        <v>14714</v>
      </c>
      <c r="K2352" s="203" t="s">
        <v>14177</v>
      </c>
      <c r="L2352" s="1">
        <v>44924</v>
      </c>
      <c r="M2352" s="1">
        <v>45289</v>
      </c>
      <c r="N2352" s="207">
        <f t="shared" si="41"/>
        <v>0.84999999711938434</v>
      </c>
      <c r="O2352" s="203" t="s">
        <v>50</v>
      </c>
      <c r="P2352" s="208" t="s">
        <v>14178</v>
      </c>
      <c r="Q2352" s="208" t="s">
        <v>4034</v>
      </c>
      <c r="R2352" s="203" t="s">
        <v>14179</v>
      </c>
      <c r="S2352" s="202">
        <v>110</v>
      </c>
      <c r="T2352" s="211">
        <v>2508144.4700000002</v>
      </c>
      <c r="U2352" s="211">
        <v>328235.06</v>
      </c>
      <c r="V2352" s="211">
        <v>114378.68</v>
      </c>
      <c r="W2352" s="211">
        <v>0</v>
      </c>
      <c r="X2352" s="211">
        <v>0</v>
      </c>
      <c r="Y2352" s="211">
        <v>2950758.21</v>
      </c>
      <c r="Z2352" s="212" t="s">
        <v>44</v>
      </c>
      <c r="AA2352" s="212">
        <v>0</v>
      </c>
      <c r="AB2352" s="211">
        <v>218823.37</v>
      </c>
      <c r="AC2352" s="213">
        <v>0</v>
      </c>
    </row>
    <row r="2353" spans="1:29" s="113" customFormat="1" ht="15.75" x14ac:dyDescent="0.25">
      <c r="A2353" s="57">
        <v>2340</v>
      </c>
      <c r="B2353" s="57">
        <v>157427</v>
      </c>
      <c r="C2353" s="201" t="s">
        <v>4885</v>
      </c>
      <c r="D2353" s="202">
        <v>322</v>
      </c>
      <c r="E2353" s="202" t="s">
        <v>352</v>
      </c>
      <c r="F2353" s="203" t="s">
        <v>12936</v>
      </c>
      <c r="G2353" s="204">
        <v>1080</v>
      </c>
      <c r="H2353" s="205">
        <v>157427</v>
      </c>
      <c r="I2353" s="203" t="s">
        <v>14180</v>
      </c>
      <c r="J2353" s="203" t="s">
        <v>14715</v>
      </c>
      <c r="K2353" s="203" t="s">
        <v>14181</v>
      </c>
      <c r="L2353" s="1">
        <v>44924</v>
      </c>
      <c r="M2353" s="1">
        <v>45289</v>
      </c>
      <c r="N2353" s="207">
        <f t="shared" si="41"/>
        <v>0.80749999668602745</v>
      </c>
      <c r="O2353" s="203" t="s">
        <v>50</v>
      </c>
      <c r="P2353" s="208" t="s">
        <v>5392</v>
      </c>
      <c r="Q2353" s="208" t="s">
        <v>14182</v>
      </c>
      <c r="R2353" s="203" t="s">
        <v>14183</v>
      </c>
      <c r="S2353" s="202">
        <v>102</v>
      </c>
      <c r="T2353" s="211">
        <v>2491477.31</v>
      </c>
      <c r="U2353" s="211">
        <v>439672.44</v>
      </c>
      <c r="V2353" s="211">
        <v>154271.07999999999</v>
      </c>
      <c r="W2353" s="211">
        <v>0</v>
      </c>
      <c r="X2353" s="211">
        <v>0</v>
      </c>
      <c r="Y2353" s="211">
        <v>3085420.83</v>
      </c>
      <c r="Z2353" s="212" t="s">
        <v>44</v>
      </c>
      <c r="AA2353" s="212" t="s">
        <v>14822</v>
      </c>
      <c r="AB2353" s="211">
        <v>308542</v>
      </c>
      <c r="AC2353" s="213">
        <v>0</v>
      </c>
    </row>
    <row r="2354" spans="1:29" s="113" customFormat="1" ht="15.75" x14ac:dyDescent="0.25">
      <c r="A2354" s="57">
        <v>2341</v>
      </c>
      <c r="B2354" s="57">
        <v>157469</v>
      </c>
      <c r="C2354" s="201" t="s">
        <v>4885</v>
      </c>
      <c r="D2354" s="202">
        <v>323</v>
      </c>
      <c r="E2354" s="202" t="s">
        <v>352</v>
      </c>
      <c r="F2354" s="203" t="s">
        <v>12936</v>
      </c>
      <c r="G2354" s="204">
        <v>1080</v>
      </c>
      <c r="H2354" s="205">
        <v>157469</v>
      </c>
      <c r="I2354" s="203" t="s">
        <v>14184</v>
      </c>
      <c r="J2354" s="203" t="s">
        <v>14716</v>
      </c>
      <c r="K2354" s="203" t="s">
        <v>14185</v>
      </c>
      <c r="L2354" s="1">
        <v>44924</v>
      </c>
      <c r="M2354" s="1">
        <v>45289</v>
      </c>
      <c r="N2354" s="207">
        <f t="shared" si="41"/>
        <v>0.85000000872744108</v>
      </c>
      <c r="O2354" s="203" t="s">
        <v>50</v>
      </c>
      <c r="P2354" s="208" t="s">
        <v>5392</v>
      </c>
      <c r="Q2354" s="208" t="s">
        <v>51</v>
      </c>
      <c r="R2354" s="203" t="s">
        <v>14166</v>
      </c>
      <c r="S2354" s="202">
        <v>102</v>
      </c>
      <c r="T2354" s="211">
        <v>1899182.16</v>
      </c>
      <c r="U2354" s="211">
        <v>335149.77</v>
      </c>
      <c r="V2354" s="211">
        <v>0</v>
      </c>
      <c r="W2354" s="211">
        <v>0</v>
      </c>
      <c r="X2354" s="211">
        <v>0</v>
      </c>
      <c r="Y2354" s="211">
        <v>2234331.9300000002</v>
      </c>
      <c r="Z2354" s="212" t="s">
        <v>44</v>
      </c>
      <c r="AA2354" s="212">
        <v>0</v>
      </c>
      <c r="AB2354" s="211">
        <v>223432.91999999998</v>
      </c>
      <c r="AC2354" s="213">
        <v>0</v>
      </c>
    </row>
    <row r="2355" spans="1:29" s="113" customFormat="1" ht="15.75" x14ac:dyDescent="0.25">
      <c r="A2355" s="57">
        <v>2342</v>
      </c>
      <c r="B2355" s="57">
        <v>157544</v>
      </c>
      <c r="C2355" s="201" t="s">
        <v>4885</v>
      </c>
      <c r="D2355" s="202">
        <v>324</v>
      </c>
      <c r="E2355" s="202" t="s">
        <v>352</v>
      </c>
      <c r="F2355" s="203" t="s">
        <v>12936</v>
      </c>
      <c r="G2355" s="204">
        <v>1080</v>
      </c>
      <c r="H2355" s="205">
        <v>157544</v>
      </c>
      <c r="I2355" s="203" t="s">
        <v>14186</v>
      </c>
      <c r="J2355" s="203" t="s">
        <v>14717</v>
      </c>
      <c r="K2355" s="203" t="s">
        <v>14187</v>
      </c>
      <c r="L2355" s="1">
        <v>44924</v>
      </c>
      <c r="M2355" s="1">
        <v>45289</v>
      </c>
      <c r="N2355" s="207">
        <f t="shared" si="41"/>
        <v>0.80750000981878622</v>
      </c>
      <c r="O2355" s="203" t="s">
        <v>6629</v>
      </c>
      <c r="P2355" s="208" t="s">
        <v>14164</v>
      </c>
      <c r="Q2355" s="208" t="s">
        <v>14165</v>
      </c>
      <c r="R2355" s="203" t="s">
        <v>14188</v>
      </c>
      <c r="S2355" s="202" t="s">
        <v>5614</v>
      </c>
      <c r="T2355" s="211">
        <v>3445868.92</v>
      </c>
      <c r="U2355" s="211">
        <v>608094.47</v>
      </c>
      <c r="V2355" s="211">
        <v>213366.49</v>
      </c>
      <c r="W2355" s="211">
        <v>0</v>
      </c>
      <c r="X2355" s="211">
        <v>0</v>
      </c>
      <c r="Y2355" s="211">
        <v>4267329.88</v>
      </c>
      <c r="Z2355" s="212" t="s">
        <v>44</v>
      </c>
      <c r="AA2355" s="212">
        <v>0</v>
      </c>
      <c r="AB2355" s="211">
        <v>426732.99</v>
      </c>
      <c r="AC2355" s="213">
        <v>0</v>
      </c>
    </row>
    <row r="2356" spans="1:29" s="113" customFormat="1" ht="15.75" x14ac:dyDescent="0.25">
      <c r="A2356" s="57">
        <v>2343</v>
      </c>
      <c r="B2356" s="57">
        <v>157580</v>
      </c>
      <c r="C2356" s="201" t="s">
        <v>4885</v>
      </c>
      <c r="D2356" s="202">
        <v>325</v>
      </c>
      <c r="E2356" s="202" t="s">
        <v>352</v>
      </c>
      <c r="F2356" s="203" t="s">
        <v>12936</v>
      </c>
      <c r="G2356" s="204">
        <v>1080</v>
      </c>
      <c r="H2356" s="205">
        <v>157580</v>
      </c>
      <c r="I2356" s="203" t="s">
        <v>14189</v>
      </c>
      <c r="J2356" s="203" t="s">
        <v>12820</v>
      </c>
      <c r="K2356" s="203" t="s">
        <v>14190</v>
      </c>
      <c r="L2356" s="1">
        <v>44924</v>
      </c>
      <c r="M2356" s="1">
        <v>45288</v>
      </c>
      <c r="N2356" s="207">
        <f t="shared" si="41"/>
        <v>0.82313525119399023</v>
      </c>
      <c r="O2356" s="203" t="s">
        <v>6629</v>
      </c>
      <c r="P2356" s="208" t="s">
        <v>14164</v>
      </c>
      <c r="Q2356" s="208" t="s">
        <v>14165</v>
      </c>
      <c r="R2356" s="203" t="s">
        <v>14191</v>
      </c>
      <c r="S2356" s="202">
        <v>110</v>
      </c>
      <c r="T2356" s="211">
        <v>3866206.4</v>
      </c>
      <c r="U2356" s="211">
        <v>682271.74</v>
      </c>
      <c r="V2356" s="211">
        <v>148449.12</v>
      </c>
      <c r="W2356" s="211">
        <v>0</v>
      </c>
      <c r="X2356" s="211">
        <v>0</v>
      </c>
      <c r="Y2356" s="211">
        <v>4696927.26</v>
      </c>
      <c r="Z2356" s="212" t="s">
        <v>44</v>
      </c>
      <c r="AA2356" s="212" t="s">
        <v>14823</v>
      </c>
      <c r="AB2356" s="211">
        <v>469692.70999999996</v>
      </c>
      <c r="AC2356" s="213">
        <v>0</v>
      </c>
    </row>
    <row r="2357" spans="1:29" s="113" customFormat="1" ht="15.75" x14ac:dyDescent="0.25">
      <c r="A2357" s="57">
        <v>2344</v>
      </c>
      <c r="B2357" s="57">
        <v>157605</v>
      </c>
      <c r="C2357" s="201" t="s">
        <v>4885</v>
      </c>
      <c r="D2357" s="202">
        <v>326</v>
      </c>
      <c r="E2357" s="202" t="s">
        <v>352</v>
      </c>
      <c r="F2357" s="203" t="s">
        <v>12936</v>
      </c>
      <c r="G2357" s="204">
        <v>1080</v>
      </c>
      <c r="H2357" s="205">
        <v>157605</v>
      </c>
      <c r="I2357" s="203" t="s">
        <v>14192</v>
      </c>
      <c r="J2357" s="203" t="s">
        <v>12139</v>
      </c>
      <c r="K2357" s="203" t="s">
        <v>14193</v>
      </c>
      <c r="L2357" s="1">
        <v>44923</v>
      </c>
      <c r="M2357" s="1">
        <v>45288</v>
      </c>
      <c r="N2357" s="207">
        <f t="shared" si="41"/>
        <v>0.85000000099150907</v>
      </c>
      <c r="O2357" s="203" t="s">
        <v>8923</v>
      </c>
      <c r="P2357" s="208" t="s">
        <v>14194</v>
      </c>
      <c r="Q2357" s="208" t="s">
        <v>14195</v>
      </c>
      <c r="R2357" s="203" t="s">
        <v>14166</v>
      </c>
      <c r="S2357" s="202">
        <v>102</v>
      </c>
      <c r="T2357" s="211">
        <v>3857756.14</v>
      </c>
      <c r="U2357" s="211">
        <v>680780.49</v>
      </c>
      <c r="V2357" s="211">
        <v>0</v>
      </c>
      <c r="W2357" s="211">
        <v>0</v>
      </c>
      <c r="X2357" s="211">
        <v>0</v>
      </c>
      <c r="Y2357" s="211">
        <v>4538536.63</v>
      </c>
      <c r="Z2357" s="212" t="s">
        <v>44</v>
      </c>
      <c r="AA2357" s="212">
        <v>0</v>
      </c>
      <c r="AB2357" s="211">
        <v>453853.65</v>
      </c>
      <c r="AC2357" s="213">
        <v>0</v>
      </c>
    </row>
    <row r="2358" spans="1:29" s="113" customFormat="1" ht="15.75" x14ac:dyDescent="0.25">
      <c r="A2358" s="57">
        <v>2345</v>
      </c>
      <c r="B2358" s="57">
        <v>157497</v>
      </c>
      <c r="C2358" s="201" t="s">
        <v>4885</v>
      </c>
      <c r="D2358" s="202">
        <v>327</v>
      </c>
      <c r="E2358" s="202" t="s">
        <v>352</v>
      </c>
      <c r="F2358" s="203" t="s">
        <v>12936</v>
      </c>
      <c r="G2358" s="204">
        <v>1080</v>
      </c>
      <c r="H2358" s="205">
        <v>157497</v>
      </c>
      <c r="I2358" s="203" t="s">
        <v>14758</v>
      </c>
      <c r="J2358" s="203" t="s">
        <v>13039</v>
      </c>
      <c r="K2358" s="203" t="s">
        <v>14509</v>
      </c>
      <c r="L2358" s="276">
        <v>44931</v>
      </c>
      <c r="M2358" s="276">
        <v>45291</v>
      </c>
      <c r="N2358" s="207">
        <f t="shared" si="41"/>
        <v>0.82352678199899021</v>
      </c>
      <c r="O2358" s="203" t="s">
        <v>50</v>
      </c>
      <c r="P2358" s="208" t="s">
        <v>14510</v>
      </c>
      <c r="Q2358" s="208" t="s">
        <v>14511</v>
      </c>
      <c r="R2358" s="203" t="s">
        <v>14512</v>
      </c>
      <c r="S2358" s="202">
        <v>102</v>
      </c>
      <c r="T2358" s="211">
        <v>2339090.7400000002</v>
      </c>
      <c r="U2358" s="211">
        <v>412780.72</v>
      </c>
      <c r="V2358" s="211">
        <v>88462.080000000002</v>
      </c>
      <c r="W2358" s="211">
        <v>0</v>
      </c>
      <c r="X2358" s="211">
        <v>0</v>
      </c>
      <c r="Y2358" s="211">
        <v>2840333.54</v>
      </c>
      <c r="Z2358" s="212" t="s">
        <v>44</v>
      </c>
      <c r="AA2358" s="212" t="s">
        <v>15175</v>
      </c>
      <c r="AB2358" s="211">
        <v>284033.35000000003</v>
      </c>
      <c r="AC2358" s="213">
        <v>0</v>
      </c>
    </row>
    <row r="2359" spans="1:29" s="113" customFormat="1" ht="15.75" x14ac:dyDescent="0.25">
      <c r="A2359" s="57">
        <v>2346</v>
      </c>
      <c r="B2359" s="57">
        <v>157173</v>
      </c>
      <c r="C2359" s="201" t="s">
        <v>4885</v>
      </c>
      <c r="D2359" s="202">
        <v>328</v>
      </c>
      <c r="E2359" s="202" t="s">
        <v>352</v>
      </c>
      <c r="F2359" s="203" t="s">
        <v>12936</v>
      </c>
      <c r="G2359" s="204">
        <v>1080</v>
      </c>
      <c r="H2359" s="205">
        <v>157173</v>
      </c>
      <c r="I2359" s="203" t="s">
        <v>14759</v>
      </c>
      <c r="J2359" s="203" t="s">
        <v>14718</v>
      </c>
      <c r="K2359" s="203" t="s">
        <v>14513</v>
      </c>
      <c r="L2359" s="276">
        <v>44932</v>
      </c>
      <c r="M2359" s="276">
        <v>45291</v>
      </c>
      <c r="N2359" s="207">
        <f t="shared" si="41"/>
        <v>0.82444725677136077</v>
      </c>
      <c r="O2359" s="203" t="s">
        <v>50</v>
      </c>
      <c r="P2359" s="208" t="s">
        <v>14514</v>
      </c>
      <c r="Q2359" s="208" t="s">
        <v>14515</v>
      </c>
      <c r="R2359" s="203" t="s">
        <v>14512</v>
      </c>
      <c r="S2359" s="202">
        <v>102</v>
      </c>
      <c r="T2359" s="211">
        <v>4002547.31</v>
      </c>
      <c r="U2359" s="211">
        <v>706331.87</v>
      </c>
      <c r="V2359" s="211">
        <v>145946.01</v>
      </c>
      <c r="W2359" s="211">
        <v>0</v>
      </c>
      <c r="X2359" s="211">
        <v>0</v>
      </c>
      <c r="Y2359" s="211">
        <v>4854825.1900000004</v>
      </c>
      <c r="Z2359" s="212" t="s">
        <v>44</v>
      </c>
      <c r="AA2359" s="212" t="s">
        <v>15176</v>
      </c>
      <c r="AB2359" s="211">
        <v>485482</v>
      </c>
      <c r="AC2359" s="213">
        <v>0</v>
      </c>
    </row>
    <row r="2360" spans="1:29" s="113" customFormat="1" ht="15.75" x14ac:dyDescent="0.25">
      <c r="A2360" s="57">
        <v>2347</v>
      </c>
      <c r="B2360" s="57">
        <v>157551</v>
      </c>
      <c r="C2360" s="201" t="s">
        <v>4885</v>
      </c>
      <c r="D2360" s="202">
        <v>329</v>
      </c>
      <c r="E2360" s="202" t="s">
        <v>352</v>
      </c>
      <c r="F2360" s="203" t="s">
        <v>12936</v>
      </c>
      <c r="G2360" s="204">
        <v>1080</v>
      </c>
      <c r="H2360" s="205">
        <v>157551</v>
      </c>
      <c r="I2360" s="203" t="s">
        <v>14760</v>
      </c>
      <c r="J2360" s="203" t="s">
        <v>14719</v>
      </c>
      <c r="K2360" s="203" t="s">
        <v>14516</v>
      </c>
      <c r="L2360" s="276">
        <v>44937</v>
      </c>
      <c r="M2360" s="276">
        <v>45291</v>
      </c>
      <c r="N2360" s="207">
        <f>N2361</f>
        <v>0.82199302707737942</v>
      </c>
      <c r="O2360" s="203" t="s">
        <v>14517</v>
      </c>
      <c r="P2360" s="208" t="s">
        <v>14518</v>
      </c>
      <c r="Q2360" s="208" t="s">
        <v>14519</v>
      </c>
      <c r="R2360" s="203" t="s">
        <v>14520</v>
      </c>
      <c r="S2360" s="202">
        <v>110</v>
      </c>
      <c r="T2360" s="211">
        <v>3735489.92</v>
      </c>
      <c r="U2360" s="211">
        <v>659204.12</v>
      </c>
      <c r="V2360" s="211">
        <v>149736.14000000001</v>
      </c>
      <c r="W2360" s="211">
        <v>0</v>
      </c>
      <c r="X2360" s="211">
        <v>0</v>
      </c>
      <c r="Y2360" s="211">
        <v>4544430.18</v>
      </c>
      <c r="Z2360" s="212" t="s">
        <v>44</v>
      </c>
      <c r="AA2360" s="212">
        <v>0</v>
      </c>
      <c r="AB2360" s="211">
        <v>454443.02</v>
      </c>
      <c r="AC2360" s="213">
        <v>0</v>
      </c>
    </row>
    <row r="2361" spans="1:29" s="113" customFormat="1" ht="15.75" x14ac:dyDescent="0.25">
      <c r="A2361" s="57">
        <v>2348</v>
      </c>
      <c r="B2361" s="57">
        <v>157556</v>
      </c>
      <c r="C2361" s="201" t="s">
        <v>4885</v>
      </c>
      <c r="D2361" s="202">
        <v>330</v>
      </c>
      <c r="E2361" s="202" t="s">
        <v>352</v>
      </c>
      <c r="F2361" s="203" t="s">
        <v>12936</v>
      </c>
      <c r="G2361" s="204">
        <v>1080</v>
      </c>
      <c r="H2361" s="205">
        <v>157556</v>
      </c>
      <c r="I2361" s="203" t="s">
        <v>14761</v>
      </c>
      <c r="J2361" s="203" t="s">
        <v>14720</v>
      </c>
      <c r="K2361" s="203" t="s">
        <v>14521</v>
      </c>
      <c r="L2361" s="276">
        <v>44937</v>
      </c>
      <c r="M2361" s="276">
        <v>45291</v>
      </c>
      <c r="N2361" s="207">
        <f>N2362</f>
        <v>0.82199302707737942</v>
      </c>
      <c r="O2361" s="203" t="s">
        <v>14517</v>
      </c>
      <c r="P2361" s="208" t="s">
        <v>14518</v>
      </c>
      <c r="Q2361" s="208" t="s">
        <v>14519</v>
      </c>
      <c r="R2361" s="203" t="s">
        <v>14522</v>
      </c>
      <c r="S2361" s="202">
        <v>110</v>
      </c>
      <c r="T2361" s="211">
        <v>3731213.12</v>
      </c>
      <c r="U2361" s="211">
        <v>658449.37</v>
      </c>
      <c r="V2361" s="211">
        <v>150150.06</v>
      </c>
      <c r="W2361" s="211">
        <v>0</v>
      </c>
      <c r="X2361" s="211">
        <v>0</v>
      </c>
      <c r="Y2361" s="211">
        <v>4539812.55</v>
      </c>
      <c r="Z2361" s="212" t="s">
        <v>44</v>
      </c>
      <c r="AA2361" s="212">
        <v>0</v>
      </c>
      <c r="AB2361" s="211">
        <v>453981</v>
      </c>
      <c r="AC2361" s="213">
        <v>0</v>
      </c>
    </row>
    <row r="2362" spans="1:29" s="113" customFormat="1" ht="16.5" thickBot="1" x14ac:dyDescent="0.3">
      <c r="A2362" s="57">
        <v>2349</v>
      </c>
      <c r="B2362" s="57">
        <v>157555</v>
      </c>
      <c r="C2362" s="201" t="s">
        <v>4885</v>
      </c>
      <c r="D2362" s="202">
        <v>331</v>
      </c>
      <c r="E2362" s="202" t="s">
        <v>352</v>
      </c>
      <c r="F2362" s="203" t="s">
        <v>12936</v>
      </c>
      <c r="G2362" s="204">
        <v>1080</v>
      </c>
      <c r="H2362" s="205">
        <v>157555</v>
      </c>
      <c r="I2362" s="203" t="s">
        <v>14762</v>
      </c>
      <c r="J2362" s="203" t="s">
        <v>14721</v>
      </c>
      <c r="K2362" s="203" t="s">
        <v>14516</v>
      </c>
      <c r="L2362" s="276">
        <v>44937</v>
      </c>
      <c r="M2362" s="276">
        <v>45291</v>
      </c>
      <c r="N2362" s="207">
        <f>T2360/(T2360+U2360+V2360)</f>
        <v>0.82199302707737942</v>
      </c>
      <c r="O2362" s="203" t="s">
        <v>14517</v>
      </c>
      <c r="P2362" s="208" t="s">
        <v>14518</v>
      </c>
      <c r="Q2362" s="208" t="s">
        <v>14519</v>
      </c>
      <c r="R2362" s="203" t="s">
        <v>14523</v>
      </c>
      <c r="S2362" s="202">
        <v>110</v>
      </c>
      <c r="T2362" s="211">
        <v>3645557.55</v>
      </c>
      <c r="U2362" s="211">
        <v>643333.64</v>
      </c>
      <c r="V2362" s="211">
        <v>225731.14</v>
      </c>
      <c r="W2362" s="211">
        <v>0</v>
      </c>
      <c r="X2362" s="211">
        <v>10260</v>
      </c>
      <c r="Y2362" s="211">
        <v>4524882.33</v>
      </c>
      <c r="Z2362" s="212" t="s">
        <v>44</v>
      </c>
      <c r="AA2362" s="212">
        <v>0</v>
      </c>
      <c r="AB2362" s="211">
        <v>451462.23</v>
      </c>
      <c r="AC2362" s="213">
        <v>0</v>
      </c>
    </row>
    <row r="2363" spans="1:29" s="4" customFormat="1" ht="33" customHeight="1" thickTop="1" thickBot="1" x14ac:dyDescent="0.3">
      <c r="A2363" s="33">
        <v>2350</v>
      </c>
      <c r="B2363" s="33" t="s">
        <v>9551</v>
      </c>
      <c r="C2363" s="74" t="s">
        <v>5637</v>
      </c>
      <c r="D2363" s="75">
        <f>COUNT(D2032:D2362)</f>
        <v>331</v>
      </c>
      <c r="E2363" s="75"/>
      <c r="F2363" s="75"/>
      <c r="G2363" s="76"/>
      <c r="H2363" s="77" t="s">
        <v>9551</v>
      </c>
      <c r="I2363" s="78"/>
      <c r="J2363" s="75"/>
      <c r="K2363" s="79"/>
      <c r="L2363" s="79"/>
      <c r="M2363" s="79"/>
      <c r="N2363" s="80"/>
      <c r="O2363" s="81"/>
      <c r="P2363" s="82"/>
      <c r="Q2363" s="83"/>
      <c r="R2363" s="84"/>
      <c r="S2363" s="84"/>
      <c r="T2363" s="159">
        <f t="shared" ref="T2363:Y2363" si="42">SUM(T2032:T2362)</f>
        <v>1998695371.9500012</v>
      </c>
      <c r="U2363" s="159">
        <f t="shared" si="42"/>
        <v>297956364.36999989</v>
      </c>
      <c r="V2363" s="159">
        <f t="shared" si="42"/>
        <v>53175332.829999976</v>
      </c>
      <c r="W2363" s="159">
        <f t="shared" si="42"/>
        <v>0</v>
      </c>
      <c r="X2363" s="159">
        <f t="shared" si="42"/>
        <v>7027341.1200000001</v>
      </c>
      <c r="Y2363" s="160">
        <f t="shared" si="42"/>
        <v>2356854410.2699986</v>
      </c>
      <c r="Z2363" s="161"/>
      <c r="AA2363" s="159"/>
      <c r="AB2363" s="159">
        <f>SUM(AB2032:AB2362)</f>
        <v>1363657230.6330001</v>
      </c>
      <c r="AC2363" s="162">
        <f>SUM(AC2032:AC2362)</f>
        <v>201127606.44999981</v>
      </c>
    </row>
    <row r="2364" spans="1:29" ht="16.5" thickTop="1" x14ac:dyDescent="0.25">
      <c r="A2364" s="57">
        <v>2351</v>
      </c>
      <c r="B2364" s="57">
        <v>103113</v>
      </c>
      <c r="C2364" s="201" t="s">
        <v>5638</v>
      </c>
      <c r="D2364" s="202">
        <v>1</v>
      </c>
      <c r="E2364" s="202" t="s">
        <v>312</v>
      </c>
      <c r="F2364" s="203" t="s">
        <v>10516</v>
      </c>
      <c r="G2364" s="204">
        <v>18</v>
      </c>
      <c r="H2364" s="205">
        <v>103113</v>
      </c>
      <c r="I2364" s="203" t="s">
        <v>8697</v>
      </c>
      <c r="J2364" s="203" t="s">
        <v>12219</v>
      </c>
      <c r="K2364" s="203" t="s">
        <v>5639</v>
      </c>
      <c r="L2364" s="1">
        <v>42968</v>
      </c>
      <c r="M2364" s="1">
        <v>44063</v>
      </c>
      <c r="N2364" s="207">
        <f t="shared" ref="N2364:N2427" si="43">T2364/(T2364+U2364+V2364)</f>
        <v>0.84466618366419943</v>
      </c>
      <c r="O2364" s="203" t="s">
        <v>3561</v>
      </c>
      <c r="P2364" s="208" t="s">
        <v>3808</v>
      </c>
      <c r="Q2364" s="208" t="s">
        <v>7427</v>
      </c>
      <c r="R2364" s="203" t="s">
        <v>5640</v>
      </c>
      <c r="S2364" s="202">
        <v>110</v>
      </c>
      <c r="T2364" s="211">
        <v>18243110.809999999</v>
      </c>
      <c r="U2364" s="211">
        <v>3003615.2</v>
      </c>
      <c r="V2364" s="211">
        <v>351286.51</v>
      </c>
      <c r="W2364" s="211">
        <v>0</v>
      </c>
      <c r="X2364" s="211">
        <v>0</v>
      </c>
      <c r="Y2364" s="211">
        <v>21598012.52</v>
      </c>
      <c r="Z2364" s="212" t="s">
        <v>34</v>
      </c>
      <c r="AA2364" s="212" t="s">
        <v>5641</v>
      </c>
      <c r="AB2364" s="211">
        <v>15268592.959999999</v>
      </c>
      <c r="AC2364" s="213">
        <v>2525699.3899999992</v>
      </c>
    </row>
    <row r="2365" spans="1:29" ht="15.75" x14ac:dyDescent="0.25">
      <c r="A2365" s="57">
        <v>2352</v>
      </c>
      <c r="B2365" s="57">
        <v>102113</v>
      </c>
      <c r="C2365" s="201" t="s">
        <v>5638</v>
      </c>
      <c r="D2365" s="202">
        <v>2</v>
      </c>
      <c r="E2365" s="202" t="s">
        <v>312</v>
      </c>
      <c r="F2365" s="203" t="s">
        <v>10517</v>
      </c>
      <c r="G2365" s="204">
        <v>20</v>
      </c>
      <c r="H2365" s="205">
        <v>102113</v>
      </c>
      <c r="I2365" s="203" t="s">
        <v>8698</v>
      </c>
      <c r="J2365" s="203" t="s">
        <v>12220</v>
      </c>
      <c r="K2365" s="203" t="s">
        <v>5642</v>
      </c>
      <c r="L2365" s="1">
        <v>42957</v>
      </c>
      <c r="M2365" s="1">
        <v>44236</v>
      </c>
      <c r="N2365" s="207">
        <f t="shared" si="43"/>
        <v>0.85000000093898664</v>
      </c>
      <c r="O2365" s="203" t="s">
        <v>3561</v>
      </c>
      <c r="P2365" s="208" t="s">
        <v>7428</v>
      </c>
      <c r="Q2365" s="208" t="s">
        <v>7429</v>
      </c>
      <c r="R2365" s="203" t="s">
        <v>5643</v>
      </c>
      <c r="S2365" s="202">
        <v>110</v>
      </c>
      <c r="T2365" s="211">
        <v>14483698.640000001</v>
      </c>
      <c r="U2365" s="211">
        <v>2467224.92</v>
      </c>
      <c r="V2365" s="211">
        <v>88721.88</v>
      </c>
      <c r="W2365" s="211">
        <v>0</v>
      </c>
      <c r="X2365" s="211">
        <v>0</v>
      </c>
      <c r="Y2365" s="211">
        <v>17039645.440000001</v>
      </c>
      <c r="Z2365" s="212" t="s">
        <v>34</v>
      </c>
      <c r="AA2365" s="212" t="s">
        <v>7788</v>
      </c>
      <c r="AB2365" s="211">
        <v>12868041.09</v>
      </c>
      <c r="AC2365" s="213">
        <v>2147936.7000000002</v>
      </c>
    </row>
    <row r="2366" spans="1:29" ht="15.75" x14ac:dyDescent="0.25">
      <c r="A2366" s="57">
        <v>2353</v>
      </c>
      <c r="B2366" s="57">
        <v>102548</v>
      </c>
      <c r="C2366" s="201" t="s">
        <v>5638</v>
      </c>
      <c r="D2366" s="202">
        <v>3</v>
      </c>
      <c r="E2366" s="202" t="s">
        <v>312</v>
      </c>
      <c r="F2366" s="203" t="s">
        <v>10517</v>
      </c>
      <c r="G2366" s="204">
        <v>20</v>
      </c>
      <c r="H2366" s="205">
        <v>102548</v>
      </c>
      <c r="I2366" s="203" t="s">
        <v>8699</v>
      </c>
      <c r="J2366" s="203" t="s">
        <v>12221</v>
      </c>
      <c r="K2366" s="203" t="s">
        <v>5644</v>
      </c>
      <c r="L2366" s="1">
        <v>42968</v>
      </c>
      <c r="M2366" s="1">
        <v>44216</v>
      </c>
      <c r="N2366" s="207">
        <f t="shared" si="43"/>
        <v>0.83755195501259727</v>
      </c>
      <c r="O2366" s="203" t="s">
        <v>3561</v>
      </c>
      <c r="P2366" s="208" t="s">
        <v>3808</v>
      </c>
      <c r="Q2366" s="208" t="s">
        <v>7430</v>
      </c>
      <c r="R2366" s="203" t="s">
        <v>5645</v>
      </c>
      <c r="S2366" s="202">
        <v>110</v>
      </c>
      <c r="T2366" s="211">
        <v>19326147.989999998</v>
      </c>
      <c r="U2366" s="211">
        <v>3202392.16</v>
      </c>
      <c r="V2366" s="211">
        <v>546026</v>
      </c>
      <c r="W2366" s="211">
        <v>0</v>
      </c>
      <c r="X2366" s="211">
        <v>0</v>
      </c>
      <c r="Y2366" s="211">
        <v>23074566.149999999</v>
      </c>
      <c r="Z2366" s="212" t="s">
        <v>34</v>
      </c>
      <c r="AA2366" s="212" t="s">
        <v>5646</v>
      </c>
      <c r="AB2366" s="211">
        <v>16628298.360000001</v>
      </c>
      <c r="AC2366" s="213">
        <v>2763588.36</v>
      </c>
    </row>
    <row r="2367" spans="1:29" ht="15.75" x14ac:dyDescent="0.25">
      <c r="A2367" s="57">
        <v>2354</v>
      </c>
      <c r="B2367" s="57">
        <v>102081</v>
      </c>
      <c r="C2367" s="201" t="s">
        <v>5638</v>
      </c>
      <c r="D2367" s="202">
        <v>4</v>
      </c>
      <c r="E2367" s="202" t="s">
        <v>312</v>
      </c>
      <c r="F2367" s="203" t="s">
        <v>10517</v>
      </c>
      <c r="G2367" s="204">
        <v>20</v>
      </c>
      <c r="H2367" s="205">
        <v>102081</v>
      </c>
      <c r="I2367" s="203" t="s">
        <v>5647</v>
      </c>
      <c r="J2367" s="203" t="s">
        <v>12222</v>
      </c>
      <c r="K2367" s="203" t="s">
        <v>5648</v>
      </c>
      <c r="L2367" s="1">
        <v>42968</v>
      </c>
      <c r="M2367" s="1">
        <v>44103</v>
      </c>
      <c r="N2367" s="207">
        <f t="shared" si="43"/>
        <v>0.83664975589428914</v>
      </c>
      <c r="O2367" s="203" t="s">
        <v>3561</v>
      </c>
      <c r="P2367" s="208" t="s">
        <v>1334</v>
      </c>
      <c r="Q2367" s="208" t="s">
        <v>7431</v>
      </c>
      <c r="R2367" s="203" t="s">
        <v>5649</v>
      </c>
      <c r="S2367" s="202">
        <v>110</v>
      </c>
      <c r="T2367" s="211">
        <v>12604981.880000001</v>
      </c>
      <c r="U2367" s="211">
        <v>2128153.44</v>
      </c>
      <c r="V2367" s="211">
        <v>332884.59000000003</v>
      </c>
      <c r="W2367" s="211">
        <v>0</v>
      </c>
      <c r="X2367" s="211">
        <v>0</v>
      </c>
      <c r="Y2367" s="211">
        <v>15066019.91</v>
      </c>
      <c r="Z2367" s="212" t="s">
        <v>34</v>
      </c>
      <c r="AA2367" s="212" t="s">
        <v>5650</v>
      </c>
      <c r="AB2367" s="211">
        <v>10209633.450000003</v>
      </c>
      <c r="AC2367" s="213">
        <v>1737260.4299999997</v>
      </c>
    </row>
    <row r="2368" spans="1:29" ht="15.75" x14ac:dyDescent="0.25">
      <c r="A2368" s="57">
        <v>2355</v>
      </c>
      <c r="B2368" s="57">
        <v>103450</v>
      </c>
      <c r="C2368" s="201" t="s">
        <v>5638</v>
      </c>
      <c r="D2368" s="202">
        <v>5</v>
      </c>
      <c r="E2368" s="202" t="s">
        <v>312</v>
      </c>
      <c r="F2368" s="203" t="s">
        <v>10517</v>
      </c>
      <c r="G2368" s="204">
        <v>20</v>
      </c>
      <c r="H2368" s="205">
        <v>103450</v>
      </c>
      <c r="I2368" s="203" t="s">
        <v>8700</v>
      </c>
      <c r="J2368" s="203" t="s">
        <v>12223</v>
      </c>
      <c r="K2368" s="203" t="s">
        <v>5651</v>
      </c>
      <c r="L2368" s="1">
        <v>42976</v>
      </c>
      <c r="M2368" s="1">
        <v>44224</v>
      </c>
      <c r="N2368" s="207">
        <f t="shared" si="43"/>
        <v>0.8319572589747749</v>
      </c>
      <c r="O2368" s="203" t="s">
        <v>3561</v>
      </c>
      <c r="P2368" s="208" t="s">
        <v>3848</v>
      </c>
      <c r="Q2368" s="208" t="s">
        <v>7432</v>
      </c>
      <c r="R2368" s="203" t="s">
        <v>5652</v>
      </c>
      <c r="S2368" s="202">
        <v>110</v>
      </c>
      <c r="T2368" s="211">
        <v>15697355.859999999</v>
      </c>
      <c r="U2368" s="211">
        <v>2616615.67</v>
      </c>
      <c r="V2368" s="211">
        <v>554012</v>
      </c>
      <c r="W2368" s="211">
        <v>0</v>
      </c>
      <c r="X2368" s="211">
        <v>0</v>
      </c>
      <c r="Y2368" s="211">
        <v>18867983.530000001</v>
      </c>
      <c r="Z2368" s="212" t="s">
        <v>34</v>
      </c>
      <c r="AA2368" s="212" t="s">
        <v>5653</v>
      </c>
      <c r="AB2368" s="211">
        <v>12221597.629999995</v>
      </c>
      <c r="AC2368" s="213">
        <v>2038797.7700000007</v>
      </c>
    </row>
    <row r="2369" spans="1:29" ht="15.75" x14ac:dyDescent="0.25">
      <c r="A2369" s="57">
        <v>2356</v>
      </c>
      <c r="B2369" s="57">
        <v>102686</v>
      </c>
      <c r="C2369" s="201" t="s">
        <v>5638</v>
      </c>
      <c r="D2369" s="202">
        <v>6</v>
      </c>
      <c r="E2369" s="202" t="s">
        <v>312</v>
      </c>
      <c r="F2369" s="203" t="s">
        <v>10517</v>
      </c>
      <c r="G2369" s="204">
        <v>20</v>
      </c>
      <c r="H2369" s="205">
        <v>102686</v>
      </c>
      <c r="I2369" s="203" t="s">
        <v>8701</v>
      </c>
      <c r="J2369" s="203" t="s">
        <v>12224</v>
      </c>
      <c r="K2369" s="203" t="s">
        <v>5654</v>
      </c>
      <c r="L2369" s="1">
        <v>42979</v>
      </c>
      <c r="M2369" s="1">
        <v>44135</v>
      </c>
      <c r="N2369" s="207">
        <f t="shared" si="43"/>
        <v>0.85000000410350496</v>
      </c>
      <c r="O2369" s="203" t="s">
        <v>3561</v>
      </c>
      <c r="P2369" s="208" t="s">
        <v>48</v>
      </c>
      <c r="Q2369" s="208" t="s">
        <v>7433</v>
      </c>
      <c r="R2369" s="203" t="s">
        <v>5655</v>
      </c>
      <c r="S2369" s="202">
        <v>110</v>
      </c>
      <c r="T2369" s="211">
        <v>15224790.109999999</v>
      </c>
      <c r="U2369" s="211">
        <v>2368444.61</v>
      </c>
      <c r="V2369" s="211">
        <v>318282.96999999997</v>
      </c>
      <c r="W2369" s="211">
        <v>0</v>
      </c>
      <c r="X2369" s="211">
        <v>0</v>
      </c>
      <c r="Y2369" s="211">
        <v>17911517.690000001</v>
      </c>
      <c r="Z2369" s="212" t="s">
        <v>34</v>
      </c>
      <c r="AA2369" s="212" t="s">
        <v>5656</v>
      </c>
      <c r="AB2369" s="211">
        <v>12701065.390000002</v>
      </c>
      <c r="AC2369" s="213">
        <v>1945723.78</v>
      </c>
    </row>
    <row r="2370" spans="1:29" ht="15.75" x14ac:dyDescent="0.25">
      <c r="A2370" s="57">
        <v>2357</v>
      </c>
      <c r="B2370" s="57">
        <v>106594</v>
      </c>
      <c r="C2370" s="201" t="s">
        <v>5638</v>
      </c>
      <c r="D2370" s="202">
        <v>7</v>
      </c>
      <c r="E2370" s="202" t="s">
        <v>330</v>
      </c>
      <c r="F2370" s="203" t="s">
        <v>10518</v>
      </c>
      <c r="G2370" s="204">
        <v>85</v>
      </c>
      <c r="H2370" s="205">
        <v>106594</v>
      </c>
      <c r="I2370" s="203" t="s">
        <v>8702</v>
      </c>
      <c r="J2370" s="203" t="s">
        <v>12225</v>
      </c>
      <c r="K2370" s="203" t="s">
        <v>5657</v>
      </c>
      <c r="L2370" s="1">
        <v>42961</v>
      </c>
      <c r="M2370" s="1">
        <v>43073</v>
      </c>
      <c r="N2370" s="207">
        <f t="shared" si="43"/>
        <v>0.94107397624158506</v>
      </c>
      <c r="O2370" s="203" t="s">
        <v>3561</v>
      </c>
      <c r="P2370" s="208" t="s">
        <v>1334</v>
      </c>
      <c r="Q2370" s="208" t="s">
        <v>7434</v>
      </c>
      <c r="R2370" s="203" t="s">
        <v>5658</v>
      </c>
      <c r="S2370" s="202">
        <v>104</v>
      </c>
      <c r="T2370" s="211">
        <v>206810.05</v>
      </c>
      <c r="U2370" s="211">
        <v>8737.4599999999991</v>
      </c>
      <c r="V2370" s="211">
        <v>4212.1000000000004</v>
      </c>
      <c r="W2370" s="211">
        <v>0</v>
      </c>
      <c r="X2370" s="211">
        <v>0</v>
      </c>
      <c r="Y2370" s="211">
        <v>219759.61</v>
      </c>
      <c r="Z2370" s="212" t="s">
        <v>34</v>
      </c>
      <c r="AA2370" s="212" t="s">
        <v>5659</v>
      </c>
      <c r="AB2370" s="211">
        <v>152238.9</v>
      </c>
      <c r="AC2370" s="213">
        <v>6554.8</v>
      </c>
    </row>
    <row r="2371" spans="1:29" ht="15.75" x14ac:dyDescent="0.25">
      <c r="A2371" s="57">
        <v>2358</v>
      </c>
      <c r="B2371" s="57">
        <v>106662</v>
      </c>
      <c r="C2371" s="201" t="s">
        <v>5638</v>
      </c>
      <c r="D2371" s="202">
        <v>8</v>
      </c>
      <c r="E2371" s="202" t="s">
        <v>330</v>
      </c>
      <c r="F2371" s="203" t="s">
        <v>10518</v>
      </c>
      <c r="G2371" s="204">
        <v>85</v>
      </c>
      <c r="H2371" s="205">
        <v>106662</v>
      </c>
      <c r="I2371" s="203" t="s">
        <v>8703</v>
      </c>
      <c r="J2371" s="203" t="s">
        <v>12226</v>
      </c>
      <c r="K2371" s="203" t="s">
        <v>5660</v>
      </c>
      <c r="L2371" s="1">
        <v>42957</v>
      </c>
      <c r="M2371" s="1">
        <v>43073</v>
      </c>
      <c r="N2371" s="207">
        <f t="shared" si="43"/>
        <v>0.9383295952725238</v>
      </c>
      <c r="O2371" s="203" t="s">
        <v>3561</v>
      </c>
      <c r="P2371" s="208" t="s">
        <v>2648</v>
      </c>
      <c r="Q2371" s="208" t="s">
        <v>7435</v>
      </c>
      <c r="R2371" s="203" t="s">
        <v>5661</v>
      </c>
      <c r="S2371" s="202">
        <v>104</v>
      </c>
      <c r="T2371" s="211">
        <v>208075.01</v>
      </c>
      <c r="U2371" s="211">
        <v>8695.61</v>
      </c>
      <c r="V2371" s="211">
        <v>4979.83</v>
      </c>
      <c r="W2371" s="211">
        <v>0</v>
      </c>
      <c r="X2371" s="211">
        <v>0</v>
      </c>
      <c r="Y2371" s="211">
        <v>221750.45</v>
      </c>
      <c r="Z2371" s="212" t="s">
        <v>34</v>
      </c>
      <c r="AA2371" s="212" t="s">
        <v>5662</v>
      </c>
      <c r="AB2371" s="211">
        <v>136786.37</v>
      </c>
      <c r="AC2371" s="213">
        <v>5510.29</v>
      </c>
    </row>
    <row r="2372" spans="1:29" ht="15.75" x14ac:dyDescent="0.25">
      <c r="A2372" s="57">
        <v>2359</v>
      </c>
      <c r="B2372" s="57">
        <v>106868</v>
      </c>
      <c r="C2372" s="201" t="s">
        <v>5638</v>
      </c>
      <c r="D2372" s="202">
        <v>9</v>
      </c>
      <c r="E2372" s="202" t="s">
        <v>330</v>
      </c>
      <c r="F2372" s="203" t="s">
        <v>10518</v>
      </c>
      <c r="G2372" s="204">
        <v>85</v>
      </c>
      <c r="H2372" s="205">
        <v>106868</v>
      </c>
      <c r="I2372" s="203" t="s">
        <v>8704</v>
      </c>
      <c r="J2372" s="203" t="s">
        <v>12227</v>
      </c>
      <c r="K2372" s="203" t="s">
        <v>5663</v>
      </c>
      <c r="L2372" s="1">
        <v>42961</v>
      </c>
      <c r="M2372" s="1">
        <v>43073</v>
      </c>
      <c r="N2372" s="207">
        <f t="shared" si="43"/>
        <v>0.93447824996729756</v>
      </c>
      <c r="O2372" s="203" t="s">
        <v>3561</v>
      </c>
      <c r="P2372" s="208" t="s">
        <v>3808</v>
      </c>
      <c r="Q2372" s="208" t="s">
        <v>7436</v>
      </c>
      <c r="R2372" s="203" t="s">
        <v>5664</v>
      </c>
      <c r="S2372" s="202">
        <v>104</v>
      </c>
      <c r="T2372" s="211">
        <v>207241.83</v>
      </c>
      <c r="U2372" s="211">
        <v>9198.4</v>
      </c>
      <c r="V2372" s="211">
        <v>5332.54</v>
      </c>
      <c r="W2372" s="211">
        <v>0</v>
      </c>
      <c r="X2372" s="211">
        <v>0</v>
      </c>
      <c r="Y2372" s="211">
        <v>221772.77</v>
      </c>
      <c r="Z2372" s="212" t="s">
        <v>34</v>
      </c>
      <c r="AA2372" s="212" t="s">
        <v>5665</v>
      </c>
      <c r="AB2372" s="211">
        <v>114520.93000000001</v>
      </c>
      <c r="AC2372" s="213">
        <v>5426.3700000000008</v>
      </c>
    </row>
    <row r="2373" spans="1:29" ht="15.75" x14ac:dyDescent="0.25">
      <c r="A2373" s="57">
        <v>2360</v>
      </c>
      <c r="B2373" s="57">
        <v>114064</v>
      </c>
      <c r="C2373" s="201" t="s">
        <v>5638</v>
      </c>
      <c r="D2373" s="202">
        <v>10</v>
      </c>
      <c r="E2373" s="202" t="s">
        <v>330</v>
      </c>
      <c r="F2373" s="203" t="s">
        <v>10518</v>
      </c>
      <c r="G2373" s="204">
        <v>137</v>
      </c>
      <c r="H2373" s="205">
        <v>114064</v>
      </c>
      <c r="I2373" s="203" t="s">
        <v>8705</v>
      </c>
      <c r="J2373" s="203" t="s">
        <v>12228</v>
      </c>
      <c r="K2373" s="203" t="s">
        <v>5666</v>
      </c>
      <c r="L2373" s="1">
        <v>42979</v>
      </c>
      <c r="M2373" s="1">
        <v>43069</v>
      </c>
      <c r="N2373" s="207">
        <f t="shared" si="43"/>
        <v>0.93469919476546415</v>
      </c>
      <c r="O2373" s="203" t="s">
        <v>7437</v>
      </c>
      <c r="P2373" s="208" t="s">
        <v>2648</v>
      </c>
      <c r="Q2373" s="208" t="s">
        <v>7438</v>
      </c>
      <c r="R2373" s="203" t="s">
        <v>5667</v>
      </c>
      <c r="S2373" s="202">
        <v>114</v>
      </c>
      <c r="T2373" s="211">
        <v>212013.93</v>
      </c>
      <c r="U2373" s="211">
        <v>9544.73</v>
      </c>
      <c r="V2373" s="211">
        <v>5267.18</v>
      </c>
      <c r="W2373" s="211">
        <v>0</v>
      </c>
      <c r="X2373" s="211">
        <v>0</v>
      </c>
      <c r="Y2373" s="211">
        <v>226825.84</v>
      </c>
      <c r="Z2373" s="212" t="s">
        <v>34</v>
      </c>
      <c r="AA2373" s="212" t="s">
        <v>5668</v>
      </c>
      <c r="AB2373" s="211">
        <v>167698.41</v>
      </c>
      <c r="AC2373" s="213">
        <v>8123.11</v>
      </c>
    </row>
    <row r="2374" spans="1:29" ht="15.75" x14ac:dyDescent="0.25">
      <c r="A2374" s="57">
        <v>2361</v>
      </c>
      <c r="B2374" s="57">
        <v>107335</v>
      </c>
      <c r="C2374" s="201" t="s">
        <v>5638</v>
      </c>
      <c r="D2374" s="202">
        <v>11</v>
      </c>
      <c r="E2374" s="202" t="s">
        <v>352</v>
      </c>
      <c r="F2374" s="203" t="s">
        <v>10519</v>
      </c>
      <c r="G2374" s="204">
        <v>89</v>
      </c>
      <c r="H2374" s="205">
        <v>107335</v>
      </c>
      <c r="I2374" s="203" t="s">
        <v>8706</v>
      </c>
      <c r="J2374" s="203" t="s">
        <v>12229</v>
      </c>
      <c r="K2374" s="203" t="s">
        <v>5669</v>
      </c>
      <c r="L2374" s="1">
        <v>42997</v>
      </c>
      <c r="M2374" s="1">
        <v>44153</v>
      </c>
      <c r="N2374" s="207">
        <f t="shared" si="43"/>
        <v>0.83802998982431487</v>
      </c>
      <c r="O2374" s="203" t="s">
        <v>7439</v>
      </c>
      <c r="P2374" s="208" t="s">
        <v>7440</v>
      </c>
      <c r="Q2374" s="208" t="s">
        <v>7441</v>
      </c>
      <c r="R2374" s="203" t="s">
        <v>5670</v>
      </c>
      <c r="S2374" s="202">
        <v>104</v>
      </c>
      <c r="T2374" s="211">
        <v>6372403.96</v>
      </c>
      <c r="U2374" s="211">
        <v>1124541.83</v>
      </c>
      <c r="V2374" s="211">
        <v>107082.75</v>
      </c>
      <c r="W2374" s="211">
        <v>0</v>
      </c>
      <c r="X2374" s="211">
        <v>0</v>
      </c>
      <c r="Y2374" s="211">
        <v>7604028.54</v>
      </c>
      <c r="Z2374" s="212" t="s">
        <v>34</v>
      </c>
      <c r="AA2374" s="212" t="s">
        <v>5671</v>
      </c>
      <c r="AB2374" s="211">
        <v>5692436.8600000003</v>
      </c>
      <c r="AC2374" s="213">
        <v>1003916.1799999999</v>
      </c>
    </row>
    <row r="2375" spans="1:29" ht="15.75" x14ac:dyDescent="0.25">
      <c r="A2375" s="57">
        <v>2362</v>
      </c>
      <c r="B2375" s="57">
        <v>107542</v>
      </c>
      <c r="C2375" s="201" t="s">
        <v>5638</v>
      </c>
      <c r="D2375" s="202">
        <v>12</v>
      </c>
      <c r="E2375" s="202" t="s">
        <v>352</v>
      </c>
      <c r="F2375" s="203" t="s">
        <v>10519</v>
      </c>
      <c r="G2375" s="204">
        <v>89</v>
      </c>
      <c r="H2375" s="205">
        <v>107542</v>
      </c>
      <c r="I2375" s="203" t="s">
        <v>5672</v>
      </c>
      <c r="J2375" s="203" t="s">
        <v>12230</v>
      </c>
      <c r="K2375" s="203" t="s">
        <v>5673</v>
      </c>
      <c r="L2375" s="1">
        <v>42997</v>
      </c>
      <c r="M2375" s="1">
        <v>44334</v>
      </c>
      <c r="N2375" s="207">
        <f t="shared" si="43"/>
        <v>0.83561759520667866</v>
      </c>
      <c r="O2375" s="203" t="s">
        <v>7442</v>
      </c>
      <c r="P2375" s="208" t="s">
        <v>7443</v>
      </c>
      <c r="Q2375" s="208" t="s">
        <v>7444</v>
      </c>
      <c r="R2375" s="203" t="s">
        <v>5674</v>
      </c>
      <c r="S2375" s="202">
        <v>104</v>
      </c>
      <c r="T2375" s="211">
        <v>7373018.9400000004</v>
      </c>
      <c r="U2375" s="211">
        <v>1301120.97</v>
      </c>
      <c r="V2375" s="211">
        <v>149296.76999999999</v>
      </c>
      <c r="W2375" s="211">
        <v>0</v>
      </c>
      <c r="X2375" s="211">
        <v>0</v>
      </c>
      <c r="Y2375" s="211">
        <v>8823436.6799999997</v>
      </c>
      <c r="Z2375" s="212" t="s">
        <v>34</v>
      </c>
      <c r="AA2375" s="212" t="s">
        <v>5675</v>
      </c>
      <c r="AB2375" s="211">
        <v>5642793.8000000017</v>
      </c>
      <c r="AC2375" s="213">
        <v>925098.54</v>
      </c>
    </row>
    <row r="2376" spans="1:29" ht="15.75" x14ac:dyDescent="0.25">
      <c r="A2376" s="57">
        <v>2363</v>
      </c>
      <c r="B2376" s="57">
        <v>107491</v>
      </c>
      <c r="C2376" s="201" t="s">
        <v>5638</v>
      </c>
      <c r="D2376" s="202">
        <v>13</v>
      </c>
      <c r="E2376" s="202" t="s">
        <v>352</v>
      </c>
      <c r="F2376" s="203" t="s">
        <v>10519</v>
      </c>
      <c r="G2376" s="204">
        <v>89</v>
      </c>
      <c r="H2376" s="205">
        <v>107491</v>
      </c>
      <c r="I2376" s="203" t="s">
        <v>5676</v>
      </c>
      <c r="J2376" s="203" t="s">
        <v>12231</v>
      </c>
      <c r="K2376" s="203" t="s">
        <v>5677</v>
      </c>
      <c r="L2376" s="1">
        <v>42993</v>
      </c>
      <c r="M2376" s="1">
        <v>44088</v>
      </c>
      <c r="N2376" s="207">
        <f t="shared" si="43"/>
        <v>0.84109769004720758</v>
      </c>
      <c r="O2376" s="203" t="s">
        <v>7442</v>
      </c>
      <c r="P2376" s="208" t="s">
        <v>7445</v>
      </c>
      <c r="Q2376" s="208" t="s">
        <v>7446</v>
      </c>
      <c r="R2376" s="203" t="s">
        <v>5678</v>
      </c>
      <c r="S2376" s="202">
        <v>104</v>
      </c>
      <c r="T2376" s="211">
        <v>8970077.6400000006</v>
      </c>
      <c r="U2376" s="211">
        <v>1582954.8</v>
      </c>
      <c r="V2376" s="211">
        <v>111695.03</v>
      </c>
      <c r="W2376" s="211">
        <v>0</v>
      </c>
      <c r="X2376" s="211">
        <v>0</v>
      </c>
      <c r="Y2376" s="211">
        <v>10664727.470000001</v>
      </c>
      <c r="Z2376" s="212" t="s">
        <v>34</v>
      </c>
      <c r="AA2376" s="212" t="s">
        <v>5679</v>
      </c>
      <c r="AB2376" s="211">
        <v>8425207.2399999965</v>
      </c>
      <c r="AC2376" s="213">
        <v>1631195.69</v>
      </c>
    </row>
    <row r="2377" spans="1:29" ht="15.75" x14ac:dyDescent="0.25">
      <c r="A2377" s="57">
        <v>2364</v>
      </c>
      <c r="B2377" s="57">
        <v>107543</v>
      </c>
      <c r="C2377" s="201" t="s">
        <v>5638</v>
      </c>
      <c r="D2377" s="202">
        <v>14</v>
      </c>
      <c r="E2377" s="202" t="s">
        <v>352</v>
      </c>
      <c r="F2377" s="203" t="s">
        <v>10519</v>
      </c>
      <c r="G2377" s="204">
        <v>89</v>
      </c>
      <c r="H2377" s="205">
        <v>107543</v>
      </c>
      <c r="I2377" s="203" t="s">
        <v>5680</v>
      </c>
      <c r="J2377" s="203" t="s">
        <v>12232</v>
      </c>
      <c r="K2377" s="203" t="s">
        <v>5681</v>
      </c>
      <c r="L2377" s="1">
        <v>43006</v>
      </c>
      <c r="M2377" s="1">
        <v>44314</v>
      </c>
      <c r="N2377" s="207">
        <f t="shared" si="43"/>
        <v>0.84061611874829167</v>
      </c>
      <c r="O2377" s="203" t="s">
        <v>7442</v>
      </c>
      <c r="P2377" s="208" t="s">
        <v>7443</v>
      </c>
      <c r="Q2377" s="208" t="s">
        <v>7444</v>
      </c>
      <c r="R2377" s="203" t="s">
        <v>5682</v>
      </c>
      <c r="S2377" s="202">
        <v>104</v>
      </c>
      <c r="T2377" s="211">
        <v>7415312.3499999996</v>
      </c>
      <c r="U2377" s="211">
        <v>1308584.52</v>
      </c>
      <c r="V2377" s="211">
        <v>97385.74</v>
      </c>
      <c r="W2377" s="211">
        <v>0</v>
      </c>
      <c r="X2377" s="211">
        <v>0</v>
      </c>
      <c r="Y2377" s="211">
        <v>8821282.6099999994</v>
      </c>
      <c r="Z2377" s="212" t="s">
        <v>34</v>
      </c>
      <c r="AA2377" s="212" t="s">
        <v>5683</v>
      </c>
      <c r="AB2377" s="211">
        <v>6336106.7700000014</v>
      </c>
      <c r="AC2377" s="213">
        <v>1118136.0300000003</v>
      </c>
    </row>
    <row r="2378" spans="1:29" ht="15.75" x14ac:dyDescent="0.25">
      <c r="A2378" s="57">
        <v>2365</v>
      </c>
      <c r="B2378" s="57">
        <v>107062</v>
      </c>
      <c r="C2378" s="201" t="s">
        <v>5638</v>
      </c>
      <c r="D2378" s="202">
        <v>15</v>
      </c>
      <c r="E2378" s="202" t="s">
        <v>352</v>
      </c>
      <c r="F2378" s="203" t="s">
        <v>10519</v>
      </c>
      <c r="G2378" s="204">
        <v>89</v>
      </c>
      <c r="H2378" s="205">
        <v>107062</v>
      </c>
      <c r="I2378" s="203" t="s">
        <v>5684</v>
      </c>
      <c r="J2378" s="203" t="s">
        <v>12233</v>
      </c>
      <c r="K2378" s="203" t="s">
        <v>5685</v>
      </c>
      <c r="L2378" s="1">
        <v>43006</v>
      </c>
      <c r="M2378" s="1">
        <v>44162</v>
      </c>
      <c r="N2378" s="207">
        <f t="shared" si="43"/>
        <v>0.8403999093798411</v>
      </c>
      <c r="O2378" s="203" t="s">
        <v>7442</v>
      </c>
      <c r="P2378" s="208" t="s">
        <v>7443</v>
      </c>
      <c r="Q2378" s="208" t="s">
        <v>7447</v>
      </c>
      <c r="R2378" s="203" t="s">
        <v>5686</v>
      </c>
      <c r="S2378" s="202">
        <v>104</v>
      </c>
      <c r="T2378" s="211">
        <v>5883679.3399999999</v>
      </c>
      <c r="U2378" s="211">
        <v>1038296.36</v>
      </c>
      <c r="V2378" s="211">
        <v>79071.39</v>
      </c>
      <c r="W2378" s="211">
        <v>0</v>
      </c>
      <c r="X2378" s="211">
        <v>0</v>
      </c>
      <c r="Y2378" s="211">
        <v>7001047.0899999999</v>
      </c>
      <c r="Z2378" s="212" t="s">
        <v>34</v>
      </c>
      <c r="AA2378" s="212" t="s">
        <v>5687</v>
      </c>
      <c r="AB2378" s="211">
        <v>4272913.1300000008</v>
      </c>
      <c r="AC2378" s="213">
        <v>770671.55999999994</v>
      </c>
    </row>
    <row r="2379" spans="1:29" ht="15.75" x14ac:dyDescent="0.25">
      <c r="A2379" s="57">
        <v>2366</v>
      </c>
      <c r="B2379" s="57">
        <v>107566</v>
      </c>
      <c r="C2379" s="201" t="s">
        <v>5638</v>
      </c>
      <c r="D2379" s="202">
        <v>16</v>
      </c>
      <c r="E2379" s="202" t="s">
        <v>352</v>
      </c>
      <c r="F2379" s="203" t="s">
        <v>10519</v>
      </c>
      <c r="G2379" s="204">
        <v>89</v>
      </c>
      <c r="H2379" s="205">
        <v>107566</v>
      </c>
      <c r="I2379" s="203" t="s">
        <v>5688</v>
      </c>
      <c r="J2379" s="203" t="s">
        <v>12234</v>
      </c>
      <c r="K2379" s="203" t="s">
        <v>5689</v>
      </c>
      <c r="L2379" s="1">
        <v>43017</v>
      </c>
      <c r="M2379" s="1">
        <v>44263</v>
      </c>
      <c r="N2379" s="207">
        <f t="shared" si="43"/>
        <v>0.83629504339429073</v>
      </c>
      <c r="O2379" s="203" t="s">
        <v>7442</v>
      </c>
      <c r="P2379" s="208" t="s">
        <v>7443</v>
      </c>
      <c r="Q2379" s="208" t="s">
        <v>7444</v>
      </c>
      <c r="R2379" s="203" t="s">
        <v>5690</v>
      </c>
      <c r="S2379" s="202">
        <v>104</v>
      </c>
      <c r="T2379" s="211">
        <v>7375111.5700000003</v>
      </c>
      <c r="U2379" s="211">
        <v>1301490.21</v>
      </c>
      <c r="V2379" s="211">
        <v>142189.66</v>
      </c>
      <c r="W2379" s="211">
        <v>0</v>
      </c>
      <c r="X2379" s="211">
        <v>0</v>
      </c>
      <c r="Y2379" s="211">
        <v>8818791.4399999995</v>
      </c>
      <c r="Z2379" s="212" t="s">
        <v>34</v>
      </c>
      <c r="AA2379" s="212" t="s">
        <v>5691</v>
      </c>
      <c r="AB2379" s="211">
        <v>5145195.2200000007</v>
      </c>
      <c r="AC2379" s="213">
        <v>867922.59</v>
      </c>
    </row>
    <row r="2380" spans="1:29" ht="15.75" x14ac:dyDescent="0.25">
      <c r="A2380" s="57">
        <v>2367</v>
      </c>
      <c r="B2380" s="57">
        <v>104098</v>
      </c>
      <c r="C2380" s="201" t="s">
        <v>5638</v>
      </c>
      <c r="D2380" s="202">
        <v>17</v>
      </c>
      <c r="E2380" s="202" t="s">
        <v>352</v>
      </c>
      <c r="F2380" s="203" t="s">
        <v>10519</v>
      </c>
      <c r="G2380" s="204">
        <v>82</v>
      </c>
      <c r="H2380" s="205">
        <v>104098</v>
      </c>
      <c r="I2380" s="203" t="s">
        <v>5692</v>
      </c>
      <c r="J2380" s="203" t="s">
        <v>12235</v>
      </c>
      <c r="K2380" s="203" t="s">
        <v>5693</v>
      </c>
      <c r="L2380" s="1">
        <v>43103</v>
      </c>
      <c r="M2380" s="1">
        <v>44198</v>
      </c>
      <c r="N2380" s="207">
        <f t="shared" si="43"/>
        <v>0.85000000080369975</v>
      </c>
      <c r="O2380" s="203" t="s">
        <v>3561</v>
      </c>
      <c r="P2380" s="208" t="s">
        <v>7449</v>
      </c>
      <c r="Q2380" s="208" t="s">
        <v>7450</v>
      </c>
      <c r="R2380" s="203" t="s">
        <v>5694</v>
      </c>
      <c r="S2380" s="202">
        <v>104</v>
      </c>
      <c r="T2380" s="211">
        <v>10576088.800000001</v>
      </c>
      <c r="U2380" s="211">
        <v>1866368.6</v>
      </c>
      <c r="V2380" s="211">
        <v>0</v>
      </c>
      <c r="W2380" s="211">
        <v>0</v>
      </c>
      <c r="X2380" s="211">
        <v>0</v>
      </c>
      <c r="Y2380" s="211">
        <v>12442457.4</v>
      </c>
      <c r="Z2380" s="212" t="s">
        <v>34</v>
      </c>
      <c r="AA2380" s="212" t="s">
        <v>6944</v>
      </c>
      <c r="AB2380" s="211">
        <v>8364558.2300000004</v>
      </c>
      <c r="AC2380" s="213">
        <v>1476098.5099999998</v>
      </c>
    </row>
    <row r="2381" spans="1:29" ht="15.75" x14ac:dyDescent="0.25">
      <c r="A2381" s="57">
        <v>2368</v>
      </c>
      <c r="B2381" s="57">
        <v>104121</v>
      </c>
      <c r="C2381" s="201" t="s">
        <v>5638</v>
      </c>
      <c r="D2381" s="202">
        <v>18</v>
      </c>
      <c r="E2381" s="202" t="s">
        <v>352</v>
      </c>
      <c r="F2381" s="203" t="s">
        <v>10519</v>
      </c>
      <c r="G2381" s="204">
        <v>82</v>
      </c>
      <c r="H2381" s="205">
        <v>104121</v>
      </c>
      <c r="I2381" s="203" t="s">
        <v>5695</v>
      </c>
      <c r="J2381" s="203" t="s">
        <v>12236</v>
      </c>
      <c r="K2381" s="203" t="s">
        <v>5696</v>
      </c>
      <c r="L2381" s="1">
        <v>43103</v>
      </c>
      <c r="M2381" s="1">
        <v>44288</v>
      </c>
      <c r="N2381" s="207">
        <f t="shared" si="43"/>
        <v>0.83548492517227324</v>
      </c>
      <c r="O2381" s="203" t="s">
        <v>3561</v>
      </c>
      <c r="P2381" s="208" t="s">
        <v>7449</v>
      </c>
      <c r="Q2381" s="208" t="s">
        <v>7451</v>
      </c>
      <c r="R2381" s="203" t="s">
        <v>5697</v>
      </c>
      <c r="S2381" s="202">
        <v>104</v>
      </c>
      <c r="T2381" s="211">
        <v>8825037.1500000004</v>
      </c>
      <c r="U2381" s="211">
        <v>1557359.47</v>
      </c>
      <c r="V2381" s="211">
        <v>180375.83</v>
      </c>
      <c r="W2381" s="211">
        <v>0</v>
      </c>
      <c r="X2381" s="211">
        <v>0</v>
      </c>
      <c r="Y2381" s="211">
        <v>10562772.449999999</v>
      </c>
      <c r="Z2381" s="212" t="s">
        <v>34</v>
      </c>
      <c r="AA2381" s="212" t="s">
        <v>5698</v>
      </c>
      <c r="AB2381" s="211">
        <v>7858757.4999999991</v>
      </c>
      <c r="AC2381" s="213">
        <v>1386839.5899999999</v>
      </c>
    </row>
    <row r="2382" spans="1:29" ht="15.75" x14ac:dyDescent="0.25">
      <c r="A2382" s="57">
        <v>2369</v>
      </c>
      <c r="B2382" s="57">
        <v>104179</v>
      </c>
      <c r="C2382" s="201" t="s">
        <v>5638</v>
      </c>
      <c r="D2382" s="202">
        <v>19</v>
      </c>
      <c r="E2382" s="202" t="s">
        <v>352</v>
      </c>
      <c r="F2382" s="203" t="s">
        <v>10519</v>
      </c>
      <c r="G2382" s="204">
        <v>82</v>
      </c>
      <c r="H2382" s="205">
        <v>104179</v>
      </c>
      <c r="I2382" s="203" t="s">
        <v>5699</v>
      </c>
      <c r="J2382" s="203" t="s">
        <v>12237</v>
      </c>
      <c r="K2382" s="203" t="s">
        <v>5700</v>
      </c>
      <c r="L2382" s="1">
        <v>43103</v>
      </c>
      <c r="M2382" s="1">
        <v>44288</v>
      </c>
      <c r="N2382" s="207">
        <f t="shared" si="43"/>
        <v>0.8500000013900717</v>
      </c>
      <c r="O2382" s="203" t="s">
        <v>12667</v>
      </c>
      <c r="P2382" s="208" t="s">
        <v>7452</v>
      </c>
      <c r="Q2382" s="208" t="s">
        <v>7453</v>
      </c>
      <c r="R2382" s="203" t="s">
        <v>5701</v>
      </c>
      <c r="S2382" s="202">
        <v>104</v>
      </c>
      <c r="T2382" s="211">
        <v>9477929.0700000003</v>
      </c>
      <c r="U2382" s="211">
        <v>1672575.7</v>
      </c>
      <c r="V2382" s="211">
        <v>0</v>
      </c>
      <c r="W2382" s="211">
        <v>0</v>
      </c>
      <c r="X2382" s="211">
        <v>0</v>
      </c>
      <c r="Y2382" s="211">
        <v>11150504.77</v>
      </c>
      <c r="Z2382" s="212" t="s">
        <v>34</v>
      </c>
      <c r="AA2382" s="212" t="s">
        <v>5702</v>
      </c>
      <c r="AB2382" s="211">
        <v>8553219.4400000013</v>
      </c>
      <c r="AC2382" s="213">
        <v>1509391.6799999997</v>
      </c>
    </row>
    <row r="2383" spans="1:29" ht="15.75" x14ac:dyDescent="0.25">
      <c r="A2383" s="57">
        <v>2370</v>
      </c>
      <c r="B2383" s="57">
        <v>104387</v>
      </c>
      <c r="C2383" s="201" t="s">
        <v>5638</v>
      </c>
      <c r="D2383" s="202">
        <v>20</v>
      </c>
      <c r="E2383" s="202" t="s">
        <v>352</v>
      </c>
      <c r="F2383" s="203" t="s">
        <v>10519</v>
      </c>
      <c r="G2383" s="204">
        <v>82</v>
      </c>
      <c r="H2383" s="205">
        <v>104387</v>
      </c>
      <c r="I2383" s="203" t="s">
        <v>5703</v>
      </c>
      <c r="J2383" s="203" t="s">
        <v>10634</v>
      </c>
      <c r="K2383" s="203" t="s">
        <v>5704</v>
      </c>
      <c r="L2383" s="1">
        <v>43103</v>
      </c>
      <c r="M2383" s="1">
        <v>44318</v>
      </c>
      <c r="N2383" s="207">
        <f t="shared" si="43"/>
        <v>0.85000000022380351</v>
      </c>
      <c r="O2383" s="203" t="s">
        <v>3561</v>
      </c>
      <c r="P2383" s="208" t="s">
        <v>7454</v>
      </c>
      <c r="Q2383" s="208" t="s">
        <v>7455</v>
      </c>
      <c r="R2383" s="203" t="s">
        <v>5705</v>
      </c>
      <c r="S2383" s="202">
        <v>104</v>
      </c>
      <c r="T2383" s="211">
        <v>15191898.84</v>
      </c>
      <c r="U2383" s="211">
        <v>2680923.3199999998</v>
      </c>
      <c r="V2383" s="211">
        <v>0</v>
      </c>
      <c r="W2383" s="211">
        <v>0</v>
      </c>
      <c r="X2383" s="211">
        <v>0</v>
      </c>
      <c r="Y2383" s="211">
        <v>17872822.16</v>
      </c>
      <c r="Z2383" s="212" t="s">
        <v>34</v>
      </c>
      <c r="AA2383" s="212" t="s">
        <v>5706</v>
      </c>
      <c r="AB2383" s="211">
        <v>13928036.729999997</v>
      </c>
      <c r="AC2383" s="213">
        <v>2370744.9899999998</v>
      </c>
    </row>
    <row r="2384" spans="1:29" ht="15.75" x14ac:dyDescent="0.25">
      <c r="A2384" s="57">
        <v>2371</v>
      </c>
      <c r="B2384" s="57">
        <v>105026</v>
      </c>
      <c r="C2384" s="201" t="s">
        <v>5638</v>
      </c>
      <c r="D2384" s="202">
        <v>21</v>
      </c>
      <c r="E2384" s="202" t="s">
        <v>352</v>
      </c>
      <c r="F2384" s="203" t="s">
        <v>10519</v>
      </c>
      <c r="G2384" s="204">
        <v>82</v>
      </c>
      <c r="H2384" s="205">
        <v>105026</v>
      </c>
      <c r="I2384" s="203" t="s">
        <v>5707</v>
      </c>
      <c r="J2384" s="203" t="s">
        <v>12238</v>
      </c>
      <c r="K2384" s="203" t="s">
        <v>5708</v>
      </c>
      <c r="L2384" s="1">
        <v>43103</v>
      </c>
      <c r="M2384" s="1">
        <v>44349</v>
      </c>
      <c r="N2384" s="207">
        <f t="shared" si="43"/>
        <v>0.8500000009756723</v>
      </c>
      <c r="O2384" s="203" t="s">
        <v>3561</v>
      </c>
      <c r="P2384" s="208" t="s">
        <v>7456</v>
      </c>
      <c r="Q2384" s="208" t="s">
        <v>7457</v>
      </c>
      <c r="R2384" s="203" t="s">
        <v>5709</v>
      </c>
      <c r="S2384" s="202">
        <v>104</v>
      </c>
      <c r="T2384" s="211">
        <v>11325522.939999999</v>
      </c>
      <c r="U2384" s="211">
        <v>1339029.72</v>
      </c>
      <c r="V2384" s="211">
        <v>659591.96</v>
      </c>
      <c r="W2384" s="211">
        <v>0</v>
      </c>
      <c r="X2384" s="211">
        <v>0</v>
      </c>
      <c r="Y2384" s="211">
        <v>13324144.619999999</v>
      </c>
      <c r="Z2384" s="212" t="s">
        <v>34</v>
      </c>
      <c r="AA2384" s="212" t="s">
        <v>7789</v>
      </c>
      <c r="AB2384" s="211">
        <v>9801043.040000001</v>
      </c>
      <c r="AC2384" s="213">
        <v>1239416.3200000001</v>
      </c>
    </row>
    <row r="2385" spans="1:29" ht="15.75" x14ac:dyDescent="0.25">
      <c r="A2385" s="57">
        <v>2372</v>
      </c>
      <c r="B2385" s="57">
        <v>105585</v>
      </c>
      <c r="C2385" s="201" t="s">
        <v>5638</v>
      </c>
      <c r="D2385" s="202">
        <v>22</v>
      </c>
      <c r="E2385" s="202" t="s">
        <v>352</v>
      </c>
      <c r="F2385" s="203" t="s">
        <v>10519</v>
      </c>
      <c r="G2385" s="204">
        <v>82</v>
      </c>
      <c r="H2385" s="205">
        <v>105585</v>
      </c>
      <c r="I2385" s="203" t="s">
        <v>5710</v>
      </c>
      <c r="J2385" s="203" t="s">
        <v>12239</v>
      </c>
      <c r="K2385" s="203" t="s">
        <v>5711</v>
      </c>
      <c r="L2385" s="1">
        <v>43103</v>
      </c>
      <c r="M2385" s="1">
        <v>44257</v>
      </c>
      <c r="N2385" s="207">
        <f t="shared" si="43"/>
        <v>0.83878697834214366</v>
      </c>
      <c r="O2385" s="203" t="s">
        <v>3561</v>
      </c>
      <c r="P2385" s="208" t="s">
        <v>7454</v>
      </c>
      <c r="Q2385" s="208" t="s">
        <v>7458</v>
      </c>
      <c r="R2385" s="203" t="s">
        <v>5712</v>
      </c>
      <c r="S2385" s="202">
        <v>104</v>
      </c>
      <c r="T2385" s="211">
        <v>11458684.630000001</v>
      </c>
      <c r="U2385" s="211">
        <v>2022120.81</v>
      </c>
      <c r="V2385" s="211">
        <v>180213.3</v>
      </c>
      <c r="W2385" s="211">
        <v>0</v>
      </c>
      <c r="X2385" s="211">
        <v>0</v>
      </c>
      <c r="Y2385" s="211">
        <v>13661018.74</v>
      </c>
      <c r="Z2385" s="212" t="s">
        <v>34</v>
      </c>
      <c r="AA2385" s="212" t="s">
        <v>12591</v>
      </c>
      <c r="AB2385" s="211">
        <v>10482995.419999998</v>
      </c>
      <c r="AC2385" s="213">
        <v>1849940.3800000001</v>
      </c>
    </row>
    <row r="2386" spans="1:29" ht="15.75" x14ac:dyDescent="0.25">
      <c r="A2386" s="57">
        <v>2373</v>
      </c>
      <c r="B2386" s="57">
        <v>105905</v>
      </c>
      <c r="C2386" s="201" t="s">
        <v>5638</v>
      </c>
      <c r="D2386" s="202">
        <v>23</v>
      </c>
      <c r="E2386" s="202" t="s">
        <v>352</v>
      </c>
      <c r="F2386" s="203" t="s">
        <v>10519</v>
      </c>
      <c r="G2386" s="204">
        <v>82</v>
      </c>
      <c r="H2386" s="205">
        <v>105905</v>
      </c>
      <c r="I2386" s="203" t="s">
        <v>5713</v>
      </c>
      <c r="J2386" s="203" t="s">
        <v>11988</v>
      </c>
      <c r="K2386" s="203" t="s">
        <v>5714</v>
      </c>
      <c r="L2386" s="1">
        <v>43103</v>
      </c>
      <c r="M2386" s="1">
        <v>44198</v>
      </c>
      <c r="N2386" s="207">
        <f t="shared" si="43"/>
        <v>0.84484110770848775</v>
      </c>
      <c r="O2386" s="203" t="s">
        <v>3561</v>
      </c>
      <c r="P2386" s="208" t="s">
        <v>7459</v>
      </c>
      <c r="Q2386" s="208" t="s">
        <v>7460</v>
      </c>
      <c r="R2386" s="203" t="s">
        <v>5715</v>
      </c>
      <c r="S2386" s="202">
        <v>104</v>
      </c>
      <c r="T2386" s="211">
        <v>9933558.4600000009</v>
      </c>
      <c r="U2386" s="211">
        <v>1752980.88</v>
      </c>
      <c r="V2386" s="211">
        <v>71362.080000000002</v>
      </c>
      <c r="W2386" s="211">
        <v>0</v>
      </c>
      <c r="X2386" s="211">
        <v>0</v>
      </c>
      <c r="Y2386" s="211">
        <v>11757901.42</v>
      </c>
      <c r="Z2386" s="212" t="s">
        <v>34</v>
      </c>
      <c r="AA2386" s="212" t="s">
        <v>5716</v>
      </c>
      <c r="AB2386" s="211">
        <v>9341073.9000000022</v>
      </c>
      <c r="AC2386" s="213">
        <v>1648436.58</v>
      </c>
    </row>
    <row r="2387" spans="1:29" ht="15.75" x14ac:dyDescent="0.25">
      <c r="A2387" s="57">
        <v>2374</v>
      </c>
      <c r="B2387" s="57">
        <v>105944</v>
      </c>
      <c r="C2387" s="201" t="s">
        <v>5638</v>
      </c>
      <c r="D2387" s="202">
        <v>24</v>
      </c>
      <c r="E2387" s="202" t="s">
        <v>352</v>
      </c>
      <c r="F2387" s="203" t="s">
        <v>10519</v>
      </c>
      <c r="G2387" s="204">
        <v>82</v>
      </c>
      <c r="H2387" s="205">
        <v>105944</v>
      </c>
      <c r="I2387" s="203" t="s">
        <v>5717</v>
      </c>
      <c r="J2387" s="203" t="s">
        <v>12240</v>
      </c>
      <c r="K2387" s="203" t="s">
        <v>5718</v>
      </c>
      <c r="L2387" s="1">
        <v>43103</v>
      </c>
      <c r="M2387" s="1">
        <v>44410</v>
      </c>
      <c r="N2387" s="207">
        <f t="shared" si="43"/>
        <v>0.84999999995461384</v>
      </c>
      <c r="O2387" s="203" t="s">
        <v>7461</v>
      </c>
      <c r="P2387" s="208" t="s">
        <v>7462</v>
      </c>
      <c r="Q2387" s="208" t="s">
        <v>7463</v>
      </c>
      <c r="R2387" s="203" t="s">
        <v>5719</v>
      </c>
      <c r="S2387" s="202">
        <v>104</v>
      </c>
      <c r="T2387" s="211">
        <v>18728129.27</v>
      </c>
      <c r="U2387" s="211">
        <v>3141911.43</v>
      </c>
      <c r="V2387" s="211">
        <v>163052.56</v>
      </c>
      <c r="W2387" s="211">
        <v>0</v>
      </c>
      <c r="X2387" s="211">
        <v>0</v>
      </c>
      <c r="Y2387" s="211">
        <v>22033093.260000002</v>
      </c>
      <c r="Z2387" s="212" t="s">
        <v>34</v>
      </c>
      <c r="AA2387" s="212" t="s">
        <v>5720</v>
      </c>
      <c r="AB2387" s="211">
        <v>11932751.749999998</v>
      </c>
      <c r="AC2387" s="213">
        <v>2007081.2499999995</v>
      </c>
    </row>
    <row r="2388" spans="1:29" ht="15.75" x14ac:dyDescent="0.25">
      <c r="A2388" s="57">
        <v>2375</v>
      </c>
      <c r="B2388" s="57">
        <v>106092</v>
      </c>
      <c r="C2388" s="201" t="s">
        <v>5638</v>
      </c>
      <c r="D2388" s="202">
        <v>25</v>
      </c>
      <c r="E2388" s="202" t="s">
        <v>352</v>
      </c>
      <c r="F2388" s="203" t="s">
        <v>10519</v>
      </c>
      <c r="G2388" s="204">
        <v>82</v>
      </c>
      <c r="H2388" s="205">
        <v>106092</v>
      </c>
      <c r="I2388" s="203" t="s">
        <v>5721</v>
      </c>
      <c r="J2388" s="203" t="s">
        <v>10884</v>
      </c>
      <c r="K2388" s="203" t="s">
        <v>5722</v>
      </c>
      <c r="L2388" s="1">
        <v>43103</v>
      </c>
      <c r="M2388" s="1">
        <v>44379</v>
      </c>
      <c r="N2388" s="207">
        <f t="shared" si="43"/>
        <v>0.8429598813554886</v>
      </c>
      <c r="O2388" s="203" t="s">
        <v>3561</v>
      </c>
      <c r="P2388" s="208" t="s">
        <v>7464</v>
      </c>
      <c r="Q2388" s="208" t="s">
        <v>7465</v>
      </c>
      <c r="R2388" s="203" t="s">
        <v>5723</v>
      </c>
      <c r="S2388" s="202">
        <v>104</v>
      </c>
      <c r="T2388" s="211">
        <v>9507975.8100000005</v>
      </c>
      <c r="U2388" s="211">
        <v>1677878.1</v>
      </c>
      <c r="V2388" s="211">
        <v>93420.49</v>
      </c>
      <c r="W2388" s="211">
        <v>0</v>
      </c>
      <c r="X2388" s="211">
        <v>6460</v>
      </c>
      <c r="Y2388" s="211">
        <v>11285734.4</v>
      </c>
      <c r="Z2388" s="212" t="s">
        <v>34</v>
      </c>
      <c r="AA2388" s="212" t="s">
        <v>7946</v>
      </c>
      <c r="AB2388" s="211">
        <v>5960671.9100000001</v>
      </c>
      <c r="AC2388" s="213">
        <v>1047920.36</v>
      </c>
    </row>
    <row r="2389" spans="1:29" ht="15.75" x14ac:dyDescent="0.25">
      <c r="A2389" s="57">
        <v>2376</v>
      </c>
      <c r="B2389" s="57">
        <v>106793</v>
      </c>
      <c r="C2389" s="201" t="s">
        <v>5638</v>
      </c>
      <c r="D2389" s="202">
        <v>26</v>
      </c>
      <c r="E2389" s="202" t="s">
        <v>352</v>
      </c>
      <c r="F2389" s="203" t="s">
        <v>10519</v>
      </c>
      <c r="G2389" s="204">
        <v>82</v>
      </c>
      <c r="H2389" s="205">
        <v>106793</v>
      </c>
      <c r="I2389" s="203" t="s">
        <v>5724</v>
      </c>
      <c r="J2389" s="203" t="s">
        <v>12241</v>
      </c>
      <c r="K2389" s="203" t="s">
        <v>5725</v>
      </c>
      <c r="L2389" s="1">
        <v>43103</v>
      </c>
      <c r="M2389" s="1">
        <v>44257</v>
      </c>
      <c r="N2389" s="207">
        <f t="shared" si="43"/>
        <v>0.84286111386867368</v>
      </c>
      <c r="O2389" s="203" t="s">
        <v>3561</v>
      </c>
      <c r="P2389" s="208" t="s">
        <v>7464</v>
      </c>
      <c r="Q2389" s="208" t="s">
        <v>7465</v>
      </c>
      <c r="R2389" s="203" t="s">
        <v>5726</v>
      </c>
      <c r="S2389" s="202">
        <v>104</v>
      </c>
      <c r="T2389" s="211">
        <v>10902098.039999999</v>
      </c>
      <c r="U2389" s="211">
        <v>1923899.6</v>
      </c>
      <c r="V2389" s="211">
        <v>108634.01</v>
      </c>
      <c r="W2389" s="211">
        <v>0</v>
      </c>
      <c r="X2389" s="211">
        <v>0</v>
      </c>
      <c r="Y2389" s="211">
        <v>12934631.65</v>
      </c>
      <c r="Z2389" s="212" t="s">
        <v>34</v>
      </c>
      <c r="AA2389" s="212" t="s">
        <v>5727</v>
      </c>
      <c r="AB2389" s="211">
        <v>10648579.080000002</v>
      </c>
      <c r="AC2389" s="213">
        <v>1908338.3300000003</v>
      </c>
    </row>
    <row r="2390" spans="1:29" ht="15.75" x14ac:dyDescent="0.25">
      <c r="A2390" s="57">
        <v>2377</v>
      </c>
      <c r="B2390" s="57">
        <v>104010</v>
      </c>
      <c r="C2390" s="201" t="s">
        <v>5638</v>
      </c>
      <c r="D2390" s="202">
        <v>27</v>
      </c>
      <c r="E2390" s="202" t="s">
        <v>352</v>
      </c>
      <c r="F2390" s="203" t="s">
        <v>10519</v>
      </c>
      <c r="G2390" s="204">
        <v>82</v>
      </c>
      <c r="H2390" s="205">
        <v>104010</v>
      </c>
      <c r="I2390" s="203" t="s">
        <v>5728</v>
      </c>
      <c r="J2390" s="203" t="s">
        <v>12242</v>
      </c>
      <c r="K2390" s="203" t="s">
        <v>5729</v>
      </c>
      <c r="L2390" s="1">
        <v>43110</v>
      </c>
      <c r="M2390" s="1">
        <v>44307</v>
      </c>
      <c r="N2390" s="207">
        <f t="shared" si="43"/>
        <v>0.8450506726155399</v>
      </c>
      <c r="O2390" s="203" t="s">
        <v>3561</v>
      </c>
      <c r="P2390" s="208" t="s">
        <v>7464</v>
      </c>
      <c r="Q2390" s="208" t="s">
        <v>7466</v>
      </c>
      <c r="R2390" s="203" t="s">
        <v>5730</v>
      </c>
      <c r="S2390" s="202">
        <v>104</v>
      </c>
      <c r="T2390" s="211">
        <v>11202003.529999999</v>
      </c>
      <c r="U2390" s="211">
        <v>1976824.11</v>
      </c>
      <c r="V2390" s="211">
        <v>77186.34</v>
      </c>
      <c r="W2390" s="211">
        <v>0</v>
      </c>
      <c r="X2390" s="211">
        <v>0</v>
      </c>
      <c r="Y2390" s="211">
        <v>13256013.98</v>
      </c>
      <c r="Z2390" s="212" t="s">
        <v>34</v>
      </c>
      <c r="AA2390" s="212" t="s">
        <v>5731</v>
      </c>
      <c r="AB2390" s="211">
        <v>10445165.699999999</v>
      </c>
      <c r="AC2390" s="213">
        <v>1822487.1700000004</v>
      </c>
    </row>
    <row r="2391" spans="1:29" ht="15.75" x14ac:dyDescent="0.25">
      <c r="A2391" s="57">
        <v>2378</v>
      </c>
      <c r="B2391" s="57">
        <v>105308</v>
      </c>
      <c r="C2391" s="201" t="s">
        <v>5638</v>
      </c>
      <c r="D2391" s="202">
        <v>28</v>
      </c>
      <c r="E2391" s="202" t="s">
        <v>352</v>
      </c>
      <c r="F2391" s="203" t="s">
        <v>10519</v>
      </c>
      <c r="G2391" s="204">
        <v>82</v>
      </c>
      <c r="H2391" s="205">
        <v>105308</v>
      </c>
      <c r="I2391" s="203" t="s">
        <v>5732</v>
      </c>
      <c r="J2391" s="203" t="s">
        <v>12243</v>
      </c>
      <c r="K2391" s="203" t="s">
        <v>5733</v>
      </c>
      <c r="L2391" s="1">
        <v>43110</v>
      </c>
      <c r="M2391" s="1">
        <v>44356</v>
      </c>
      <c r="N2391" s="207">
        <f t="shared" si="43"/>
        <v>0.8476442419677892</v>
      </c>
      <c r="O2391" s="203" t="s">
        <v>3561</v>
      </c>
      <c r="P2391" s="208" t="s">
        <v>7464</v>
      </c>
      <c r="Q2391" s="208" t="s">
        <v>7465</v>
      </c>
      <c r="R2391" s="203" t="s">
        <v>5734</v>
      </c>
      <c r="S2391" s="202">
        <v>104</v>
      </c>
      <c r="T2391" s="211">
        <v>12529325.859999999</v>
      </c>
      <c r="U2391" s="211">
        <v>2143519.12</v>
      </c>
      <c r="V2391" s="211">
        <v>108504.6</v>
      </c>
      <c r="W2391" s="211">
        <v>0</v>
      </c>
      <c r="X2391" s="211">
        <v>8702.4</v>
      </c>
      <c r="Y2391" s="211">
        <v>14790051.979999999</v>
      </c>
      <c r="Z2391" s="212" t="s">
        <v>34</v>
      </c>
      <c r="AA2391" s="212" t="s">
        <v>10034</v>
      </c>
      <c r="AB2391" s="211">
        <v>9717387.9500000011</v>
      </c>
      <c r="AC2391" s="213">
        <v>1659532.1</v>
      </c>
    </row>
    <row r="2392" spans="1:29" ht="15.75" x14ac:dyDescent="0.25">
      <c r="A2392" s="57">
        <v>2379</v>
      </c>
      <c r="B2392" s="57">
        <v>105176</v>
      </c>
      <c r="C2392" s="201" t="s">
        <v>5638</v>
      </c>
      <c r="D2392" s="202">
        <v>29</v>
      </c>
      <c r="E2392" s="202" t="s">
        <v>352</v>
      </c>
      <c r="F2392" s="203" t="s">
        <v>10519</v>
      </c>
      <c r="G2392" s="204">
        <v>82</v>
      </c>
      <c r="H2392" s="205">
        <v>105176</v>
      </c>
      <c r="I2392" s="203" t="s">
        <v>5735</v>
      </c>
      <c r="J2392" s="203" t="s">
        <v>12244</v>
      </c>
      <c r="K2392" s="203" t="s">
        <v>5736</v>
      </c>
      <c r="L2392" s="1">
        <v>43111</v>
      </c>
      <c r="M2392" s="1">
        <v>44387</v>
      </c>
      <c r="N2392" s="207">
        <f t="shared" si="43"/>
        <v>0.83753149492018319</v>
      </c>
      <c r="O2392" s="203" t="s">
        <v>3561</v>
      </c>
      <c r="P2392" s="208" t="s">
        <v>7464</v>
      </c>
      <c r="Q2392" s="208" t="s">
        <v>7465</v>
      </c>
      <c r="R2392" s="203" t="s">
        <v>5737</v>
      </c>
      <c r="S2392" s="202">
        <v>104</v>
      </c>
      <c r="T2392" s="211">
        <v>8678721.0600000005</v>
      </c>
      <c r="U2392" s="211">
        <v>1531538.92</v>
      </c>
      <c r="V2392" s="211">
        <v>152002.35</v>
      </c>
      <c r="W2392" s="211">
        <v>0</v>
      </c>
      <c r="X2392" s="211">
        <v>0</v>
      </c>
      <c r="Y2392" s="211">
        <v>10362262.33</v>
      </c>
      <c r="Z2392" s="212" t="s">
        <v>34</v>
      </c>
      <c r="AA2392" s="212" t="s">
        <v>8883</v>
      </c>
      <c r="AB2392" s="211">
        <v>8373508.5500000026</v>
      </c>
      <c r="AC2392" s="213">
        <v>1461606.7999999996</v>
      </c>
    </row>
    <row r="2393" spans="1:29" ht="15.75" x14ac:dyDescent="0.25">
      <c r="A2393" s="57">
        <v>2380</v>
      </c>
      <c r="B2393" s="57">
        <v>105949</v>
      </c>
      <c r="C2393" s="201" t="s">
        <v>5638</v>
      </c>
      <c r="D2393" s="202">
        <v>30</v>
      </c>
      <c r="E2393" s="202" t="s">
        <v>352</v>
      </c>
      <c r="F2393" s="203" t="s">
        <v>10519</v>
      </c>
      <c r="G2393" s="204">
        <v>82</v>
      </c>
      <c r="H2393" s="205">
        <v>105949</v>
      </c>
      <c r="I2393" s="203" t="s">
        <v>5738</v>
      </c>
      <c r="J2393" s="203" t="s">
        <v>12245</v>
      </c>
      <c r="K2393" s="203" t="s">
        <v>5739</v>
      </c>
      <c r="L2393" s="1">
        <v>43111</v>
      </c>
      <c r="M2393" s="1">
        <v>44387</v>
      </c>
      <c r="N2393" s="207">
        <f t="shared" si="43"/>
        <v>0.85000000037516066</v>
      </c>
      <c r="O2393" s="203" t="s">
        <v>3561</v>
      </c>
      <c r="P2393" s="208" t="s">
        <v>7464</v>
      </c>
      <c r="Q2393" s="208" t="s">
        <v>7465</v>
      </c>
      <c r="R2393" s="203" t="s">
        <v>435</v>
      </c>
      <c r="S2393" s="202">
        <v>104</v>
      </c>
      <c r="T2393" s="211">
        <v>7929937.21</v>
      </c>
      <c r="U2393" s="211">
        <v>1348352.58</v>
      </c>
      <c r="V2393" s="211">
        <v>51048.1</v>
      </c>
      <c r="W2393" s="211">
        <v>0</v>
      </c>
      <c r="X2393" s="211">
        <v>0</v>
      </c>
      <c r="Y2393" s="211">
        <v>9329337.8900000006</v>
      </c>
      <c r="Z2393" s="212" t="s">
        <v>34</v>
      </c>
      <c r="AA2393" s="212" t="s">
        <v>13952</v>
      </c>
      <c r="AB2393" s="211">
        <v>5870939.4100000001</v>
      </c>
      <c r="AC2393" s="213">
        <v>932435.59000000008</v>
      </c>
    </row>
    <row r="2394" spans="1:29" ht="15.75" x14ac:dyDescent="0.25">
      <c r="A2394" s="57">
        <v>2381</v>
      </c>
      <c r="B2394" s="57">
        <v>106535</v>
      </c>
      <c r="C2394" s="201" t="s">
        <v>5638</v>
      </c>
      <c r="D2394" s="202">
        <v>31</v>
      </c>
      <c r="E2394" s="202" t="s">
        <v>352</v>
      </c>
      <c r="F2394" s="203" t="s">
        <v>10519</v>
      </c>
      <c r="G2394" s="204">
        <v>82</v>
      </c>
      <c r="H2394" s="205">
        <v>106535</v>
      </c>
      <c r="I2394" s="203" t="s">
        <v>5740</v>
      </c>
      <c r="J2394" s="203" t="s">
        <v>12246</v>
      </c>
      <c r="K2394" s="203" t="s">
        <v>5741</v>
      </c>
      <c r="L2394" s="1">
        <v>43111</v>
      </c>
      <c r="M2394" s="1">
        <v>44511</v>
      </c>
      <c r="N2394" s="207">
        <f t="shared" si="43"/>
        <v>0.83984536190964121</v>
      </c>
      <c r="O2394" s="203" t="s">
        <v>3561</v>
      </c>
      <c r="P2394" s="208" t="s">
        <v>7464</v>
      </c>
      <c r="Q2394" s="208" t="s">
        <v>7467</v>
      </c>
      <c r="R2394" s="203" t="s">
        <v>5742</v>
      </c>
      <c r="S2394" s="202">
        <v>104</v>
      </c>
      <c r="T2394" s="211">
        <v>8949501.3900000006</v>
      </c>
      <c r="U2394" s="211">
        <v>1545527.91</v>
      </c>
      <c r="V2394" s="211">
        <v>161100.74</v>
      </c>
      <c r="W2394" s="211">
        <v>0</v>
      </c>
      <c r="X2394" s="211">
        <v>0</v>
      </c>
      <c r="Y2394" s="211">
        <v>10656130.039999999</v>
      </c>
      <c r="Z2394" s="212" t="s">
        <v>34</v>
      </c>
      <c r="AA2394" s="212" t="s">
        <v>9494</v>
      </c>
      <c r="AB2394" s="211">
        <v>5502975.5099999998</v>
      </c>
      <c r="AC2394" s="213">
        <v>958029.15999999992</v>
      </c>
    </row>
    <row r="2395" spans="1:29" ht="15.75" x14ac:dyDescent="0.25">
      <c r="A2395" s="57">
        <v>2382</v>
      </c>
      <c r="B2395" s="57">
        <v>104001</v>
      </c>
      <c r="C2395" s="201" t="s">
        <v>5638</v>
      </c>
      <c r="D2395" s="202">
        <v>32</v>
      </c>
      <c r="E2395" s="202" t="s">
        <v>352</v>
      </c>
      <c r="F2395" s="203" t="s">
        <v>10519</v>
      </c>
      <c r="G2395" s="204">
        <v>82</v>
      </c>
      <c r="H2395" s="205">
        <v>104001</v>
      </c>
      <c r="I2395" s="203" t="s">
        <v>5743</v>
      </c>
      <c r="J2395" s="203" t="s">
        <v>12247</v>
      </c>
      <c r="K2395" s="203" t="s">
        <v>5744</v>
      </c>
      <c r="L2395" s="1">
        <v>43112</v>
      </c>
      <c r="M2395" s="1">
        <v>44238</v>
      </c>
      <c r="N2395" s="207">
        <f t="shared" si="43"/>
        <v>0.840890475867484</v>
      </c>
      <c r="O2395" s="203" t="s">
        <v>3561</v>
      </c>
      <c r="P2395" s="208" t="s">
        <v>7464</v>
      </c>
      <c r="Q2395" s="208" t="s">
        <v>7468</v>
      </c>
      <c r="R2395" s="203" t="s">
        <v>5745</v>
      </c>
      <c r="S2395" s="202">
        <v>104</v>
      </c>
      <c r="T2395" s="211">
        <v>12494278.52</v>
      </c>
      <c r="U2395" s="211">
        <v>2204872.62</v>
      </c>
      <c r="V2395" s="211">
        <v>159238.72</v>
      </c>
      <c r="W2395" s="211">
        <v>0</v>
      </c>
      <c r="X2395" s="211">
        <v>0</v>
      </c>
      <c r="Y2395" s="211">
        <v>14858389.859999999</v>
      </c>
      <c r="Z2395" s="212" t="s">
        <v>34</v>
      </c>
      <c r="AA2395" s="212" t="s">
        <v>5746</v>
      </c>
      <c r="AB2395" s="211">
        <v>11849378.289999997</v>
      </c>
      <c r="AC2395" s="213">
        <v>2091066.76</v>
      </c>
    </row>
    <row r="2396" spans="1:29" ht="15.75" x14ac:dyDescent="0.25">
      <c r="A2396" s="57">
        <v>2383</v>
      </c>
      <c r="B2396" s="57">
        <v>105825</v>
      </c>
      <c r="C2396" s="201" t="s">
        <v>5638</v>
      </c>
      <c r="D2396" s="202">
        <v>33</v>
      </c>
      <c r="E2396" s="202" t="s">
        <v>352</v>
      </c>
      <c r="F2396" s="203" t="s">
        <v>10519</v>
      </c>
      <c r="G2396" s="204">
        <v>82</v>
      </c>
      <c r="H2396" s="205">
        <v>105825</v>
      </c>
      <c r="I2396" s="203" t="s">
        <v>5747</v>
      </c>
      <c r="J2396" s="203" t="s">
        <v>12248</v>
      </c>
      <c r="K2396" s="203" t="s">
        <v>5748</v>
      </c>
      <c r="L2396" s="1">
        <v>43112</v>
      </c>
      <c r="M2396" s="1">
        <v>44602</v>
      </c>
      <c r="N2396" s="207">
        <f t="shared" si="43"/>
        <v>0.84302746385419725</v>
      </c>
      <c r="O2396" s="203" t="s">
        <v>3561</v>
      </c>
      <c r="P2396" s="208" t="s">
        <v>7464</v>
      </c>
      <c r="Q2396" s="208" t="s">
        <v>7469</v>
      </c>
      <c r="R2396" s="203" t="s">
        <v>5749</v>
      </c>
      <c r="S2396" s="202">
        <v>104</v>
      </c>
      <c r="T2396" s="211">
        <v>9285447.9700000007</v>
      </c>
      <c r="U2396" s="211">
        <v>1618682.28</v>
      </c>
      <c r="V2396" s="211">
        <v>110277.19</v>
      </c>
      <c r="W2396" s="211">
        <v>0</v>
      </c>
      <c r="X2396" s="211">
        <v>0</v>
      </c>
      <c r="Y2396" s="211">
        <v>11014407.439999999</v>
      </c>
      <c r="Z2396" s="212" t="s">
        <v>34</v>
      </c>
      <c r="AA2396" s="212" t="s">
        <v>7790</v>
      </c>
      <c r="AB2396" s="211">
        <v>6781768.3699999982</v>
      </c>
      <c r="AC2396" s="213">
        <v>1129752.4400000004</v>
      </c>
    </row>
    <row r="2397" spans="1:29" ht="15.75" x14ac:dyDescent="0.25">
      <c r="A2397" s="57">
        <v>2384</v>
      </c>
      <c r="B2397" s="57">
        <v>106334</v>
      </c>
      <c r="C2397" s="201" t="s">
        <v>5638</v>
      </c>
      <c r="D2397" s="202">
        <v>34</v>
      </c>
      <c r="E2397" s="202" t="s">
        <v>352</v>
      </c>
      <c r="F2397" s="203" t="s">
        <v>10519</v>
      </c>
      <c r="G2397" s="204">
        <v>82</v>
      </c>
      <c r="H2397" s="205">
        <v>106334</v>
      </c>
      <c r="I2397" s="203" t="s">
        <v>5750</v>
      </c>
      <c r="J2397" s="203" t="s">
        <v>12245</v>
      </c>
      <c r="K2397" s="203" t="s">
        <v>5751</v>
      </c>
      <c r="L2397" s="1">
        <v>43112</v>
      </c>
      <c r="M2397" s="1">
        <v>44327</v>
      </c>
      <c r="N2397" s="207">
        <f t="shared" si="43"/>
        <v>0.85000000403095954</v>
      </c>
      <c r="O2397" s="203" t="s">
        <v>3561</v>
      </c>
      <c r="P2397" s="208" t="s">
        <v>7464</v>
      </c>
      <c r="Q2397" s="208" t="s">
        <v>7470</v>
      </c>
      <c r="R2397" s="203" t="s">
        <v>435</v>
      </c>
      <c r="S2397" s="202">
        <v>104</v>
      </c>
      <c r="T2397" s="211">
        <v>7485810.9500000002</v>
      </c>
      <c r="U2397" s="211">
        <v>1273293.47</v>
      </c>
      <c r="V2397" s="211">
        <v>47731.95</v>
      </c>
      <c r="W2397" s="211">
        <v>0</v>
      </c>
      <c r="X2397" s="211">
        <v>0</v>
      </c>
      <c r="Y2397" s="211">
        <v>8806836.3699999992</v>
      </c>
      <c r="Z2397" s="212" t="s">
        <v>34</v>
      </c>
      <c r="AA2397" s="212" t="s">
        <v>13417</v>
      </c>
      <c r="AB2397" s="211">
        <v>6213426.7700000023</v>
      </c>
      <c r="AC2397" s="213">
        <v>1060527.97</v>
      </c>
    </row>
    <row r="2398" spans="1:29" ht="15.75" x14ac:dyDescent="0.25">
      <c r="A2398" s="57">
        <v>2385</v>
      </c>
      <c r="B2398" s="57">
        <v>106186</v>
      </c>
      <c r="C2398" s="201" t="s">
        <v>5638</v>
      </c>
      <c r="D2398" s="202">
        <v>35</v>
      </c>
      <c r="E2398" s="202" t="s">
        <v>352</v>
      </c>
      <c r="F2398" s="203" t="s">
        <v>10519</v>
      </c>
      <c r="G2398" s="204">
        <v>82</v>
      </c>
      <c r="H2398" s="205">
        <v>106186</v>
      </c>
      <c r="I2398" s="203" t="s">
        <v>5752</v>
      </c>
      <c r="J2398" s="203" t="s">
        <v>12249</v>
      </c>
      <c r="K2398" s="203" t="s">
        <v>5753</v>
      </c>
      <c r="L2398" s="1">
        <v>43115</v>
      </c>
      <c r="M2398" s="1">
        <v>44330</v>
      </c>
      <c r="N2398" s="207">
        <f t="shared" si="43"/>
        <v>0.85000000101873652</v>
      </c>
      <c r="O2398" s="203" t="s">
        <v>3561</v>
      </c>
      <c r="P2398" s="208" t="s">
        <v>7464</v>
      </c>
      <c r="Q2398" s="208" t="s">
        <v>7471</v>
      </c>
      <c r="R2398" s="203" t="s">
        <v>435</v>
      </c>
      <c r="S2398" s="202">
        <v>104</v>
      </c>
      <c r="T2398" s="211">
        <v>9595218.9000000004</v>
      </c>
      <c r="U2398" s="211">
        <v>1623904.28</v>
      </c>
      <c r="V2398" s="211">
        <v>69369.63</v>
      </c>
      <c r="W2398" s="211">
        <v>0</v>
      </c>
      <c r="X2398" s="211">
        <v>0</v>
      </c>
      <c r="Y2398" s="211">
        <v>11288492.810000001</v>
      </c>
      <c r="Z2398" s="212" t="s">
        <v>34</v>
      </c>
      <c r="AA2398" s="212" t="s">
        <v>5754</v>
      </c>
      <c r="AB2398" s="211">
        <v>8808705.5799999982</v>
      </c>
      <c r="AC2398" s="213">
        <v>1499825.6999999997</v>
      </c>
    </row>
    <row r="2399" spans="1:29" ht="15.75" x14ac:dyDescent="0.25">
      <c r="A2399" s="57">
        <v>2386</v>
      </c>
      <c r="B2399" s="57">
        <v>105801</v>
      </c>
      <c r="C2399" s="201" t="s">
        <v>5638</v>
      </c>
      <c r="D2399" s="202">
        <v>36</v>
      </c>
      <c r="E2399" s="202" t="s">
        <v>352</v>
      </c>
      <c r="F2399" s="203" t="s">
        <v>10519</v>
      </c>
      <c r="G2399" s="204">
        <v>82</v>
      </c>
      <c r="H2399" s="205">
        <v>105801</v>
      </c>
      <c r="I2399" s="203" t="s">
        <v>5755</v>
      </c>
      <c r="J2399" s="203" t="s">
        <v>12250</v>
      </c>
      <c r="K2399" s="203" t="s">
        <v>5756</v>
      </c>
      <c r="L2399" s="1">
        <v>43115</v>
      </c>
      <c r="M2399" s="1">
        <v>44149</v>
      </c>
      <c r="N2399" s="207">
        <f t="shared" si="43"/>
        <v>0.84332291792187841</v>
      </c>
      <c r="O2399" s="203" t="s">
        <v>3561</v>
      </c>
      <c r="P2399" s="208" t="s">
        <v>7456</v>
      </c>
      <c r="Q2399" s="208" t="s">
        <v>7457</v>
      </c>
      <c r="R2399" s="203" t="s">
        <v>5745</v>
      </c>
      <c r="S2399" s="202">
        <v>104</v>
      </c>
      <c r="T2399" s="211">
        <v>7184042.0199999996</v>
      </c>
      <c r="U2399" s="211">
        <v>1267772.05</v>
      </c>
      <c r="V2399" s="211">
        <v>66918.039999999994</v>
      </c>
      <c r="W2399" s="211">
        <v>0</v>
      </c>
      <c r="X2399" s="211">
        <v>40920.910000000003</v>
      </c>
      <c r="Y2399" s="211">
        <v>8559653.0199999996</v>
      </c>
      <c r="Z2399" s="212" t="s">
        <v>34</v>
      </c>
      <c r="AA2399" s="212" t="s">
        <v>5757</v>
      </c>
      <c r="AB2399" s="211">
        <v>7008529.379999999</v>
      </c>
      <c r="AC2399" s="213">
        <v>1236799.3900000001</v>
      </c>
    </row>
    <row r="2400" spans="1:29" ht="15.75" x14ac:dyDescent="0.25">
      <c r="A2400" s="57">
        <v>2387</v>
      </c>
      <c r="B2400" s="57">
        <v>105848</v>
      </c>
      <c r="C2400" s="201" t="s">
        <v>5638</v>
      </c>
      <c r="D2400" s="202">
        <v>37</v>
      </c>
      <c r="E2400" s="202" t="s">
        <v>352</v>
      </c>
      <c r="F2400" s="203" t="s">
        <v>10519</v>
      </c>
      <c r="G2400" s="204">
        <v>82</v>
      </c>
      <c r="H2400" s="205">
        <v>105848</v>
      </c>
      <c r="I2400" s="203" t="s">
        <v>5758</v>
      </c>
      <c r="J2400" s="203" t="s">
        <v>12251</v>
      </c>
      <c r="K2400" s="203" t="s">
        <v>5759</v>
      </c>
      <c r="L2400" s="1">
        <v>43115</v>
      </c>
      <c r="M2400" s="1">
        <v>44361</v>
      </c>
      <c r="N2400" s="207">
        <f t="shared" si="43"/>
        <v>0.84489554987168602</v>
      </c>
      <c r="O2400" s="203" t="s">
        <v>3561</v>
      </c>
      <c r="P2400" s="208" t="s">
        <v>7456</v>
      </c>
      <c r="Q2400" s="208" t="s">
        <v>7472</v>
      </c>
      <c r="R2400" s="203" t="s">
        <v>5760</v>
      </c>
      <c r="S2400" s="202">
        <v>104</v>
      </c>
      <c r="T2400" s="211">
        <v>15310910.6</v>
      </c>
      <c r="U2400" s="211">
        <v>2701925.39</v>
      </c>
      <c r="V2400" s="211">
        <v>108824.85</v>
      </c>
      <c r="W2400" s="211">
        <v>0</v>
      </c>
      <c r="X2400" s="211">
        <v>0</v>
      </c>
      <c r="Y2400" s="211">
        <v>18121660.84</v>
      </c>
      <c r="Z2400" s="212" t="s">
        <v>34</v>
      </c>
      <c r="AA2400" s="212" t="s">
        <v>7791</v>
      </c>
      <c r="AB2400" s="211">
        <v>12468537.239999993</v>
      </c>
      <c r="AC2400" s="213">
        <v>2200329.3900000006</v>
      </c>
    </row>
    <row r="2401" spans="1:29" ht="15.75" x14ac:dyDescent="0.25">
      <c r="A2401" s="57">
        <v>2388</v>
      </c>
      <c r="B2401" s="57">
        <v>105214</v>
      </c>
      <c r="C2401" s="201" t="s">
        <v>5638</v>
      </c>
      <c r="D2401" s="202">
        <v>38</v>
      </c>
      <c r="E2401" s="202" t="s">
        <v>352</v>
      </c>
      <c r="F2401" s="203" t="s">
        <v>10519</v>
      </c>
      <c r="G2401" s="204">
        <v>82</v>
      </c>
      <c r="H2401" s="205">
        <v>105214</v>
      </c>
      <c r="I2401" s="203" t="s">
        <v>5761</v>
      </c>
      <c r="J2401" s="203" t="s">
        <v>10626</v>
      </c>
      <c r="K2401" s="203" t="s">
        <v>5762</v>
      </c>
      <c r="L2401" s="1">
        <v>43115</v>
      </c>
      <c r="M2401" s="1">
        <v>44361</v>
      </c>
      <c r="N2401" s="207">
        <f t="shared" si="43"/>
        <v>0.83331407051447215</v>
      </c>
      <c r="O2401" s="203" t="s">
        <v>3561</v>
      </c>
      <c r="P2401" s="208" t="s">
        <v>7473</v>
      </c>
      <c r="Q2401" s="208" t="s">
        <v>7474</v>
      </c>
      <c r="R2401" s="203" t="s">
        <v>376</v>
      </c>
      <c r="S2401" s="202">
        <v>104</v>
      </c>
      <c r="T2401" s="211">
        <v>7709839.0800000001</v>
      </c>
      <c r="U2401" s="211">
        <v>1360559.77</v>
      </c>
      <c r="V2401" s="211">
        <v>181621.91</v>
      </c>
      <c r="W2401" s="211">
        <v>0</v>
      </c>
      <c r="X2401" s="211">
        <v>0</v>
      </c>
      <c r="Y2401" s="211">
        <v>9252020.7599999998</v>
      </c>
      <c r="Z2401" s="212" t="s">
        <v>34</v>
      </c>
      <c r="AA2401" s="212" t="s">
        <v>7792</v>
      </c>
      <c r="AB2401" s="211">
        <v>7560643.4800000014</v>
      </c>
      <c r="AC2401" s="213">
        <v>1354891.4999999998</v>
      </c>
    </row>
    <row r="2402" spans="1:29" ht="15.75" x14ac:dyDescent="0.25">
      <c r="A2402" s="57">
        <v>2389</v>
      </c>
      <c r="B2402" s="57">
        <v>104118</v>
      </c>
      <c r="C2402" s="201" t="s">
        <v>5638</v>
      </c>
      <c r="D2402" s="202">
        <v>39</v>
      </c>
      <c r="E2402" s="202" t="s">
        <v>352</v>
      </c>
      <c r="F2402" s="203" t="s">
        <v>10519</v>
      </c>
      <c r="G2402" s="204">
        <v>82</v>
      </c>
      <c r="H2402" s="205">
        <v>104118</v>
      </c>
      <c r="I2402" s="203" t="s">
        <v>5763</v>
      </c>
      <c r="J2402" s="203" t="s">
        <v>12252</v>
      </c>
      <c r="K2402" s="203" t="s">
        <v>5764</v>
      </c>
      <c r="L2402" s="1">
        <v>43115</v>
      </c>
      <c r="M2402" s="1">
        <v>44430</v>
      </c>
      <c r="N2402" s="207">
        <f t="shared" si="43"/>
        <v>0.84783313202790522</v>
      </c>
      <c r="O2402" s="203" t="s">
        <v>3561</v>
      </c>
      <c r="P2402" s="208" t="s">
        <v>7456</v>
      </c>
      <c r="Q2402" s="208" t="s">
        <v>7475</v>
      </c>
      <c r="R2402" s="203" t="s">
        <v>5765</v>
      </c>
      <c r="S2402" s="202">
        <v>104</v>
      </c>
      <c r="T2402" s="211">
        <v>15106016.380000001</v>
      </c>
      <c r="U2402" s="211">
        <v>2637319.81</v>
      </c>
      <c r="V2402" s="211">
        <v>73868.41</v>
      </c>
      <c r="W2402" s="211">
        <v>0</v>
      </c>
      <c r="X2402" s="211">
        <v>0</v>
      </c>
      <c r="Y2402" s="211">
        <v>17817204.600000001</v>
      </c>
      <c r="Z2402" s="212" t="s">
        <v>34</v>
      </c>
      <c r="AA2402" s="212" t="s">
        <v>7793</v>
      </c>
      <c r="AB2402" s="211">
        <v>10642443.199999997</v>
      </c>
      <c r="AC2402" s="213">
        <v>1870907.77</v>
      </c>
    </row>
    <row r="2403" spans="1:29" ht="15.75" x14ac:dyDescent="0.25">
      <c r="A2403" s="57">
        <v>2390</v>
      </c>
      <c r="B2403" s="57">
        <v>107189</v>
      </c>
      <c r="C2403" s="201" t="s">
        <v>5638</v>
      </c>
      <c r="D2403" s="202">
        <v>40</v>
      </c>
      <c r="E2403" s="202" t="s">
        <v>352</v>
      </c>
      <c r="F2403" s="203" t="s">
        <v>10519</v>
      </c>
      <c r="G2403" s="204">
        <v>82</v>
      </c>
      <c r="H2403" s="205">
        <v>107189</v>
      </c>
      <c r="I2403" s="203" t="s">
        <v>5766</v>
      </c>
      <c r="J2403" s="203" t="s">
        <v>12253</v>
      </c>
      <c r="K2403" s="203" t="s">
        <v>5767</v>
      </c>
      <c r="L2403" s="1">
        <v>43115</v>
      </c>
      <c r="M2403" s="1">
        <v>44210</v>
      </c>
      <c r="N2403" s="207">
        <f t="shared" si="43"/>
        <v>0.85000000323556124</v>
      </c>
      <c r="O2403" s="203" t="s">
        <v>3561</v>
      </c>
      <c r="P2403" s="208" t="s">
        <v>7456</v>
      </c>
      <c r="Q2403" s="208" t="s">
        <v>7476</v>
      </c>
      <c r="R2403" s="203" t="s">
        <v>1768</v>
      </c>
      <c r="S2403" s="202">
        <v>104</v>
      </c>
      <c r="T2403" s="211">
        <v>9194695.2599999998</v>
      </c>
      <c r="U2403" s="211">
        <v>1622593.24</v>
      </c>
      <c r="V2403" s="211">
        <v>0</v>
      </c>
      <c r="W2403" s="211">
        <v>0</v>
      </c>
      <c r="X2403" s="211">
        <v>0</v>
      </c>
      <c r="Y2403" s="211">
        <v>10817288.5</v>
      </c>
      <c r="Z2403" s="212" t="s">
        <v>34</v>
      </c>
      <c r="AA2403" s="212" t="s">
        <v>5768</v>
      </c>
      <c r="AB2403" s="211">
        <v>8963319.5500000007</v>
      </c>
      <c r="AC2403" s="213">
        <v>1581762.27</v>
      </c>
    </row>
    <row r="2404" spans="1:29" ht="15.75" x14ac:dyDescent="0.25">
      <c r="A2404" s="57">
        <v>2391</v>
      </c>
      <c r="B2404" s="57">
        <v>104944</v>
      </c>
      <c r="C2404" s="201" t="s">
        <v>5638</v>
      </c>
      <c r="D2404" s="202">
        <v>41</v>
      </c>
      <c r="E2404" s="202" t="s">
        <v>352</v>
      </c>
      <c r="F2404" s="203" t="s">
        <v>10519</v>
      </c>
      <c r="G2404" s="204">
        <v>82</v>
      </c>
      <c r="H2404" s="205">
        <v>104944</v>
      </c>
      <c r="I2404" s="203" t="s">
        <v>5769</v>
      </c>
      <c r="J2404" s="203" t="s">
        <v>12254</v>
      </c>
      <c r="K2404" s="203" t="s">
        <v>5770</v>
      </c>
      <c r="L2404" s="1">
        <v>43115</v>
      </c>
      <c r="M2404" s="1">
        <v>44210</v>
      </c>
      <c r="N2404" s="207">
        <f t="shared" si="43"/>
        <v>0.83860362974060332</v>
      </c>
      <c r="O2404" s="203" t="s">
        <v>3561</v>
      </c>
      <c r="P2404" s="208" t="s">
        <v>7473</v>
      </c>
      <c r="Q2404" s="208" t="s">
        <v>7474</v>
      </c>
      <c r="R2404" s="203" t="s">
        <v>5771</v>
      </c>
      <c r="S2404" s="202">
        <v>104</v>
      </c>
      <c r="T2404" s="211">
        <v>7278204.7000000002</v>
      </c>
      <c r="U2404" s="211">
        <v>1264573.22</v>
      </c>
      <c r="V2404" s="211">
        <v>136178.91</v>
      </c>
      <c r="W2404" s="211">
        <v>0</v>
      </c>
      <c r="X2404" s="211">
        <v>0</v>
      </c>
      <c r="Y2404" s="211">
        <v>8678956.8300000001</v>
      </c>
      <c r="Z2404" s="212" t="s">
        <v>34</v>
      </c>
      <c r="AA2404" s="212" t="s">
        <v>7794</v>
      </c>
      <c r="AB2404" s="211">
        <v>6731016.3499999987</v>
      </c>
      <c r="AC2404" s="213">
        <v>1172546.67</v>
      </c>
    </row>
    <row r="2405" spans="1:29" ht="15.75" x14ac:dyDescent="0.25">
      <c r="A2405" s="57">
        <v>2392</v>
      </c>
      <c r="B2405" s="57">
        <v>105929</v>
      </c>
      <c r="C2405" s="201" t="s">
        <v>5638</v>
      </c>
      <c r="D2405" s="202">
        <v>42</v>
      </c>
      <c r="E2405" s="202" t="s">
        <v>352</v>
      </c>
      <c r="F2405" s="203" t="s">
        <v>10519</v>
      </c>
      <c r="G2405" s="204">
        <v>82</v>
      </c>
      <c r="H2405" s="205">
        <v>105929</v>
      </c>
      <c r="I2405" s="203" t="s">
        <v>5772</v>
      </c>
      <c r="J2405" s="203" t="s">
        <v>12255</v>
      </c>
      <c r="K2405" s="203" t="s">
        <v>5773</v>
      </c>
      <c r="L2405" s="1">
        <v>43116</v>
      </c>
      <c r="M2405" s="1">
        <v>44119</v>
      </c>
      <c r="N2405" s="207">
        <f t="shared" si="43"/>
        <v>0.83908638821832304</v>
      </c>
      <c r="O2405" s="203" t="s">
        <v>3561</v>
      </c>
      <c r="P2405" s="208" t="s">
        <v>3540</v>
      </c>
      <c r="Q2405" s="208" t="s">
        <v>3541</v>
      </c>
      <c r="R2405" s="203" t="s">
        <v>5774</v>
      </c>
      <c r="S2405" s="202">
        <v>104</v>
      </c>
      <c r="T2405" s="211">
        <v>7117450.4199999999</v>
      </c>
      <c r="U2405" s="211">
        <v>1214014.3799999999</v>
      </c>
      <c r="V2405" s="211">
        <v>150916.18</v>
      </c>
      <c r="W2405" s="211">
        <v>0</v>
      </c>
      <c r="X2405" s="211">
        <v>0</v>
      </c>
      <c r="Y2405" s="211">
        <v>8482380.9800000004</v>
      </c>
      <c r="Z2405" s="212" t="s">
        <v>34</v>
      </c>
      <c r="AA2405" s="212" t="s">
        <v>5775</v>
      </c>
      <c r="AB2405" s="211">
        <v>6709050.4599999981</v>
      </c>
      <c r="AC2405" s="213">
        <v>1149596.02</v>
      </c>
    </row>
    <row r="2406" spans="1:29" ht="15.75" x14ac:dyDescent="0.25">
      <c r="A2406" s="57">
        <v>2393</v>
      </c>
      <c r="B2406" s="57">
        <v>105599</v>
      </c>
      <c r="C2406" s="201" t="s">
        <v>5638</v>
      </c>
      <c r="D2406" s="202">
        <v>43</v>
      </c>
      <c r="E2406" s="202" t="s">
        <v>352</v>
      </c>
      <c r="F2406" s="203" t="s">
        <v>10519</v>
      </c>
      <c r="G2406" s="204">
        <v>82</v>
      </c>
      <c r="H2406" s="205">
        <v>105599</v>
      </c>
      <c r="I2406" s="203" t="s">
        <v>5776</v>
      </c>
      <c r="J2406" s="203" t="s">
        <v>12011</v>
      </c>
      <c r="K2406" s="203" t="s">
        <v>5777</v>
      </c>
      <c r="L2406" s="1">
        <v>43125</v>
      </c>
      <c r="M2406" s="1">
        <v>44145</v>
      </c>
      <c r="N2406" s="207">
        <f t="shared" si="43"/>
        <v>0.85000000022614641</v>
      </c>
      <c r="O2406" s="203" t="s">
        <v>3561</v>
      </c>
      <c r="P2406" s="208" t="s">
        <v>3540</v>
      </c>
      <c r="Q2406" s="208" t="s">
        <v>3541</v>
      </c>
      <c r="R2406" s="203" t="s">
        <v>5778</v>
      </c>
      <c r="S2406" s="202">
        <v>104</v>
      </c>
      <c r="T2406" s="211">
        <v>7517254.3799999999</v>
      </c>
      <c r="U2406" s="211">
        <v>1326574.3</v>
      </c>
      <c r="V2406" s="211">
        <v>0</v>
      </c>
      <c r="W2406" s="211">
        <v>0</v>
      </c>
      <c r="X2406" s="211">
        <v>0</v>
      </c>
      <c r="Y2406" s="211">
        <v>8843828.6799999997</v>
      </c>
      <c r="Z2406" s="212" t="s">
        <v>34</v>
      </c>
      <c r="AA2406" s="212" t="s">
        <v>5779</v>
      </c>
      <c r="AB2406" s="211">
        <v>5030498.7000000011</v>
      </c>
      <c r="AC2406" s="213">
        <v>845596.34</v>
      </c>
    </row>
    <row r="2407" spans="1:29" ht="15.75" x14ac:dyDescent="0.25">
      <c r="A2407" s="57">
        <v>2394</v>
      </c>
      <c r="B2407" s="57">
        <v>106495</v>
      </c>
      <c r="C2407" s="201" t="s">
        <v>5638</v>
      </c>
      <c r="D2407" s="202">
        <v>44</v>
      </c>
      <c r="E2407" s="202" t="s">
        <v>352</v>
      </c>
      <c r="F2407" s="203" t="s">
        <v>10519</v>
      </c>
      <c r="G2407" s="204">
        <v>82</v>
      </c>
      <c r="H2407" s="205">
        <v>106495</v>
      </c>
      <c r="I2407" s="203" t="s">
        <v>5780</v>
      </c>
      <c r="J2407" s="203" t="s">
        <v>12256</v>
      </c>
      <c r="K2407" s="203" t="s">
        <v>5781</v>
      </c>
      <c r="L2407" s="1">
        <v>43125</v>
      </c>
      <c r="M2407" s="1">
        <v>44401</v>
      </c>
      <c r="N2407" s="207">
        <f t="shared" si="43"/>
        <v>0.85000000045295288</v>
      </c>
      <c r="O2407" s="203" t="s">
        <v>3561</v>
      </c>
      <c r="P2407" s="208" t="s">
        <v>3540</v>
      </c>
      <c r="Q2407" s="208" t="s">
        <v>7477</v>
      </c>
      <c r="R2407" s="203" t="s">
        <v>5782</v>
      </c>
      <c r="S2407" s="202">
        <v>104</v>
      </c>
      <c r="T2407" s="211">
        <v>7506301.1799999997</v>
      </c>
      <c r="U2407" s="211">
        <v>1324641.3799999999</v>
      </c>
      <c r="V2407" s="211">
        <v>0</v>
      </c>
      <c r="W2407" s="211">
        <v>0</v>
      </c>
      <c r="X2407" s="211">
        <v>0</v>
      </c>
      <c r="Y2407" s="211">
        <v>8830942.5600000005</v>
      </c>
      <c r="Z2407" s="212" t="s">
        <v>34</v>
      </c>
      <c r="AA2407" s="212" t="s">
        <v>7795</v>
      </c>
      <c r="AB2407" s="211">
        <v>6930410.0299999993</v>
      </c>
      <c r="AC2407" s="213">
        <v>1222945.8900000001</v>
      </c>
    </row>
    <row r="2408" spans="1:29" ht="15.75" x14ac:dyDescent="0.25">
      <c r="A2408" s="57">
        <v>2395</v>
      </c>
      <c r="B2408" s="57">
        <v>105311</v>
      </c>
      <c r="C2408" s="201" t="s">
        <v>5638</v>
      </c>
      <c r="D2408" s="202">
        <v>45</v>
      </c>
      <c r="E2408" s="202" t="s">
        <v>352</v>
      </c>
      <c r="F2408" s="203" t="s">
        <v>10519</v>
      </c>
      <c r="G2408" s="204">
        <v>82</v>
      </c>
      <c r="H2408" s="205">
        <v>105311</v>
      </c>
      <c r="I2408" s="203" t="s">
        <v>5783</v>
      </c>
      <c r="J2408" s="203" t="s">
        <v>10636</v>
      </c>
      <c r="K2408" s="203" t="s">
        <v>5784</v>
      </c>
      <c r="L2408" s="1">
        <v>43140</v>
      </c>
      <c r="M2408" s="1">
        <v>44235</v>
      </c>
      <c r="N2408" s="207">
        <f t="shared" si="43"/>
        <v>0.84027873489802329</v>
      </c>
      <c r="O2408" s="203" t="s">
        <v>3561</v>
      </c>
      <c r="P2408" s="208" t="s">
        <v>3540</v>
      </c>
      <c r="Q2408" s="208" t="s">
        <v>3541</v>
      </c>
      <c r="R2408" s="203" t="s">
        <v>5785</v>
      </c>
      <c r="S2408" s="202">
        <v>104</v>
      </c>
      <c r="T2408" s="211">
        <v>12394944.140000001</v>
      </c>
      <c r="U2408" s="211">
        <v>2187343.0099999998</v>
      </c>
      <c r="V2408" s="211">
        <v>168703.95</v>
      </c>
      <c r="W2408" s="211">
        <v>0</v>
      </c>
      <c r="X2408" s="211">
        <v>0</v>
      </c>
      <c r="Y2408" s="211">
        <v>14750991.1</v>
      </c>
      <c r="Z2408" s="212" t="s">
        <v>34</v>
      </c>
      <c r="AA2408" s="212" t="s">
        <v>7796</v>
      </c>
      <c r="AB2408" s="211">
        <v>10992440.760000004</v>
      </c>
      <c r="AC2408" s="213">
        <v>1904673.1000000006</v>
      </c>
    </row>
    <row r="2409" spans="1:29" ht="15.75" x14ac:dyDescent="0.25">
      <c r="A2409" s="57">
        <v>2396</v>
      </c>
      <c r="B2409" s="57">
        <v>114115</v>
      </c>
      <c r="C2409" s="201" t="s">
        <v>5638</v>
      </c>
      <c r="D2409" s="202">
        <v>46</v>
      </c>
      <c r="E2409" s="202" t="s">
        <v>312</v>
      </c>
      <c r="F2409" s="203" t="s">
        <v>10516</v>
      </c>
      <c r="G2409" s="204">
        <v>138</v>
      </c>
      <c r="H2409" s="205">
        <v>114115</v>
      </c>
      <c r="I2409" s="203" t="s">
        <v>5786</v>
      </c>
      <c r="J2409" s="203" t="s">
        <v>12257</v>
      </c>
      <c r="K2409" s="203" t="s">
        <v>5787</v>
      </c>
      <c r="L2409" s="1">
        <v>43154</v>
      </c>
      <c r="M2409" s="1">
        <v>44741</v>
      </c>
      <c r="N2409" s="207">
        <f t="shared" si="43"/>
        <v>0.84439412930101287</v>
      </c>
      <c r="O2409" s="203" t="s">
        <v>3561</v>
      </c>
      <c r="P2409" s="208" t="s">
        <v>48</v>
      </c>
      <c r="Q2409" s="208" t="s">
        <v>7478</v>
      </c>
      <c r="R2409" s="203" t="s">
        <v>5788</v>
      </c>
      <c r="S2409" s="202">
        <v>110</v>
      </c>
      <c r="T2409" s="211">
        <v>9501212.3499999996</v>
      </c>
      <c r="U2409" s="211">
        <v>1611082.63</v>
      </c>
      <c r="V2409" s="211">
        <v>139811.14000000001</v>
      </c>
      <c r="W2409" s="211">
        <v>0</v>
      </c>
      <c r="X2409" s="211">
        <v>0</v>
      </c>
      <c r="Y2409" s="211">
        <v>11252106.119999999</v>
      </c>
      <c r="Z2409" s="212" t="s">
        <v>34</v>
      </c>
      <c r="AA2409" s="212" t="s">
        <v>7797</v>
      </c>
      <c r="AB2409" s="211">
        <v>3627435.6999999997</v>
      </c>
      <c r="AC2409" s="213">
        <v>587253.81000000006</v>
      </c>
    </row>
    <row r="2410" spans="1:29" ht="16.5" customHeight="1" x14ac:dyDescent="0.25">
      <c r="A2410" s="57">
        <v>2397</v>
      </c>
      <c r="B2410" s="57">
        <v>114137</v>
      </c>
      <c r="C2410" s="201" t="s">
        <v>5638</v>
      </c>
      <c r="D2410" s="202">
        <v>47</v>
      </c>
      <c r="E2410" s="202" t="s">
        <v>312</v>
      </c>
      <c r="F2410" s="203" t="s">
        <v>10516</v>
      </c>
      <c r="G2410" s="204">
        <v>138</v>
      </c>
      <c r="H2410" s="205">
        <v>114137</v>
      </c>
      <c r="I2410" s="203" t="s">
        <v>5789</v>
      </c>
      <c r="J2410" s="203" t="s">
        <v>12258</v>
      </c>
      <c r="K2410" s="203" t="s">
        <v>5790</v>
      </c>
      <c r="L2410" s="1">
        <v>43154</v>
      </c>
      <c r="M2410" s="1">
        <v>44741</v>
      </c>
      <c r="N2410" s="207">
        <f t="shared" si="43"/>
        <v>0.84434168548383604</v>
      </c>
      <c r="O2410" s="203" t="s">
        <v>3561</v>
      </c>
      <c r="P2410" s="208" t="s">
        <v>2648</v>
      </c>
      <c r="Q2410" s="208" t="s">
        <v>7479</v>
      </c>
      <c r="R2410" s="203" t="s">
        <v>5791</v>
      </c>
      <c r="S2410" s="202">
        <v>110</v>
      </c>
      <c r="T2410" s="211">
        <v>9498324.6999999993</v>
      </c>
      <c r="U2410" s="211">
        <v>1610853.09</v>
      </c>
      <c r="V2410" s="211">
        <v>140207.22</v>
      </c>
      <c r="W2410" s="211">
        <v>0</v>
      </c>
      <c r="X2410" s="211">
        <v>0</v>
      </c>
      <c r="Y2410" s="211">
        <v>11249385.01</v>
      </c>
      <c r="Z2410" s="212" t="s">
        <v>34</v>
      </c>
      <c r="AA2410" s="212" t="s">
        <v>12592</v>
      </c>
      <c r="AB2410" s="211">
        <v>4340981.6199999992</v>
      </c>
      <c r="AC2410" s="213">
        <v>706259.43999999983</v>
      </c>
    </row>
    <row r="2411" spans="1:29" ht="15.75" x14ac:dyDescent="0.25">
      <c r="A2411" s="57">
        <v>2398</v>
      </c>
      <c r="B2411" s="57">
        <v>114940</v>
      </c>
      <c r="C2411" s="201" t="s">
        <v>5638</v>
      </c>
      <c r="D2411" s="202">
        <v>48</v>
      </c>
      <c r="E2411" s="202" t="s">
        <v>312</v>
      </c>
      <c r="F2411" s="203" t="s">
        <v>10516</v>
      </c>
      <c r="G2411" s="204">
        <v>138</v>
      </c>
      <c r="H2411" s="205">
        <v>114940</v>
      </c>
      <c r="I2411" s="203" t="s">
        <v>5792</v>
      </c>
      <c r="J2411" s="203" t="s">
        <v>12259</v>
      </c>
      <c r="K2411" s="203" t="s">
        <v>5793</v>
      </c>
      <c r="L2411" s="1">
        <v>43157</v>
      </c>
      <c r="M2411" s="1">
        <v>44591</v>
      </c>
      <c r="N2411" s="207">
        <f t="shared" si="43"/>
        <v>0.838084048902068</v>
      </c>
      <c r="O2411" s="203" t="s">
        <v>3561</v>
      </c>
      <c r="P2411" s="208" t="s">
        <v>48</v>
      </c>
      <c r="Q2411" s="208" t="s">
        <v>7480</v>
      </c>
      <c r="R2411" s="203" t="s">
        <v>5794</v>
      </c>
      <c r="S2411" s="202">
        <v>110</v>
      </c>
      <c r="T2411" s="211">
        <v>14654163.91</v>
      </c>
      <c r="U2411" s="211">
        <v>2433153.4500000002</v>
      </c>
      <c r="V2411" s="211">
        <v>397998.02</v>
      </c>
      <c r="W2411" s="211">
        <v>0</v>
      </c>
      <c r="X2411" s="211">
        <v>0</v>
      </c>
      <c r="Y2411" s="211">
        <v>17485315.379999999</v>
      </c>
      <c r="Z2411" s="212" t="s">
        <v>34</v>
      </c>
      <c r="AA2411" s="212" t="s">
        <v>10414</v>
      </c>
      <c r="AB2411" s="211">
        <v>11450396.27</v>
      </c>
      <c r="AC2411" s="213">
        <v>1705008.9200000004</v>
      </c>
    </row>
    <row r="2412" spans="1:29" ht="15.75" x14ac:dyDescent="0.25">
      <c r="A2412" s="57">
        <v>2399</v>
      </c>
      <c r="B2412" s="57">
        <v>112420</v>
      </c>
      <c r="C2412" s="201" t="s">
        <v>5638</v>
      </c>
      <c r="D2412" s="202">
        <v>49</v>
      </c>
      <c r="E2412" s="202" t="s">
        <v>312</v>
      </c>
      <c r="F2412" s="203" t="s">
        <v>10516</v>
      </c>
      <c r="G2412" s="204">
        <v>138</v>
      </c>
      <c r="H2412" s="205">
        <v>112420</v>
      </c>
      <c r="I2412" s="203" t="s">
        <v>5795</v>
      </c>
      <c r="J2412" s="203" t="s">
        <v>12260</v>
      </c>
      <c r="K2412" s="203" t="s">
        <v>5796</v>
      </c>
      <c r="L2412" s="1">
        <v>43158</v>
      </c>
      <c r="M2412" s="1">
        <v>44434</v>
      </c>
      <c r="N2412" s="207">
        <f t="shared" si="43"/>
        <v>0.84148463582320343</v>
      </c>
      <c r="O2412" s="203" t="s">
        <v>3561</v>
      </c>
      <c r="P2412" s="208" t="s">
        <v>3684</v>
      </c>
      <c r="Q2412" s="208" t="s">
        <v>7481</v>
      </c>
      <c r="R2412" s="203" t="s">
        <v>5797</v>
      </c>
      <c r="S2412" s="202">
        <v>110</v>
      </c>
      <c r="T2412" s="211">
        <v>6365308.9100000001</v>
      </c>
      <c r="U2412" s="211">
        <v>1053563.6499999999</v>
      </c>
      <c r="V2412" s="211">
        <v>145506.68</v>
      </c>
      <c r="W2412" s="211">
        <v>0</v>
      </c>
      <c r="X2412" s="211">
        <v>0</v>
      </c>
      <c r="Y2412" s="211">
        <v>7564379.2400000002</v>
      </c>
      <c r="Z2412" s="212" t="s">
        <v>34</v>
      </c>
      <c r="AA2412" s="212" t="s">
        <v>7947</v>
      </c>
      <c r="AB2412" s="211">
        <v>5136306.18</v>
      </c>
      <c r="AC2412" s="213">
        <v>710353.51000000024</v>
      </c>
    </row>
    <row r="2413" spans="1:29" ht="15.75" x14ac:dyDescent="0.25">
      <c r="A2413" s="57">
        <v>2400</v>
      </c>
      <c r="B2413" s="57">
        <v>113963</v>
      </c>
      <c r="C2413" s="201" t="s">
        <v>5638</v>
      </c>
      <c r="D2413" s="202">
        <v>50</v>
      </c>
      <c r="E2413" s="202" t="s">
        <v>312</v>
      </c>
      <c r="F2413" s="203" t="s">
        <v>10516</v>
      </c>
      <c r="G2413" s="204">
        <v>138</v>
      </c>
      <c r="H2413" s="205">
        <v>113963</v>
      </c>
      <c r="I2413" s="203" t="s">
        <v>8707</v>
      </c>
      <c r="J2413" s="203" t="s">
        <v>12261</v>
      </c>
      <c r="K2413" s="203" t="s">
        <v>5798</v>
      </c>
      <c r="L2413" s="1">
        <v>43159</v>
      </c>
      <c r="M2413" s="1">
        <v>44435</v>
      </c>
      <c r="N2413" s="207">
        <f t="shared" si="43"/>
        <v>0.84048797520816243</v>
      </c>
      <c r="O2413" s="203" t="s">
        <v>12667</v>
      </c>
      <c r="P2413" s="208" t="s">
        <v>7482</v>
      </c>
      <c r="Q2413" s="208" t="s">
        <v>7483</v>
      </c>
      <c r="R2413" s="203" t="s">
        <v>5799</v>
      </c>
      <c r="S2413" s="202">
        <v>110</v>
      </c>
      <c r="T2413" s="211">
        <v>17916416.379999999</v>
      </c>
      <c r="U2413" s="211">
        <v>3048513.47</v>
      </c>
      <c r="V2413" s="211">
        <v>351753.92</v>
      </c>
      <c r="W2413" s="211">
        <v>0</v>
      </c>
      <c r="X2413" s="211">
        <v>0</v>
      </c>
      <c r="Y2413" s="211">
        <v>21316683.77</v>
      </c>
      <c r="Z2413" s="212" t="s">
        <v>34</v>
      </c>
      <c r="AA2413" s="212" t="s">
        <v>7426</v>
      </c>
      <c r="AB2413" s="211">
        <v>13545191.969999999</v>
      </c>
      <c r="AC2413" s="213">
        <v>2267140.0000000005</v>
      </c>
    </row>
    <row r="2414" spans="1:29" ht="15.75" x14ac:dyDescent="0.25">
      <c r="A2414" s="57">
        <v>2401</v>
      </c>
      <c r="B2414" s="57">
        <v>113400</v>
      </c>
      <c r="C2414" s="201" t="s">
        <v>5638</v>
      </c>
      <c r="D2414" s="202">
        <v>51</v>
      </c>
      <c r="E2414" s="202" t="s">
        <v>312</v>
      </c>
      <c r="F2414" s="203" t="s">
        <v>10516</v>
      </c>
      <c r="G2414" s="204">
        <v>138</v>
      </c>
      <c r="H2414" s="205">
        <v>113400</v>
      </c>
      <c r="I2414" s="203" t="s">
        <v>8708</v>
      </c>
      <c r="J2414" s="203" t="s">
        <v>12262</v>
      </c>
      <c r="K2414" s="203" t="s">
        <v>5800</v>
      </c>
      <c r="L2414" s="1">
        <v>43164</v>
      </c>
      <c r="M2414" s="1">
        <v>44443</v>
      </c>
      <c r="N2414" s="207">
        <f t="shared" si="43"/>
        <v>0.84670171232521318</v>
      </c>
      <c r="O2414" s="203" t="s">
        <v>3561</v>
      </c>
      <c r="P2414" s="208" t="s">
        <v>3684</v>
      </c>
      <c r="Q2414" s="208" t="s">
        <v>7484</v>
      </c>
      <c r="R2414" s="203" t="s">
        <v>5801</v>
      </c>
      <c r="S2414" s="202">
        <v>110</v>
      </c>
      <c r="T2414" s="211">
        <v>15808573.810000001</v>
      </c>
      <c r="U2414" s="211">
        <v>2770089.23</v>
      </c>
      <c r="V2414" s="211">
        <v>92108</v>
      </c>
      <c r="W2414" s="211">
        <v>0</v>
      </c>
      <c r="X2414" s="211">
        <v>0</v>
      </c>
      <c r="Y2414" s="211">
        <v>18670771.039999999</v>
      </c>
      <c r="Z2414" s="212" t="s">
        <v>34</v>
      </c>
      <c r="AA2414" s="212" t="s">
        <v>7376</v>
      </c>
      <c r="AB2414" s="211">
        <v>9910401.6800000034</v>
      </c>
      <c r="AC2414" s="213">
        <v>1741333.7300000002</v>
      </c>
    </row>
    <row r="2415" spans="1:29" ht="15.75" x14ac:dyDescent="0.25">
      <c r="A2415" s="57">
        <v>2402</v>
      </c>
      <c r="B2415" s="57">
        <v>114973</v>
      </c>
      <c r="C2415" s="201" t="s">
        <v>5638</v>
      </c>
      <c r="D2415" s="202">
        <v>52</v>
      </c>
      <c r="E2415" s="202" t="s">
        <v>312</v>
      </c>
      <c r="F2415" s="203" t="s">
        <v>10516</v>
      </c>
      <c r="G2415" s="204">
        <v>138</v>
      </c>
      <c r="H2415" s="205">
        <v>114973</v>
      </c>
      <c r="I2415" s="203" t="s">
        <v>8709</v>
      </c>
      <c r="J2415" s="203" t="s">
        <v>12263</v>
      </c>
      <c r="K2415" s="203" t="s">
        <v>5802</v>
      </c>
      <c r="L2415" s="1">
        <v>43166</v>
      </c>
      <c r="M2415" s="1">
        <v>44383</v>
      </c>
      <c r="N2415" s="207">
        <f t="shared" si="43"/>
        <v>0.82814478903557764</v>
      </c>
      <c r="O2415" s="203" t="s">
        <v>3561</v>
      </c>
      <c r="P2415" s="208" t="s">
        <v>3848</v>
      </c>
      <c r="Q2415" s="208" t="s">
        <v>7485</v>
      </c>
      <c r="R2415" s="203" t="s">
        <v>5803</v>
      </c>
      <c r="S2415" s="202">
        <v>110</v>
      </c>
      <c r="T2415" s="211">
        <v>16656495.859999999</v>
      </c>
      <c r="U2415" s="211">
        <v>2809766.95</v>
      </c>
      <c r="V2415" s="211">
        <v>646761</v>
      </c>
      <c r="W2415" s="211">
        <v>0</v>
      </c>
      <c r="X2415" s="211">
        <v>0</v>
      </c>
      <c r="Y2415" s="211">
        <v>20113023.809999999</v>
      </c>
      <c r="Z2415" s="212" t="s">
        <v>34</v>
      </c>
      <c r="AA2415" s="212" t="s">
        <v>7798</v>
      </c>
      <c r="AB2415" s="211">
        <v>13200496.470000003</v>
      </c>
      <c r="AC2415" s="213">
        <v>2212366.9800000004</v>
      </c>
    </row>
    <row r="2416" spans="1:29" ht="15.75" x14ac:dyDescent="0.25">
      <c r="A2416" s="57">
        <v>2403</v>
      </c>
      <c r="B2416" s="57">
        <v>114508</v>
      </c>
      <c r="C2416" s="201" t="s">
        <v>5638</v>
      </c>
      <c r="D2416" s="202">
        <v>53</v>
      </c>
      <c r="E2416" s="202" t="s">
        <v>312</v>
      </c>
      <c r="F2416" s="203" t="s">
        <v>10516</v>
      </c>
      <c r="G2416" s="204">
        <v>138</v>
      </c>
      <c r="H2416" s="205">
        <v>114508</v>
      </c>
      <c r="I2416" s="203" t="s">
        <v>5804</v>
      </c>
      <c r="J2416" s="203" t="s">
        <v>12264</v>
      </c>
      <c r="K2416" s="203" t="s">
        <v>5805</v>
      </c>
      <c r="L2416" s="1">
        <v>43166</v>
      </c>
      <c r="M2416" s="1">
        <v>44383</v>
      </c>
      <c r="N2416" s="207">
        <f t="shared" si="43"/>
        <v>0.84599342364617203</v>
      </c>
      <c r="O2416" s="203" t="s">
        <v>3561</v>
      </c>
      <c r="P2416" s="208" t="s">
        <v>3848</v>
      </c>
      <c r="Q2416" s="208" t="s">
        <v>7486</v>
      </c>
      <c r="R2416" s="203" t="s">
        <v>5806</v>
      </c>
      <c r="S2416" s="202">
        <v>110</v>
      </c>
      <c r="T2416" s="211">
        <v>15290143.07</v>
      </c>
      <c r="U2416" s="211">
        <v>2499970.7400000002</v>
      </c>
      <c r="V2416" s="211">
        <v>283481.84999999998</v>
      </c>
      <c r="W2416" s="211">
        <v>0</v>
      </c>
      <c r="X2416" s="211">
        <v>35231.879999999997</v>
      </c>
      <c r="Y2416" s="211">
        <v>18108827.539999999</v>
      </c>
      <c r="Z2416" s="212" t="s">
        <v>34</v>
      </c>
      <c r="AA2416" s="212" t="s">
        <v>5807</v>
      </c>
      <c r="AB2416" s="211">
        <v>14269090.66</v>
      </c>
      <c r="AC2416" s="213">
        <v>2354263.2599999998</v>
      </c>
    </row>
    <row r="2417" spans="1:29" ht="15.75" x14ac:dyDescent="0.25">
      <c r="A2417" s="57">
        <v>2404</v>
      </c>
      <c r="B2417" s="57">
        <v>114630</v>
      </c>
      <c r="C2417" s="201" t="s">
        <v>5638</v>
      </c>
      <c r="D2417" s="202">
        <v>54</v>
      </c>
      <c r="E2417" s="202" t="s">
        <v>312</v>
      </c>
      <c r="F2417" s="203" t="s">
        <v>10516</v>
      </c>
      <c r="G2417" s="204">
        <v>138</v>
      </c>
      <c r="H2417" s="205">
        <v>114630</v>
      </c>
      <c r="I2417" s="203" t="s">
        <v>8710</v>
      </c>
      <c r="J2417" s="203" t="s">
        <v>12265</v>
      </c>
      <c r="K2417" s="203" t="s">
        <v>5808</v>
      </c>
      <c r="L2417" s="1">
        <v>43171</v>
      </c>
      <c r="M2417" s="1">
        <v>44505</v>
      </c>
      <c r="N2417" s="207">
        <f t="shared" si="43"/>
        <v>0.83785704109414405</v>
      </c>
      <c r="O2417" s="31" t="s">
        <v>3561</v>
      </c>
      <c r="P2417" s="208" t="s">
        <v>48</v>
      </c>
      <c r="Q2417" s="2" t="s">
        <v>7487</v>
      </c>
      <c r="R2417" s="310" t="s">
        <v>5809</v>
      </c>
      <c r="S2417" s="202">
        <v>110</v>
      </c>
      <c r="T2417" s="211">
        <v>14699822.220000001</v>
      </c>
      <c r="U2417" s="211">
        <v>2555483.63</v>
      </c>
      <c r="V2417" s="211">
        <v>289241.13</v>
      </c>
      <c r="W2417" s="211">
        <v>0</v>
      </c>
      <c r="X2417" s="211">
        <v>0</v>
      </c>
      <c r="Y2417" s="211">
        <v>17544546.98</v>
      </c>
      <c r="Z2417" s="212" t="s">
        <v>34</v>
      </c>
      <c r="AA2417" s="212" t="s">
        <v>9840</v>
      </c>
      <c r="AB2417" s="211">
        <v>11461600.169999998</v>
      </c>
      <c r="AC2417" s="213">
        <v>1829733.5099999998</v>
      </c>
    </row>
    <row r="2418" spans="1:29" ht="15.75" x14ac:dyDescent="0.25">
      <c r="A2418" s="57">
        <v>2405</v>
      </c>
      <c r="B2418" s="57">
        <v>115130</v>
      </c>
      <c r="C2418" s="201" t="s">
        <v>5638</v>
      </c>
      <c r="D2418" s="202">
        <v>55</v>
      </c>
      <c r="E2418" s="202" t="s">
        <v>312</v>
      </c>
      <c r="F2418" s="203" t="s">
        <v>10516</v>
      </c>
      <c r="G2418" s="204">
        <v>138</v>
      </c>
      <c r="H2418" s="205">
        <v>115130</v>
      </c>
      <c r="I2418" s="203" t="s">
        <v>5810</v>
      </c>
      <c r="J2418" s="203" t="s">
        <v>12266</v>
      </c>
      <c r="K2418" s="203" t="s">
        <v>5811</v>
      </c>
      <c r="L2418" s="1">
        <v>43181</v>
      </c>
      <c r="M2418" s="1">
        <v>44460</v>
      </c>
      <c r="N2418" s="207">
        <f t="shared" si="43"/>
        <v>0.83537063559966263</v>
      </c>
      <c r="O2418" s="31" t="s">
        <v>3561</v>
      </c>
      <c r="P2418" s="208" t="s">
        <v>7473</v>
      </c>
      <c r="Q2418" s="2" t="s">
        <v>7488</v>
      </c>
      <c r="R2418" s="310" t="s">
        <v>5812</v>
      </c>
      <c r="S2418" s="202">
        <v>110</v>
      </c>
      <c r="T2418" s="211">
        <v>18795431.59</v>
      </c>
      <c r="U2418" s="211">
        <v>3139635.58</v>
      </c>
      <c r="V2418" s="211">
        <v>564444.77</v>
      </c>
      <c r="W2418" s="211">
        <v>0</v>
      </c>
      <c r="X2418" s="211">
        <v>0</v>
      </c>
      <c r="Y2418" s="211">
        <v>22499511.940000001</v>
      </c>
      <c r="Z2418" s="212" t="s">
        <v>34</v>
      </c>
      <c r="AA2418" s="212" t="s">
        <v>8884</v>
      </c>
      <c r="AB2418" s="211">
        <v>15671876.499999991</v>
      </c>
      <c r="AC2418" s="213">
        <v>2594112.2499999995</v>
      </c>
    </row>
    <row r="2419" spans="1:29" ht="15.75" x14ac:dyDescent="0.25">
      <c r="A2419" s="57">
        <v>2406</v>
      </c>
      <c r="B2419" s="57">
        <v>112479</v>
      </c>
      <c r="C2419" s="201" t="s">
        <v>5638</v>
      </c>
      <c r="D2419" s="202">
        <v>56</v>
      </c>
      <c r="E2419" s="202" t="s">
        <v>312</v>
      </c>
      <c r="F2419" s="203" t="s">
        <v>10516</v>
      </c>
      <c r="G2419" s="204">
        <v>138</v>
      </c>
      <c r="H2419" s="205">
        <v>112479</v>
      </c>
      <c r="I2419" s="203" t="s">
        <v>5813</v>
      </c>
      <c r="J2419" s="203" t="s">
        <v>12267</v>
      </c>
      <c r="K2419" s="203" t="s">
        <v>5814</v>
      </c>
      <c r="L2419" s="1">
        <v>43185</v>
      </c>
      <c r="M2419" s="1">
        <v>44349</v>
      </c>
      <c r="N2419" s="207">
        <f t="shared" si="43"/>
        <v>0.84664093731328605</v>
      </c>
      <c r="O2419" s="31" t="s">
        <v>3561</v>
      </c>
      <c r="P2419" s="208" t="s">
        <v>7473</v>
      </c>
      <c r="Q2419" s="2" t="s">
        <v>7474</v>
      </c>
      <c r="R2419" s="310" t="s">
        <v>5815</v>
      </c>
      <c r="S2419" s="202">
        <v>110</v>
      </c>
      <c r="T2419" s="211">
        <v>14573977.640000001</v>
      </c>
      <c r="U2419" s="211">
        <v>2326268.04</v>
      </c>
      <c r="V2419" s="211">
        <v>313636.84999999998</v>
      </c>
      <c r="W2419" s="211">
        <v>0</v>
      </c>
      <c r="X2419" s="211">
        <v>4384</v>
      </c>
      <c r="Y2419" s="211">
        <v>17218266.530000001</v>
      </c>
      <c r="Z2419" s="212" t="s">
        <v>34</v>
      </c>
      <c r="AA2419" s="212" t="s">
        <v>14287</v>
      </c>
      <c r="AB2419" s="211">
        <v>4804740.8400000008</v>
      </c>
      <c r="AC2419" s="213">
        <v>640732.31000000006</v>
      </c>
    </row>
    <row r="2420" spans="1:29" ht="15.75" x14ac:dyDescent="0.25">
      <c r="A2420" s="57">
        <v>2407</v>
      </c>
      <c r="B2420" s="57">
        <v>113964</v>
      </c>
      <c r="C2420" s="201" t="s">
        <v>5638</v>
      </c>
      <c r="D2420" s="202">
        <v>57</v>
      </c>
      <c r="E2420" s="202" t="s">
        <v>312</v>
      </c>
      <c r="F2420" s="203" t="s">
        <v>10517</v>
      </c>
      <c r="G2420" s="204">
        <v>140</v>
      </c>
      <c r="H2420" s="205">
        <v>113964</v>
      </c>
      <c r="I2420" s="203" t="s">
        <v>8711</v>
      </c>
      <c r="J2420" s="203" t="s">
        <v>12268</v>
      </c>
      <c r="K2420" s="203" t="s">
        <v>5816</v>
      </c>
      <c r="L2420" s="1">
        <v>43187</v>
      </c>
      <c r="M2420" s="1">
        <v>44769</v>
      </c>
      <c r="N2420" s="207">
        <f t="shared" si="43"/>
        <v>0.83995986585862836</v>
      </c>
      <c r="O2420" s="203" t="s">
        <v>12667</v>
      </c>
      <c r="P2420" s="208" t="s">
        <v>7482</v>
      </c>
      <c r="Q2420" s="208" t="s">
        <v>7489</v>
      </c>
      <c r="R2420" s="203" t="s">
        <v>5817</v>
      </c>
      <c r="S2420" s="202">
        <v>110</v>
      </c>
      <c r="T2420" s="211">
        <v>17905158.84</v>
      </c>
      <c r="U2420" s="211">
        <v>3055519.44</v>
      </c>
      <c r="V2420" s="211">
        <v>356005.49</v>
      </c>
      <c r="W2420" s="211">
        <v>0</v>
      </c>
      <c r="X2420" s="211">
        <v>0</v>
      </c>
      <c r="Y2420" s="211">
        <v>21316683.77</v>
      </c>
      <c r="Z2420" s="212" t="s">
        <v>34</v>
      </c>
      <c r="AA2420" s="212" t="s">
        <v>10168</v>
      </c>
      <c r="AB2420" s="211">
        <v>13063685.350000005</v>
      </c>
      <c r="AC2420" s="213">
        <v>2058222.61</v>
      </c>
    </row>
    <row r="2421" spans="1:29" ht="15.75" x14ac:dyDescent="0.25">
      <c r="A2421" s="57">
        <v>2408</v>
      </c>
      <c r="B2421" s="57">
        <v>106932</v>
      </c>
      <c r="C2421" s="201" t="s">
        <v>5638</v>
      </c>
      <c r="D2421" s="202">
        <v>58</v>
      </c>
      <c r="E2421" s="202" t="s">
        <v>352</v>
      </c>
      <c r="F2421" s="203" t="s">
        <v>10519</v>
      </c>
      <c r="G2421" s="204">
        <v>82</v>
      </c>
      <c r="H2421" s="205">
        <v>106932</v>
      </c>
      <c r="I2421" s="203" t="s">
        <v>5818</v>
      </c>
      <c r="J2421" s="203" t="s">
        <v>12269</v>
      </c>
      <c r="K2421" s="203" t="s">
        <v>5819</v>
      </c>
      <c r="L2421" s="1">
        <v>43193</v>
      </c>
      <c r="M2421" s="1">
        <v>44257</v>
      </c>
      <c r="N2421" s="207">
        <f t="shared" si="43"/>
        <v>0.84592531274618399</v>
      </c>
      <c r="O2421" s="31" t="s">
        <v>3561</v>
      </c>
      <c r="P2421" s="208" t="s">
        <v>3540</v>
      </c>
      <c r="Q2421" s="2" t="s">
        <v>7490</v>
      </c>
      <c r="R2421" s="310" t="s">
        <v>5820</v>
      </c>
      <c r="S2421" s="202">
        <v>104</v>
      </c>
      <c r="T2421" s="211">
        <v>6551268.3899999997</v>
      </c>
      <c r="U2421" s="211">
        <v>1156106.17</v>
      </c>
      <c r="V2421" s="211">
        <v>37125.21</v>
      </c>
      <c r="W2421" s="211">
        <v>0</v>
      </c>
      <c r="X2421" s="211">
        <v>0</v>
      </c>
      <c r="Y2421" s="211">
        <v>7744499.7699999996</v>
      </c>
      <c r="Z2421" s="212" t="s">
        <v>34</v>
      </c>
      <c r="AA2421" s="212" t="s">
        <v>12593</v>
      </c>
      <c r="AB2421" s="211">
        <v>5522351.549999998</v>
      </c>
      <c r="AC2421" s="213">
        <v>909266.42</v>
      </c>
    </row>
    <row r="2422" spans="1:29" ht="15.75" x14ac:dyDescent="0.25">
      <c r="A2422" s="57">
        <v>2409</v>
      </c>
      <c r="B2422" s="57">
        <v>106960</v>
      </c>
      <c r="C2422" s="201" t="s">
        <v>5638</v>
      </c>
      <c r="D2422" s="202">
        <v>59</v>
      </c>
      <c r="E2422" s="202" t="s">
        <v>352</v>
      </c>
      <c r="F2422" s="203" t="s">
        <v>10519</v>
      </c>
      <c r="G2422" s="204">
        <v>82</v>
      </c>
      <c r="H2422" s="205">
        <v>106960</v>
      </c>
      <c r="I2422" s="203" t="s">
        <v>5821</v>
      </c>
      <c r="J2422" s="203" t="s">
        <v>12270</v>
      </c>
      <c r="K2422" s="203" t="s">
        <v>5822</v>
      </c>
      <c r="L2422" s="1">
        <v>43203</v>
      </c>
      <c r="M2422" s="1">
        <v>44389</v>
      </c>
      <c r="N2422" s="207">
        <f t="shared" si="43"/>
        <v>0.84109213929801818</v>
      </c>
      <c r="O2422" s="203" t="s">
        <v>3561</v>
      </c>
      <c r="P2422" s="208" t="s">
        <v>3540</v>
      </c>
      <c r="Q2422" s="208" t="s">
        <v>7491</v>
      </c>
      <c r="R2422" s="203" t="s">
        <v>5823</v>
      </c>
      <c r="S2422" s="202">
        <v>104</v>
      </c>
      <c r="T2422" s="211">
        <v>10777196.970000001</v>
      </c>
      <c r="U2422" s="211">
        <v>1901858.18</v>
      </c>
      <c r="V2422" s="211">
        <v>134281.78</v>
      </c>
      <c r="W2422" s="211">
        <v>0</v>
      </c>
      <c r="X2422" s="211">
        <v>0</v>
      </c>
      <c r="Y2422" s="211">
        <v>12813336.93</v>
      </c>
      <c r="Z2422" s="212" t="s">
        <v>34</v>
      </c>
      <c r="AA2422" s="212" t="s">
        <v>5824</v>
      </c>
      <c r="AB2422" s="211">
        <v>9831215.5800000075</v>
      </c>
      <c r="AC2422" s="213">
        <v>1734836.4200000006</v>
      </c>
    </row>
    <row r="2423" spans="1:29" ht="15.75" x14ac:dyDescent="0.25">
      <c r="A2423" s="57">
        <v>2410</v>
      </c>
      <c r="B2423" s="57">
        <v>114683</v>
      </c>
      <c r="C2423" s="201" t="s">
        <v>5638</v>
      </c>
      <c r="D2423" s="202">
        <v>60</v>
      </c>
      <c r="E2423" s="202" t="s">
        <v>312</v>
      </c>
      <c r="F2423" s="203" t="s">
        <v>10516</v>
      </c>
      <c r="G2423" s="204">
        <v>138</v>
      </c>
      <c r="H2423" s="205">
        <v>114683</v>
      </c>
      <c r="I2423" s="203" t="s">
        <v>8712</v>
      </c>
      <c r="J2423" s="203" t="s">
        <v>12271</v>
      </c>
      <c r="K2423" s="203" t="s">
        <v>5825</v>
      </c>
      <c r="L2423" s="1">
        <v>43215</v>
      </c>
      <c r="M2423" s="1">
        <v>44793</v>
      </c>
      <c r="N2423" s="207">
        <f t="shared" si="43"/>
        <v>0.85000000195423686</v>
      </c>
      <c r="O2423" s="203" t="s">
        <v>3561</v>
      </c>
      <c r="P2423" s="208" t="s">
        <v>7428</v>
      </c>
      <c r="Q2423" s="208" t="s">
        <v>7492</v>
      </c>
      <c r="R2423" s="203" t="s">
        <v>5826</v>
      </c>
      <c r="S2423" s="202">
        <v>110</v>
      </c>
      <c r="T2423" s="211">
        <v>13266047.84</v>
      </c>
      <c r="U2423" s="211">
        <v>2158089.96</v>
      </c>
      <c r="V2423" s="211">
        <v>182977.27</v>
      </c>
      <c r="W2423" s="211">
        <v>0</v>
      </c>
      <c r="X2423" s="211">
        <v>0</v>
      </c>
      <c r="Y2423" s="211">
        <v>15607115.07</v>
      </c>
      <c r="Z2423" s="212" t="s">
        <v>34</v>
      </c>
      <c r="AA2423" s="212" t="s">
        <v>12668</v>
      </c>
      <c r="AB2423" s="211">
        <v>6498092.8900000015</v>
      </c>
      <c r="AC2423" s="213">
        <v>962379.5199999999</v>
      </c>
    </row>
    <row r="2424" spans="1:29" ht="15.75" x14ac:dyDescent="0.25">
      <c r="A2424" s="57">
        <v>2411</v>
      </c>
      <c r="B2424" s="57">
        <v>116943</v>
      </c>
      <c r="C2424" s="201" t="s">
        <v>5638</v>
      </c>
      <c r="D2424" s="202">
        <v>61</v>
      </c>
      <c r="E2424" s="202" t="s">
        <v>352</v>
      </c>
      <c r="F2424" s="203" t="s">
        <v>10520</v>
      </c>
      <c r="G2424" s="204">
        <v>227</v>
      </c>
      <c r="H2424" s="205">
        <v>116943</v>
      </c>
      <c r="I2424" s="203" t="s">
        <v>8713</v>
      </c>
      <c r="J2424" s="203" t="s">
        <v>12272</v>
      </c>
      <c r="K2424" s="203" t="s">
        <v>5827</v>
      </c>
      <c r="L2424" s="1">
        <v>43236</v>
      </c>
      <c r="M2424" s="1">
        <v>43600</v>
      </c>
      <c r="N2424" s="207">
        <f t="shared" si="43"/>
        <v>0.85000000125096509</v>
      </c>
      <c r="O2424" s="203" t="s">
        <v>3544</v>
      </c>
      <c r="P2424" s="208" t="s">
        <v>7493</v>
      </c>
      <c r="Q2424" s="208" t="s">
        <v>7494</v>
      </c>
      <c r="R2424" s="203" t="s">
        <v>5828</v>
      </c>
      <c r="S2424" s="202">
        <v>106</v>
      </c>
      <c r="T2424" s="211">
        <v>2378164.08</v>
      </c>
      <c r="U2424" s="211">
        <v>419676.01</v>
      </c>
      <c r="V2424" s="211">
        <v>0</v>
      </c>
      <c r="W2424" s="211">
        <v>0</v>
      </c>
      <c r="X2424" s="211">
        <v>0</v>
      </c>
      <c r="Y2424" s="211">
        <v>2797840.09</v>
      </c>
      <c r="Z2424" s="212" t="s">
        <v>34</v>
      </c>
      <c r="AA2424" s="212" t="s">
        <v>5829</v>
      </c>
      <c r="AB2424" s="211">
        <v>2092971.4700000004</v>
      </c>
      <c r="AC2424" s="213">
        <v>369347.86000000004</v>
      </c>
    </row>
    <row r="2425" spans="1:29" ht="15.75" x14ac:dyDescent="0.25">
      <c r="A2425" s="57">
        <v>2412</v>
      </c>
      <c r="B2425" s="57">
        <v>118316</v>
      </c>
      <c r="C2425" s="201" t="s">
        <v>5638</v>
      </c>
      <c r="D2425" s="202">
        <v>62</v>
      </c>
      <c r="E2425" s="202" t="s">
        <v>352</v>
      </c>
      <c r="F2425" s="203" t="s">
        <v>10520</v>
      </c>
      <c r="G2425" s="204">
        <v>227</v>
      </c>
      <c r="H2425" s="205">
        <v>118316</v>
      </c>
      <c r="I2425" s="203" t="s">
        <v>5830</v>
      </c>
      <c r="J2425" s="203" t="s">
        <v>12273</v>
      </c>
      <c r="K2425" s="203" t="s">
        <v>5831</v>
      </c>
      <c r="L2425" s="1">
        <v>43237</v>
      </c>
      <c r="M2425" s="1">
        <v>43754</v>
      </c>
      <c r="N2425" s="207">
        <f t="shared" si="43"/>
        <v>0.80750018095531362</v>
      </c>
      <c r="O2425" s="203" t="s">
        <v>3561</v>
      </c>
      <c r="P2425" s="208" t="s">
        <v>7495</v>
      </c>
      <c r="Q2425" s="208" t="s">
        <v>7496</v>
      </c>
      <c r="R2425" s="203" t="s">
        <v>376</v>
      </c>
      <c r="S2425" s="202">
        <v>106</v>
      </c>
      <c r="T2425" s="211">
        <v>1565419.98</v>
      </c>
      <c r="U2425" s="211">
        <v>276250.58</v>
      </c>
      <c r="V2425" s="211">
        <v>96929.600000000006</v>
      </c>
      <c r="W2425" s="211">
        <v>0</v>
      </c>
      <c r="X2425" s="211">
        <v>0</v>
      </c>
      <c r="Y2425" s="211">
        <v>1938600.16</v>
      </c>
      <c r="Z2425" s="212" t="s">
        <v>34</v>
      </c>
      <c r="AA2425" s="212" t="s">
        <v>5832</v>
      </c>
      <c r="AB2425" s="211">
        <v>1233842.2999999998</v>
      </c>
      <c r="AC2425" s="213">
        <v>224386.62999999998</v>
      </c>
    </row>
    <row r="2426" spans="1:29" ht="15.75" x14ac:dyDescent="0.25">
      <c r="A2426" s="57">
        <v>2413</v>
      </c>
      <c r="B2426" s="57">
        <v>118040</v>
      </c>
      <c r="C2426" s="201" t="s">
        <v>5638</v>
      </c>
      <c r="D2426" s="202">
        <v>63</v>
      </c>
      <c r="E2426" s="202" t="s">
        <v>352</v>
      </c>
      <c r="F2426" s="203" t="s">
        <v>10520</v>
      </c>
      <c r="G2426" s="204">
        <v>227</v>
      </c>
      <c r="H2426" s="205">
        <v>118040</v>
      </c>
      <c r="I2426" s="203" t="s">
        <v>5833</v>
      </c>
      <c r="J2426" s="203" t="s">
        <v>12274</v>
      </c>
      <c r="K2426" s="203" t="s">
        <v>5834</v>
      </c>
      <c r="L2426" s="1">
        <v>43237</v>
      </c>
      <c r="M2426" s="1">
        <v>43702</v>
      </c>
      <c r="N2426" s="207">
        <f t="shared" si="43"/>
        <v>0.80749152456970963</v>
      </c>
      <c r="O2426" s="203" t="s">
        <v>12669</v>
      </c>
      <c r="P2426" s="208" t="s">
        <v>7497</v>
      </c>
      <c r="Q2426" s="208" t="s">
        <v>7498</v>
      </c>
      <c r="R2426" s="203" t="s">
        <v>376</v>
      </c>
      <c r="S2426" s="202">
        <v>106</v>
      </c>
      <c r="T2426" s="211">
        <v>3289124.72</v>
      </c>
      <c r="U2426" s="211">
        <v>580433.68999999994</v>
      </c>
      <c r="V2426" s="211">
        <v>203703.81</v>
      </c>
      <c r="W2426" s="211">
        <v>0</v>
      </c>
      <c r="X2426" s="211">
        <v>0</v>
      </c>
      <c r="Y2426" s="211">
        <v>4073262.22</v>
      </c>
      <c r="Z2426" s="212" t="s">
        <v>34</v>
      </c>
      <c r="AA2426" s="212" t="s">
        <v>7799</v>
      </c>
      <c r="AB2426" s="211">
        <v>2722600.6300000004</v>
      </c>
      <c r="AC2426" s="213">
        <v>480458.78</v>
      </c>
    </row>
    <row r="2427" spans="1:29" ht="15.75" x14ac:dyDescent="0.25">
      <c r="A2427" s="57">
        <v>2414</v>
      </c>
      <c r="B2427" s="57">
        <v>118004</v>
      </c>
      <c r="C2427" s="201" t="s">
        <v>5638</v>
      </c>
      <c r="D2427" s="202">
        <v>64</v>
      </c>
      <c r="E2427" s="202" t="s">
        <v>352</v>
      </c>
      <c r="F2427" s="203" t="s">
        <v>10520</v>
      </c>
      <c r="G2427" s="204">
        <v>227</v>
      </c>
      <c r="H2427" s="205">
        <v>118004</v>
      </c>
      <c r="I2427" s="203" t="s">
        <v>5835</v>
      </c>
      <c r="J2427" s="203" t="s">
        <v>12275</v>
      </c>
      <c r="K2427" s="203" t="s">
        <v>5836</v>
      </c>
      <c r="L2427" s="1">
        <v>43243</v>
      </c>
      <c r="M2427" s="1">
        <v>43607</v>
      </c>
      <c r="N2427" s="207">
        <f t="shared" si="43"/>
        <v>0.85000000048529289</v>
      </c>
      <c r="O2427" s="203" t="s">
        <v>3561</v>
      </c>
      <c r="P2427" s="208" t="s">
        <v>7456</v>
      </c>
      <c r="Q2427" s="208" t="s">
        <v>7499</v>
      </c>
      <c r="R2427" s="203" t="s">
        <v>5837</v>
      </c>
      <c r="S2427" s="202">
        <v>106</v>
      </c>
      <c r="T2427" s="211">
        <v>3503039.11</v>
      </c>
      <c r="U2427" s="211">
        <v>618183.37</v>
      </c>
      <c r="V2427" s="211">
        <v>0</v>
      </c>
      <c r="W2427" s="211">
        <v>0</v>
      </c>
      <c r="X2427" s="211">
        <v>0</v>
      </c>
      <c r="Y2427" s="211">
        <v>4121222.48</v>
      </c>
      <c r="Z2427" s="212" t="s">
        <v>34</v>
      </c>
      <c r="AA2427" s="212" t="s">
        <v>7800</v>
      </c>
      <c r="AB2427" s="211">
        <v>1958244.15</v>
      </c>
      <c r="AC2427" s="213">
        <v>345575.81</v>
      </c>
    </row>
    <row r="2428" spans="1:29" ht="15.75" x14ac:dyDescent="0.25">
      <c r="A2428" s="57">
        <v>2415</v>
      </c>
      <c r="B2428" s="57">
        <v>118210</v>
      </c>
      <c r="C2428" s="201" t="s">
        <v>5638</v>
      </c>
      <c r="D2428" s="202">
        <v>65</v>
      </c>
      <c r="E2428" s="202" t="s">
        <v>352</v>
      </c>
      <c r="F2428" s="203" t="s">
        <v>10520</v>
      </c>
      <c r="G2428" s="204">
        <v>227</v>
      </c>
      <c r="H2428" s="205">
        <v>118210</v>
      </c>
      <c r="I2428" s="203" t="s">
        <v>5838</v>
      </c>
      <c r="J2428" s="203" t="s">
        <v>12276</v>
      </c>
      <c r="K2428" s="203" t="s">
        <v>5839</v>
      </c>
      <c r="L2428" s="1">
        <v>43243</v>
      </c>
      <c r="M2428" s="1">
        <v>43607</v>
      </c>
      <c r="N2428" s="207">
        <f t="shared" ref="N2428:N2491" si="44">T2428/(T2428+U2428+V2428)</f>
        <v>0.85000000676544807</v>
      </c>
      <c r="O2428" s="203" t="s">
        <v>3561</v>
      </c>
      <c r="P2428" s="208" t="s">
        <v>7500</v>
      </c>
      <c r="Q2428" s="208" t="s">
        <v>7501</v>
      </c>
      <c r="R2428" s="203" t="s">
        <v>5195</v>
      </c>
      <c r="S2428" s="202">
        <v>106</v>
      </c>
      <c r="T2428" s="211">
        <v>1947395.04</v>
      </c>
      <c r="U2428" s="211">
        <v>343657.93</v>
      </c>
      <c r="V2428" s="211">
        <v>0</v>
      </c>
      <c r="W2428" s="211">
        <v>0</v>
      </c>
      <c r="X2428" s="211">
        <v>0</v>
      </c>
      <c r="Y2428" s="211">
        <v>2291052.9700000002</v>
      </c>
      <c r="Z2428" s="212" t="s">
        <v>34</v>
      </c>
      <c r="AA2428" s="212" t="s">
        <v>5840</v>
      </c>
      <c r="AB2428" s="211">
        <v>1786734.1500000004</v>
      </c>
      <c r="AC2428" s="213">
        <v>315306.02999999997</v>
      </c>
    </row>
    <row r="2429" spans="1:29" ht="15.75" x14ac:dyDescent="0.25">
      <c r="A2429" s="57">
        <v>2416</v>
      </c>
      <c r="B2429" s="57">
        <v>117913</v>
      </c>
      <c r="C2429" s="201" t="s">
        <v>5638</v>
      </c>
      <c r="D2429" s="202">
        <v>66</v>
      </c>
      <c r="E2429" s="202" t="s">
        <v>352</v>
      </c>
      <c r="F2429" s="203" t="s">
        <v>10520</v>
      </c>
      <c r="G2429" s="204">
        <v>227</v>
      </c>
      <c r="H2429" s="205">
        <v>117913</v>
      </c>
      <c r="I2429" s="203" t="s">
        <v>5841</v>
      </c>
      <c r="J2429" s="203" t="s">
        <v>12277</v>
      </c>
      <c r="K2429" s="203" t="s">
        <v>5842</v>
      </c>
      <c r="L2429" s="1">
        <v>43244</v>
      </c>
      <c r="M2429" s="1">
        <v>43608</v>
      </c>
      <c r="N2429" s="207">
        <f t="shared" si="44"/>
        <v>0.83299999345338482</v>
      </c>
      <c r="O2429" s="203" t="s">
        <v>950</v>
      </c>
      <c r="P2429" s="208" t="s">
        <v>7502</v>
      </c>
      <c r="Q2429" s="208" t="s">
        <v>7503</v>
      </c>
      <c r="R2429" s="203" t="s">
        <v>5195</v>
      </c>
      <c r="S2429" s="202">
        <v>106</v>
      </c>
      <c r="T2429" s="211">
        <v>1895895.74</v>
      </c>
      <c r="U2429" s="211">
        <v>334569.83</v>
      </c>
      <c r="V2429" s="211">
        <v>45519.73</v>
      </c>
      <c r="W2429" s="211">
        <v>0</v>
      </c>
      <c r="X2429" s="211">
        <v>0</v>
      </c>
      <c r="Y2429" s="211">
        <v>2275985.2999999998</v>
      </c>
      <c r="Z2429" s="212" t="s">
        <v>34</v>
      </c>
      <c r="AA2429" s="212" t="s">
        <v>5843</v>
      </c>
      <c r="AB2429" s="211">
        <v>1527548.6300000001</v>
      </c>
      <c r="AC2429" s="213">
        <v>229403.02999999997</v>
      </c>
    </row>
    <row r="2430" spans="1:29" ht="15.75" x14ac:dyDescent="0.25">
      <c r="A2430" s="57">
        <v>2417</v>
      </c>
      <c r="B2430" s="57">
        <v>117618</v>
      </c>
      <c r="C2430" s="201" t="s">
        <v>5638</v>
      </c>
      <c r="D2430" s="202">
        <v>67</v>
      </c>
      <c r="E2430" s="202" t="s">
        <v>352</v>
      </c>
      <c r="F2430" s="203" t="s">
        <v>10520</v>
      </c>
      <c r="G2430" s="204">
        <v>227</v>
      </c>
      <c r="H2430" s="205">
        <v>117618</v>
      </c>
      <c r="I2430" s="203" t="s">
        <v>5844</v>
      </c>
      <c r="J2430" s="203" t="s">
        <v>10670</v>
      </c>
      <c r="K2430" s="203" t="s">
        <v>5845</v>
      </c>
      <c r="L2430" s="1">
        <v>43249</v>
      </c>
      <c r="M2430" s="1">
        <v>43818</v>
      </c>
      <c r="N2430" s="207">
        <f t="shared" si="44"/>
        <v>0.85000001031390982</v>
      </c>
      <c r="O2430" s="203" t="s">
        <v>3561</v>
      </c>
      <c r="P2430" s="208" t="s">
        <v>7456</v>
      </c>
      <c r="Q2430" s="208" t="s">
        <v>7499</v>
      </c>
      <c r="R2430" s="203" t="s">
        <v>435</v>
      </c>
      <c r="S2430" s="202">
        <v>106</v>
      </c>
      <c r="T2430" s="211">
        <v>3873409.91</v>
      </c>
      <c r="U2430" s="211">
        <v>592403.67000000004</v>
      </c>
      <c r="V2430" s="211">
        <v>91139.199999999997</v>
      </c>
      <c r="W2430" s="211">
        <v>0</v>
      </c>
      <c r="X2430" s="211">
        <v>0</v>
      </c>
      <c r="Y2430" s="211">
        <v>4556952.78</v>
      </c>
      <c r="Z2430" s="212" t="s">
        <v>34</v>
      </c>
      <c r="AA2430" s="212" t="s">
        <v>7801</v>
      </c>
      <c r="AB2430" s="211">
        <v>2702463.7899999996</v>
      </c>
      <c r="AC2430" s="213">
        <v>413317.99</v>
      </c>
    </row>
    <row r="2431" spans="1:29" ht="15.75" x14ac:dyDescent="0.25">
      <c r="A2431" s="57">
        <v>2418</v>
      </c>
      <c r="B2431" s="57">
        <v>118506</v>
      </c>
      <c r="C2431" s="201" t="s">
        <v>5638</v>
      </c>
      <c r="D2431" s="202">
        <v>68</v>
      </c>
      <c r="E2431" s="202" t="s">
        <v>352</v>
      </c>
      <c r="F2431" s="203" t="s">
        <v>10520</v>
      </c>
      <c r="G2431" s="204">
        <v>227</v>
      </c>
      <c r="H2431" s="205">
        <v>118506</v>
      </c>
      <c r="I2431" s="203" t="s">
        <v>5846</v>
      </c>
      <c r="J2431" s="203" t="s">
        <v>12278</v>
      </c>
      <c r="K2431" s="203" t="s">
        <v>5847</v>
      </c>
      <c r="L2431" s="1">
        <v>43249</v>
      </c>
      <c r="M2431" s="1">
        <v>43733</v>
      </c>
      <c r="N2431" s="207">
        <f t="shared" si="44"/>
        <v>0.80749999790058524</v>
      </c>
      <c r="O2431" s="203" t="s">
        <v>7504</v>
      </c>
      <c r="P2431" s="208" t="s">
        <v>7505</v>
      </c>
      <c r="Q2431" s="208" t="s">
        <v>7506</v>
      </c>
      <c r="R2431" s="203" t="s">
        <v>376</v>
      </c>
      <c r="S2431" s="202">
        <v>106</v>
      </c>
      <c r="T2431" s="211">
        <v>3480910.38</v>
      </c>
      <c r="U2431" s="211">
        <v>614278.30000000005</v>
      </c>
      <c r="V2431" s="211">
        <v>215536.26</v>
      </c>
      <c r="W2431" s="211">
        <v>0</v>
      </c>
      <c r="X2431" s="211">
        <v>0</v>
      </c>
      <c r="Y2431" s="211">
        <v>4310724.9400000004</v>
      </c>
      <c r="Z2431" s="212" t="s">
        <v>34</v>
      </c>
      <c r="AA2431" s="212" t="s">
        <v>5848</v>
      </c>
      <c r="AB2431" s="211">
        <v>3143473.4000000004</v>
      </c>
      <c r="AC2431" s="213">
        <v>554730.60000000009</v>
      </c>
    </row>
    <row r="2432" spans="1:29" ht="15.75" x14ac:dyDescent="0.25">
      <c r="A2432" s="57">
        <v>2419</v>
      </c>
      <c r="B2432" s="57">
        <v>118035</v>
      </c>
      <c r="C2432" s="201" t="s">
        <v>5638</v>
      </c>
      <c r="D2432" s="202">
        <v>69</v>
      </c>
      <c r="E2432" s="202" t="s">
        <v>352</v>
      </c>
      <c r="F2432" s="203" t="s">
        <v>10520</v>
      </c>
      <c r="G2432" s="204">
        <v>227</v>
      </c>
      <c r="H2432" s="205">
        <v>118035</v>
      </c>
      <c r="I2432" s="203" t="s">
        <v>8714</v>
      </c>
      <c r="J2432" s="203" t="s">
        <v>10664</v>
      </c>
      <c r="K2432" s="203" t="s">
        <v>5849</v>
      </c>
      <c r="L2432" s="1">
        <v>43250</v>
      </c>
      <c r="M2432" s="1">
        <v>44041</v>
      </c>
      <c r="N2432" s="207">
        <f t="shared" si="44"/>
        <v>0.80750000770347319</v>
      </c>
      <c r="O2432" s="203" t="s">
        <v>7507</v>
      </c>
      <c r="P2432" s="208" t="s">
        <v>7508</v>
      </c>
      <c r="Q2432" s="208" t="s">
        <v>7509</v>
      </c>
      <c r="R2432" s="203" t="s">
        <v>405</v>
      </c>
      <c r="S2432" s="202">
        <v>106</v>
      </c>
      <c r="T2432" s="211">
        <v>3616388.3</v>
      </c>
      <c r="U2432" s="211">
        <v>638186.13</v>
      </c>
      <c r="V2432" s="211">
        <v>223924.97</v>
      </c>
      <c r="W2432" s="211">
        <v>0</v>
      </c>
      <c r="X2432" s="211">
        <v>0</v>
      </c>
      <c r="Y2432" s="211">
        <v>4478499.4000000004</v>
      </c>
      <c r="Z2432" s="212" t="s">
        <v>34</v>
      </c>
      <c r="AA2432" s="212" t="s">
        <v>5850</v>
      </c>
      <c r="AB2432" s="211">
        <v>1648136.4100000001</v>
      </c>
      <c r="AC2432" s="213">
        <v>290847.61</v>
      </c>
    </row>
    <row r="2433" spans="1:29" ht="15.75" x14ac:dyDescent="0.25">
      <c r="A2433" s="57">
        <v>2420</v>
      </c>
      <c r="B2433" s="57">
        <v>118280</v>
      </c>
      <c r="C2433" s="201" t="s">
        <v>5638</v>
      </c>
      <c r="D2433" s="202">
        <v>70</v>
      </c>
      <c r="E2433" s="202" t="s">
        <v>352</v>
      </c>
      <c r="F2433" s="203" t="s">
        <v>10520</v>
      </c>
      <c r="G2433" s="204">
        <v>227</v>
      </c>
      <c r="H2433" s="205">
        <v>118280</v>
      </c>
      <c r="I2433" s="203" t="s">
        <v>5851</v>
      </c>
      <c r="J2433" s="203" t="s">
        <v>10633</v>
      </c>
      <c r="K2433" s="203" t="s">
        <v>5852</v>
      </c>
      <c r="L2433" s="1">
        <v>43250</v>
      </c>
      <c r="M2433" s="1">
        <v>43614</v>
      </c>
      <c r="N2433" s="207">
        <f t="shared" si="44"/>
        <v>0.80749881952442082</v>
      </c>
      <c r="O2433" s="203" t="s">
        <v>7510</v>
      </c>
      <c r="P2433" s="208" t="s">
        <v>7511</v>
      </c>
      <c r="Q2433" s="208" t="s">
        <v>7512</v>
      </c>
      <c r="R2433" s="203" t="s">
        <v>405</v>
      </c>
      <c r="S2433" s="202">
        <v>106</v>
      </c>
      <c r="T2433" s="211">
        <v>2433662.31</v>
      </c>
      <c r="U2433" s="211">
        <v>429469.82</v>
      </c>
      <c r="V2433" s="211">
        <v>150695.57</v>
      </c>
      <c r="W2433" s="211">
        <v>0</v>
      </c>
      <c r="X2433" s="211">
        <v>0</v>
      </c>
      <c r="Y2433" s="211">
        <v>3013827.7</v>
      </c>
      <c r="Z2433" s="212" t="s">
        <v>34</v>
      </c>
      <c r="AA2433" s="212" t="s">
        <v>2022</v>
      </c>
      <c r="AB2433" s="211">
        <v>708430.82000000018</v>
      </c>
      <c r="AC2433" s="213">
        <v>125017.19999999998</v>
      </c>
    </row>
    <row r="2434" spans="1:29" ht="15.75" x14ac:dyDescent="0.25">
      <c r="A2434" s="57">
        <v>2421</v>
      </c>
      <c r="B2434" s="57">
        <v>118314</v>
      </c>
      <c r="C2434" s="201" t="s">
        <v>5638</v>
      </c>
      <c r="D2434" s="202">
        <v>71</v>
      </c>
      <c r="E2434" s="202" t="s">
        <v>352</v>
      </c>
      <c r="F2434" s="203" t="s">
        <v>10520</v>
      </c>
      <c r="G2434" s="204">
        <v>227</v>
      </c>
      <c r="H2434" s="205">
        <v>118314</v>
      </c>
      <c r="I2434" s="203" t="s">
        <v>5853</v>
      </c>
      <c r="J2434" s="203" t="s">
        <v>12279</v>
      </c>
      <c r="K2434" s="203" t="s">
        <v>5854</v>
      </c>
      <c r="L2434" s="1">
        <v>43255</v>
      </c>
      <c r="M2434" s="1">
        <v>43802</v>
      </c>
      <c r="N2434" s="207">
        <f t="shared" si="44"/>
        <v>0.80749999964822061</v>
      </c>
      <c r="O2434" s="203" t="s">
        <v>950</v>
      </c>
      <c r="P2434" s="208" t="s">
        <v>7456</v>
      </c>
      <c r="Q2434" s="208" t="s">
        <v>7457</v>
      </c>
      <c r="R2434" s="203" t="s">
        <v>376</v>
      </c>
      <c r="S2434" s="202">
        <v>106</v>
      </c>
      <c r="T2434" s="211">
        <v>975576.11</v>
      </c>
      <c r="U2434" s="211">
        <v>172160.43</v>
      </c>
      <c r="V2434" s="211">
        <v>60407.25</v>
      </c>
      <c r="W2434" s="211">
        <v>0</v>
      </c>
      <c r="X2434" s="211">
        <v>0</v>
      </c>
      <c r="Y2434" s="211">
        <v>1208143.79</v>
      </c>
      <c r="Z2434" s="212" t="s">
        <v>34</v>
      </c>
      <c r="AA2434" s="212" t="s">
        <v>5855</v>
      </c>
      <c r="AB2434" s="211">
        <v>903440.89000000013</v>
      </c>
      <c r="AC2434" s="213">
        <v>159430.76</v>
      </c>
    </row>
    <row r="2435" spans="1:29" ht="15.75" x14ac:dyDescent="0.25">
      <c r="A2435" s="57">
        <v>2422</v>
      </c>
      <c r="B2435" s="57">
        <v>117364</v>
      </c>
      <c r="C2435" s="201" t="s">
        <v>5638</v>
      </c>
      <c r="D2435" s="202">
        <v>72</v>
      </c>
      <c r="E2435" s="202" t="s">
        <v>352</v>
      </c>
      <c r="F2435" s="203" t="s">
        <v>10520</v>
      </c>
      <c r="G2435" s="204">
        <v>227</v>
      </c>
      <c r="H2435" s="205">
        <v>117364</v>
      </c>
      <c r="I2435" s="203" t="s">
        <v>5856</v>
      </c>
      <c r="J2435" s="203" t="s">
        <v>12280</v>
      </c>
      <c r="K2435" s="203" t="s">
        <v>5857</v>
      </c>
      <c r="L2435" s="1">
        <v>43264</v>
      </c>
      <c r="M2435" s="1">
        <v>43628</v>
      </c>
      <c r="N2435" s="207">
        <f t="shared" si="44"/>
        <v>0.80749959754623923</v>
      </c>
      <c r="O2435" s="203" t="s">
        <v>7513</v>
      </c>
      <c r="P2435" s="208" t="s">
        <v>7514</v>
      </c>
      <c r="Q2435" s="208" t="s">
        <v>7515</v>
      </c>
      <c r="R2435" s="203" t="s">
        <v>540</v>
      </c>
      <c r="S2435" s="202">
        <v>106</v>
      </c>
      <c r="T2435" s="211">
        <v>1652303.9</v>
      </c>
      <c r="U2435" s="211">
        <v>291583.02</v>
      </c>
      <c r="V2435" s="211">
        <v>102310.88</v>
      </c>
      <c r="W2435" s="211">
        <v>0</v>
      </c>
      <c r="X2435" s="211">
        <v>0</v>
      </c>
      <c r="Y2435" s="211">
        <v>2046197.8</v>
      </c>
      <c r="Z2435" s="212" t="s">
        <v>34</v>
      </c>
      <c r="AA2435" s="212" t="s">
        <v>5858</v>
      </c>
      <c r="AB2435" s="211">
        <v>1383291.0599999998</v>
      </c>
      <c r="AC2435" s="213">
        <v>221441.24</v>
      </c>
    </row>
    <row r="2436" spans="1:29" ht="15.75" x14ac:dyDescent="0.25">
      <c r="A2436" s="57">
        <v>2423</v>
      </c>
      <c r="B2436" s="57">
        <v>118471</v>
      </c>
      <c r="C2436" s="201" t="s">
        <v>5638</v>
      </c>
      <c r="D2436" s="202">
        <v>73</v>
      </c>
      <c r="E2436" s="202" t="s">
        <v>352</v>
      </c>
      <c r="F2436" s="203" t="s">
        <v>10520</v>
      </c>
      <c r="G2436" s="204">
        <v>227</v>
      </c>
      <c r="H2436" s="205">
        <v>118471</v>
      </c>
      <c r="I2436" s="203" t="s">
        <v>8715</v>
      </c>
      <c r="J2436" s="203" t="s">
        <v>12281</v>
      </c>
      <c r="K2436" s="203" t="s">
        <v>5859</v>
      </c>
      <c r="L2436" s="1">
        <v>43266</v>
      </c>
      <c r="M2436" s="1">
        <v>43721</v>
      </c>
      <c r="N2436" s="207">
        <f t="shared" si="44"/>
        <v>0.84999999855047947</v>
      </c>
      <c r="O2436" s="203" t="s">
        <v>7510</v>
      </c>
      <c r="P2436" s="208" t="s">
        <v>7511</v>
      </c>
      <c r="Q2436" s="208" t="s">
        <v>7516</v>
      </c>
      <c r="R2436" s="203" t="s">
        <v>616</v>
      </c>
      <c r="S2436" s="202">
        <v>106</v>
      </c>
      <c r="T2436" s="211">
        <v>3811605.43</v>
      </c>
      <c r="U2436" s="211">
        <v>672636.26</v>
      </c>
      <c r="V2436" s="211">
        <v>0</v>
      </c>
      <c r="W2436" s="211">
        <v>0</v>
      </c>
      <c r="X2436" s="211">
        <v>91350.34</v>
      </c>
      <c r="Y2436" s="211">
        <v>4575592.03</v>
      </c>
      <c r="Z2436" s="212" t="s">
        <v>34</v>
      </c>
      <c r="AA2436" s="212" t="s">
        <v>7802</v>
      </c>
      <c r="AB2436" s="211">
        <v>2963555.18</v>
      </c>
      <c r="AC2436" s="213">
        <v>522980.33000000007</v>
      </c>
    </row>
    <row r="2437" spans="1:29" ht="15.75" x14ac:dyDescent="0.25">
      <c r="A2437" s="57">
        <v>2424</v>
      </c>
      <c r="B2437" s="57">
        <v>117167</v>
      </c>
      <c r="C2437" s="201" t="s">
        <v>5638</v>
      </c>
      <c r="D2437" s="202">
        <v>74</v>
      </c>
      <c r="E2437" s="202" t="s">
        <v>352</v>
      </c>
      <c r="F2437" s="203" t="s">
        <v>10520</v>
      </c>
      <c r="G2437" s="204">
        <v>227</v>
      </c>
      <c r="H2437" s="205">
        <v>117167</v>
      </c>
      <c r="I2437" s="203" t="s">
        <v>5860</v>
      </c>
      <c r="J2437" s="203" t="s">
        <v>12038</v>
      </c>
      <c r="K2437" s="203" t="s">
        <v>5861</v>
      </c>
      <c r="L2437" s="1">
        <v>43271</v>
      </c>
      <c r="M2437" s="1">
        <v>43763</v>
      </c>
      <c r="N2437" s="207">
        <f t="shared" si="44"/>
        <v>0.80750000045606629</v>
      </c>
      <c r="O2437" s="203" t="s">
        <v>3561</v>
      </c>
      <c r="P2437" s="208" t="s">
        <v>7517</v>
      </c>
      <c r="Q2437" s="208" t="s">
        <v>7518</v>
      </c>
      <c r="R2437" s="203" t="s">
        <v>376</v>
      </c>
      <c r="S2437" s="202">
        <v>106</v>
      </c>
      <c r="T2437" s="211">
        <v>3541151.07</v>
      </c>
      <c r="U2437" s="211">
        <v>624909.01</v>
      </c>
      <c r="V2437" s="211">
        <v>219266.32</v>
      </c>
      <c r="W2437" s="211">
        <v>0</v>
      </c>
      <c r="X2437" s="211">
        <v>0</v>
      </c>
      <c r="Y2437" s="211">
        <v>4385326.4000000004</v>
      </c>
      <c r="Z2437" s="212" t="s">
        <v>34</v>
      </c>
      <c r="AA2437" s="212" t="s">
        <v>5862</v>
      </c>
      <c r="AB2437" s="211">
        <v>2582793.0299999998</v>
      </c>
      <c r="AC2437" s="213">
        <v>455787.03</v>
      </c>
    </row>
    <row r="2438" spans="1:29" ht="16.5" customHeight="1" x14ac:dyDescent="0.25">
      <c r="A2438" s="57">
        <v>2425</v>
      </c>
      <c r="B2438" s="57">
        <v>118173</v>
      </c>
      <c r="C2438" s="201" t="s">
        <v>5638</v>
      </c>
      <c r="D2438" s="202">
        <v>75</v>
      </c>
      <c r="E2438" s="202" t="s">
        <v>352</v>
      </c>
      <c r="F2438" s="203" t="s">
        <v>10520</v>
      </c>
      <c r="G2438" s="204">
        <v>227</v>
      </c>
      <c r="H2438" s="205">
        <v>118173</v>
      </c>
      <c r="I2438" s="203" t="s">
        <v>8716</v>
      </c>
      <c r="J2438" s="203" t="s">
        <v>12282</v>
      </c>
      <c r="K2438" s="203" t="s">
        <v>5863</v>
      </c>
      <c r="L2438" s="1">
        <v>43277</v>
      </c>
      <c r="M2438" s="1">
        <v>43794</v>
      </c>
      <c r="N2438" s="207">
        <f t="shared" si="44"/>
        <v>0.80749979795990445</v>
      </c>
      <c r="O2438" s="203" t="s">
        <v>12670</v>
      </c>
      <c r="P2438" s="208" t="s">
        <v>7519</v>
      </c>
      <c r="Q2438" s="208" t="s">
        <v>7520</v>
      </c>
      <c r="R2438" s="203" t="s">
        <v>376</v>
      </c>
      <c r="S2438" s="202">
        <v>106</v>
      </c>
      <c r="T2438" s="211">
        <v>2482369.27</v>
      </c>
      <c r="U2438" s="211">
        <v>438065.17</v>
      </c>
      <c r="V2438" s="211">
        <v>153707.84</v>
      </c>
      <c r="W2438" s="211">
        <v>0</v>
      </c>
      <c r="X2438" s="211">
        <v>0</v>
      </c>
      <c r="Y2438" s="211">
        <v>3074142.28</v>
      </c>
      <c r="Z2438" s="212" t="s">
        <v>34</v>
      </c>
      <c r="AA2438" s="212" t="s">
        <v>5864</v>
      </c>
      <c r="AB2438" s="211">
        <v>1592277.11</v>
      </c>
      <c r="AC2438" s="213">
        <v>280990.08999999997</v>
      </c>
    </row>
    <row r="2439" spans="1:29" ht="15.75" x14ac:dyDescent="0.25">
      <c r="A2439" s="57">
        <v>2426</v>
      </c>
      <c r="B2439" s="57">
        <v>121191</v>
      </c>
      <c r="C2439" s="201" t="s">
        <v>5638</v>
      </c>
      <c r="D2439" s="202">
        <v>76</v>
      </c>
      <c r="E2439" s="202" t="s">
        <v>352</v>
      </c>
      <c r="F2439" s="203" t="s">
        <v>10521</v>
      </c>
      <c r="G2439" s="204">
        <v>298</v>
      </c>
      <c r="H2439" s="205">
        <v>121191</v>
      </c>
      <c r="I2439" s="203" t="s">
        <v>8717</v>
      </c>
      <c r="J2439" s="203" t="s">
        <v>11352</v>
      </c>
      <c r="K2439" s="203" t="s">
        <v>5865</v>
      </c>
      <c r="L2439" s="1">
        <v>43285</v>
      </c>
      <c r="M2439" s="1">
        <v>43833</v>
      </c>
      <c r="N2439" s="207">
        <f t="shared" si="44"/>
        <v>0.84999999907437707</v>
      </c>
      <c r="O2439" s="203" t="s">
        <v>3561</v>
      </c>
      <c r="P2439" s="208" t="s">
        <v>7517</v>
      </c>
      <c r="Q2439" s="208" t="s">
        <v>7521</v>
      </c>
      <c r="R2439" s="203" t="s">
        <v>5866</v>
      </c>
      <c r="S2439" s="202">
        <v>106</v>
      </c>
      <c r="T2439" s="211">
        <v>3673201.93</v>
      </c>
      <c r="U2439" s="211">
        <v>648212.11</v>
      </c>
      <c r="V2439" s="211">
        <v>0</v>
      </c>
      <c r="W2439" s="211">
        <v>0</v>
      </c>
      <c r="X2439" s="211">
        <v>0</v>
      </c>
      <c r="Y2439" s="211">
        <v>4321414.04</v>
      </c>
      <c r="Z2439" s="212" t="s">
        <v>34</v>
      </c>
      <c r="AA2439" s="212" t="s">
        <v>5867</v>
      </c>
      <c r="AB2439" s="211">
        <v>2436986.0299999998</v>
      </c>
      <c r="AC2439" s="213">
        <v>430056.35000000009</v>
      </c>
    </row>
    <row r="2440" spans="1:29" ht="15.75" x14ac:dyDescent="0.25">
      <c r="A2440" s="57">
        <v>2427</v>
      </c>
      <c r="B2440" s="57">
        <v>117405</v>
      </c>
      <c r="C2440" s="201" t="s">
        <v>5638</v>
      </c>
      <c r="D2440" s="202">
        <v>77</v>
      </c>
      <c r="E2440" s="202" t="s">
        <v>352</v>
      </c>
      <c r="F2440" s="203" t="s">
        <v>10520</v>
      </c>
      <c r="G2440" s="204">
        <v>227</v>
      </c>
      <c r="H2440" s="205">
        <v>117405</v>
      </c>
      <c r="I2440" s="203" t="s">
        <v>5868</v>
      </c>
      <c r="J2440" s="203" t="s">
        <v>12283</v>
      </c>
      <c r="K2440" s="203" t="s">
        <v>5869</v>
      </c>
      <c r="L2440" s="1">
        <v>43287</v>
      </c>
      <c r="M2440" s="1">
        <v>43651</v>
      </c>
      <c r="N2440" s="207">
        <f t="shared" si="44"/>
        <v>0.80750006410376796</v>
      </c>
      <c r="O2440" s="203" t="s">
        <v>3561</v>
      </c>
      <c r="P2440" s="208" t="s">
        <v>7456</v>
      </c>
      <c r="Q2440" s="208" t="s">
        <v>7499</v>
      </c>
      <c r="R2440" s="203" t="s">
        <v>376</v>
      </c>
      <c r="S2440" s="202">
        <v>106</v>
      </c>
      <c r="T2440" s="211">
        <v>2146488.66</v>
      </c>
      <c r="U2440" s="211">
        <v>378792.11</v>
      </c>
      <c r="V2440" s="211">
        <v>132909.31</v>
      </c>
      <c r="W2440" s="211">
        <v>0</v>
      </c>
      <c r="X2440" s="211">
        <v>0</v>
      </c>
      <c r="Y2440" s="211">
        <v>2658190.08</v>
      </c>
      <c r="Z2440" s="212" t="s">
        <v>34</v>
      </c>
      <c r="AA2440" s="212" t="s">
        <v>5870</v>
      </c>
      <c r="AB2440" s="211">
        <v>1689559.89</v>
      </c>
      <c r="AC2440" s="213">
        <v>298157.62999999995</v>
      </c>
    </row>
    <row r="2441" spans="1:29" ht="15.75" x14ac:dyDescent="0.25">
      <c r="A2441" s="57">
        <v>2428</v>
      </c>
      <c r="B2441" s="57">
        <v>121709</v>
      </c>
      <c r="C2441" s="201" t="s">
        <v>5638</v>
      </c>
      <c r="D2441" s="202">
        <v>78</v>
      </c>
      <c r="E2441" s="202" t="s">
        <v>352</v>
      </c>
      <c r="F2441" s="203" t="s">
        <v>10521</v>
      </c>
      <c r="G2441" s="204">
        <v>298</v>
      </c>
      <c r="H2441" s="205">
        <v>121709</v>
      </c>
      <c r="I2441" s="203" t="s">
        <v>5871</v>
      </c>
      <c r="J2441" s="203" t="s">
        <v>12284</v>
      </c>
      <c r="K2441" s="203" t="s">
        <v>5872</v>
      </c>
      <c r="L2441" s="1">
        <v>43297</v>
      </c>
      <c r="M2441" s="1">
        <v>44089</v>
      </c>
      <c r="N2441" s="207">
        <f t="shared" si="44"/>
        <v>0.80749998173040127</v>
      </c>
      <c r="O2441" s="203" t="s">
        <v>3561</v>
      </c>
      <c r="P2441" s="208" t="s">
        <v>7456</v>
      </c>
      <c r="Q2441" s="208" t="s">
        <v>7522</v>
      </c>
      <c r="R2441" s="203" t="s">
        <v>405</v>
      </c>
      <c r="S2441" s="202">
        <v>106</v>
      </c>
      <c r="T2441" s="211">
        <v>3056368.39</v>
      </c>
      <c r="U2441" s="211">
        <v>539359.12</v>
      </c>
      <c r="V2441" s="211">
        <v>189248.91</v>
      </c>
      <c r="W2441" s="211">
        <v>0</v>
      </c>
      <c r="X2441" s="211">
        <v>0</v>
      </c>
      <c r="Y2441" s="211">
        <v>3784976.42</v>
      </c>
      <c r="Z2441" s="212" t="s">
        <v>34</v>
      </c>
      <c r="AA2441" s="212" t="s">
        <v>5873</v>
      </c>
      <c r="AB2441" s="211">
        <v>2424272.0699999998</v>
      </c>
      <c r="AC2441" s="213">
        <v>427495.07999999996</v>
      </c>
    </row>
    <row r="2442" spans="1:29" ht="15.75" x14ac:dyDescent="0.25">
      <c r="A2442" s="57">
        <v>2429</v>
      </c>
      <c r="B2442" s="57">
        <v>121072</v>
      </c>
      <c r="C2442" s="201" t="s">
        <v>5638</v>
      </c>
      <c r="D2442" s="202">
        <v>79</v>
      </c>
      <c r="E2442" s="202" t="s">
        <v>352</v>
      </c>
      <c r="F2442" s="203" t="s">
        <v>10521</v>
      </c>
      <c r="G2442" s="204">
        <v>298</v>
      </c>
      <c r="H2442" s="205">
        <v>121072</v>
      </c>
      <c r="I2442" s="203" t="s">
        <v>8718</v>
      </c>
      <c r="J2442" s="203" t="s">
        <v>12285</v>
      </c>
      <c r="K2442" s="203" t="s">
        <v>5874</v>
      </c>
      <c r="L2442" s="1">
        <v>43307</v>
      </c>
      <c r="M2442" s="1">
        <v>43855</v>
      </c>
      <c r="N2442" s="207">
        <f t="shared" si="44"/>
        <v>0.83756989783575309</v>
      </c>
      <c r="O2442" s="203" t="s">
        <v>3561</v>
      </c>
      <c r="P2442" s="208" t="s">
        <v>7456</v>
      </c>
      <c r="Q2442" s="208" t="s">
        <v>7523</v>
      </c>
      <c r="R2442" s="203" t="s">
        <v>5875</v>
      </c>
      <c r="S2442" s="202">
        <v>106</v>
      </c>
      <c r="T2442" s="211">
        <v>3607633.99</v>
      </c>
      <c r="U2442" s="211">
        <v>636641.31000000006</v>
      </c>
      <c r="V2442" s="211">
        <v>62987.89</v>
      </c>
      <c r="W2442" s="211">
        <v>0</v>
      </c>
      <c r="X2442" s="211">
        <v>0</v>
      </c>
      <c r="Y2442" s="211">
        <v>4307263.1900000004</v>
      </c>
      <c r="Z2442" s="212" t="s">
        <v>34</v>
      </c>
      <c r="AA2442" s="212" t="s">
        <v>5876</v>
      </c>
      <c r="AB2442" s="211">
        <v>2807631.31</v>
      </c>
      <c r="AC2442" s="213">
        <v>495464.35000000009</v>
      </c>
    </row>
    <row r="2443" spans="1:29" ht="15.75" x14ac:dyDescent="0.25">
      <c r="A2443" s="57">
        <v>2430</v>
      </c>
      <c r="B2443" s="57">
        <v>121693</v>
      </c>
      <c r="C2443" s="201" t="s">
        <v>5638</v>
      </c>
      <c r="D2443" s="202">
        <v>80</v>
      </c>
      <c r="E2443" s="202" t="s">
        <v>352</v>
      </c>
      <c r="F2443" s="203" t="s">
        <v>10521</v>
      </c>
      <c r="G2443" s="204">
        <v>298</v>
      </c>
      <c r="H2443" s="205">
        <v>121693</v>
      </c>
      <c r="I2443" s="203" t="s">
        <v>5877</v>
      </c>
      <c r="J2443" s="203" t="s">
        <v>10681</v>
      </c>
      <c r="K2443" s="203" t="s">
        <v>5878</v>
      </c>
      <c r="L2443" s="1">
        <v>43314</v>
      </c>
      <c r="M2443" s="1">
        <v>43862</v>
      </c>
      <c r="N2443" s="207">
        <f t="shared" si="44"/>
        <v>0.84170190868301986</v>
      </c>
      <c r="O2443" s="203" t="s">
        <v>3561</v>
      </c>
      <c r="P2443" s="208" t="s">
        <v>7524</v>
      </c>
      <c r="Q2443" s="208" t="s">
        <v>7525</v>
      </c>
      <c r="R2443" s="203" t="s">
        <v>5879</v>
      </c>
      <c r="S2443" s="202">
        <v>106</v>
      </c>
      <c r="T2443" s="211">
        <v>4619952.24</v>
      </c>
      <c r="U2443" s="211">
        <v>815285.65</v>
      </c>
      <c r="V2443" s="211">
        <v>53584.45</v>
      </c>
      <c r="W2443" s="211">
        <v>0</v>
      </c>
      <c r="X2443" s="211">
        <v>0</v>
      </c>
      <c r="Y2443" s="211">
        <v>5488822.3399999999</v>
      </c>
      <c r="Z2443" s="212" t="s">
        <v>34</v>
      </c>
      <c r="AA2443" s="212" t="s">
        <v>5880</v>
      </c>
      <c r="AB2443" s="211">
        <v>3993581.23</v>
      </c>
      <c r="AC2443" s="213">
        <v>704714.2799999998</v>
      </c>
    </row>
    <row r="2444" spans="1:29" ht="15.75" x14ac:dyDescent="0.25">
      <c r="A2444" s="57">
        <v>2431</v>
      </c>
      <c r="B2444" s="57">
        <v>121699</v>
      </c>
      <c r="C2444" s="201" t="s">
        <v>5638</v>
      </c>
      <c r="D2444" s="202">
        <v>81</v>
      </c>
      <c r="E2444" s="202" t="s">
        <v>352</v>
      </c>
      <c r="F2444" s="203" t="s">
        <v>10521</v>
      </c>
      <c r="G2444" s="204">
        <v>298</v>
      </c>
      <c r="H2444" s="205">
        <v>121699</v>
      </c>
      <c r="I2444" s="203" t="s">
        <v>5881</v>
      </c>
      <c r="J2444" s="203" t="s">
        <v>12286</v>
      </c>
      <c r="K2444" s="203" t="s">
        <v>5882</v>
      </c>
      <c r="L2444" s="1">
        <v>43322</v>
      </c>
      <c r="M2444" s="1">
        <v>43870</v>
      </c>
      <c r="N2444" s="207">
        <f t="shared" si="44"/>
        <v>0.80750001126391147</v>
      </c>
      <c r="O2444" s="203" t="s">
        <v>12671</v>
      </c>
      <c r="P2444" s="208" t="s">
        <v>7526</v>
      </c>
      <c r="Q2444" s="208" t="s">
        <v>7527</v>
      </c>
      <c r="R2444" s="203" t="s">
        <v>5883</v>
      </c>
      <c r="S2444" s="202">
        <v>106</v>
      </c>
      <c r="T2444" s="211">
        <v>4494908.47</v>
      </c>
      <c r="U2444" s="211">
        <v>793219.06</v>
      </c>
      <c r="V2444" s="211">
        <v>278322.51</v>
      </c>
      <c r="W2444" s="211">
        <v>0</v>
      </c>
      <c r="X2444" s="211">
        <v>0</v>
      </c>
      <c r="Y2444" s="211">
        <v>5566450.04</v>
      </c>
      <c r="Z2444" s="212" t="s">
        <v>34</v>
      </c>
      <c r="AA2444" s="212" t="s">
        <v>5884</v>
      </c>
      <c r="AB2444" s="211">
        <v>4047559.9400000013</v>
      </c>
      <c r="AC2444" s="213">
        <v>711760.30000000028</v>
      </c>
    </row>
    <row r="2445" spans="1:29" s="61" customFormat="1" ht="16.5" customHeight="1" x14ac:dyDescent="0.25">
      <c r="A2445" s="62">
        <v>2432</v>
      </c>
      <c r="B2445" s="62">
        <v>121710</v>
      </c>
      <c r="C2445" s="215" t="s">
        <v>5638</v>
      </c>
      <c r="D2445" s="216">
        <v>82</v>
      </c>
      <c r="E2445" s="216" t="s">
        <v>352</v>
      </c>
      <c r="F2445" s="217" t="s">
        <v>10521</v>
      </c>
      <c r="G2445" s="218">
        <v>298</v>
      </c>
      <c r="H2445" s="229">
        <v>121710</v>
      </c>
      <c r="I2445" s="217" t="s">
        <v>5885</v>
      </c>
      <c r="J2445" s="217" t="s">
        <v>12287</v>
      </c>
      <c r="K2445" s="217" t="s">
        <v>5886</v>
      </c>
      <c r="L2445" s="60">
        <v>43328</v>
      </c>
      <c r="M2445" s="60">
        <v>44058</v>
      </c>
      <c r="N2445" s="220">
        <f t="shared" si="44"/>
        <v>0.80749989246966813</v>
      </c>
      <c r="O2445" s="217" t="s">
        <v>3561</v>
      </c>
      <c r="P2445" s="221" t="s">
        <v>7528</v>
      </c>
      <c r="Q2445" s="221" t="s">
        <v>7529</v>
      </c>
      <c r="R2445" s="217" t="s">
        <v>5887</v>
      </c>
      <c r="S2445" s="216">
        <v>106</v>
      </c>
      <c r="T2445" s="224">
        <v>4464402.53</v>
      </c>
      <c r="U2445" s="224">
        <v>787835.72</v>
      </c>
      <c r="V2445" s="224">
        <v>276434.34999999998</v>
      </c>
      <c r="W2445" s="224">
        <v>0</v>
      </c>
      <c r="X2445" s="224">
        <v>0</v>
      </c>
      <c r="Y2445" s="224">
        <v>5528672.5999999996</v>
      </c>
      <c r="Z2445" s="225" t="s">
        <v>145</v>
      </c>
      <c r="AA2445" s="226" t="s">
        <v>5888</v>
      </c>
      <c r="AB2445" s="224">
        <v>1269727.6299999999</v>
      </c>
      <c r="AC2445" s="227">
        <v>126504.62</v>
      </c>
    </row>
    <row r="2446" spans="1:29" ht="15.75" x14ac:dyDescent="0.25">
      <c r="A2446" s="57">
        <v>2433</v>
      </c>
      <c r="B2446" s="57">
        <v>121616</v>
      </c>
      <c r="C2446" s="201" t="s">
        <v>5638</v>
      </c>
      <c r="D2446" s="202">
        <v>83</v>
      </c>
      <c r="E2446" s="202" t="s">
        <v>352</v>
      </c>
      <c r="F2446" s="203" t="s">
        <v>10521</v>
      </c>
      <c r="G2446" s="204">
        <v>298</v>
      </c>
      <c r="H2446" s="205">
        <v>121616</v>
      </c>
      <c r="I2446" s="203" t="s">
        <v>5889</v>
      </c>
      <c r="J2446" s="203" t="s">
        <v>11292</v>
      </c>
      <c r="K2446" s="203" t="s">
        <v>5890</v>
      </c>
      <c r="L2446" s="1">
        <v>43350</v>
      </c>
      <c r="M2446" s="1">
        <v>43896</v>
      </c>
      <c r="N2446" s="207">
        <f t="shared" si="44"/>
        <v>0.80749221698114959</v>
      </c>
      <c r="O2446" s="203" t="s">
        <v>3561</v>
      </c>
      <c r="P2446" s="208" t="s">
        <v>7530</v>
      </c>
      <c r="Q2446" s="208" t="s">
        <v>7531</v>
      </c>
      <c r="R2446" s="203" t="s">
        <v>5891</v>
      </c>
      <c r="S2446" s="202">
        <v>106</v>
      </c>
      <c r="T2446" s="211">
        <v>2733501.86</v>
      </c>
      <c r="U2446" s="211">
        <v>482382.53</v>
      </c>
      <c r="V2446" s="211">
        <v>169289.86</v>
      </c>
      <c r="W2446" s="211">
        <v>0</v>
      </c>
      <c r="X2446" s="211">
        <v>0</v>
      </c>
      <c r="Y2446" s="211">
        <v>3385174.25</v>
      </c>
      <c r="Z2446" s="212" t="s">
        <v>34</v>
      </c>
      <c r="AA2446" s="212" t="s">
        <v>7803</v>
      </c>
      <c r="AB2446" s="211">
        <v>2606992.7600000007</v>
      </c>
      <c r="AC2446" s="213">
        <v>457844.6399999999</v>
      </c>
    </row>
    <row r="2447" spans="1:29" ht="15.75" x14ac:dyDescent="0.25">
      <c r="A2447" s="57">
        <v>2434</v>
      </c>
      <c r="B2447" s="57">
        <v>123645</v>
      </c>
      <c r="C2447" s="201" t="s">
        <v>5638</v>
      </c>
      <c r="D2447" s="202">
        <v>84</v>
      </c>
      <c r="E2447" s="202" t="s">
        <v>330</v>
      </c>
      <c r="F2447" s="203" t="s">
        <v>10518</v>
      </c>
      <c r="G2447" s="204">
        <v>390</v>
      </c>
      <c r="H2447" s="205">
        <v>123645</v>
      </c>
      <c r="I2447" s="203" t="s">
        <v>5892</v>
      </c>
      <c r="J2447" s="203" t="s">
        <v>12288</v>
      </c>
      <c r="K2447" s="203" t="s">
        <v>5893</v>
      </c>
      <c r="L2447" s="1">
        <v>43356</v>
      </c>
      <c r="M2447" s="1">
        <v>45181</v>
      </c>
      <c r="N2447" s="207">
        <f t="shared" si="44"/>
        <v>0.9499999974067348</v>
      </c>
      <c r="O2447" s="203" t="s">
        <v>3561</v>
      </c>
      <c r="P2447" s="208" t="s">
        <v>2648</v>
      </c>
      <c r="Q2447" s="208" t="s">
        <v>7532</v>
      </c>
      <c r="R2447" s="203" t="s">
        <v>5894</v>
      </c>
      <c r="S2447" s="202">
        <v>114</v>
      </c>
      <c r="T2447" s="211">
        <v>1648500.9</v>
      </c>
      <c r="U2447" s="211">
        <v>86763.21</v>
      </c>
      <c r="V2447" s="211">
        <v>0</v>
      </c>
      <c r="W2447" s="211">
        <v>0</v>
      </c>
      <c r="X2447" s="211">
        <v>0</v>
      </c>
      <c r="Y2447" s="211">
        <v>1735264.11</v>
      </c>
      <c r="Z2447" s="212" t="s">
        <v>44</v>
      </c>
      <c r="AA2447" s="212" t="s">
        <v>5895</v>
      </c>
      <c r="AB2447" s="211">
        <v>421651.1</v>
      </c>
      <c r="AC2447" s="213">
        <v>13059.219999999998</v>
      </c>
    </row>
    <row r="2448" spans="1:29" ht="15.75" x14ac:dyDescent="0.25">
      <c r="A2448" s="57">
        <v>2435</v>
      </c>
      <c r="B2448" s="57">
        <v>123360</v>
      </c>
      <c r="C2448" s="201" t="s">
        <v>5638</v>
      </c>
      <c r="D2448" s="202">
        <v>85</v>
      </c>
      <c r="E2448" s="202" t="s">
        <v>330</v>
      </c>
      <c r="F2448" s="203" t="s">
        <v>10518</v>
      </c>
      <c r="G2448" s="204">
        <v>390</v>
      </c>
      <c r="H2448" s="205">
        <v>123360</v>
      </c>
      <c r="I2448" s="203" t="s">
        <v>5896</v>
      </c>
      <c r="J2448" s="203" t="s">
        <v>12289</v>
      </c>
      <c r="K2448" s="203" t="s">
        <v>5897</v>
      </c>
      <c r="L2448" s="1">
        <v>43357</v>
      </c>
      <c r="M2448" s="1">
        <v>45212</v>
      </c>
      <c r="N2448" s="207">
        <f t="shared" si="44"/>
        <v>0.94999999563577242</v>
      </c>
      <c r="O2448" s="203" t="s">
        <v>3561</v>
      </c>
      <c r="P2448" s="208" t="s">
        <v>3684</v>
      </c>
      <c r="Q2448" s="208" t="s">
        <v>7533</v>
      </c>
      <c r="R2448" s="203" t="s">
        <v>5894</v>
      </c>
      <c r="S2448" s="202">
        <v>114</v>
      </c>
      <c r="T2448" s="211">
        <v>1959109.58</v>
      </c>
      <c r="U2448" s="211">
        <v>103111.03999999999</v>
      </c>
      <c r="V2448" s="211">
        <v>0</v>
      </c>
      <c r="W2448" s="211">
        <v>0</v>
      </c>
      <c r="X2448" s="211">
        <v>0</v>
      </c>
      <c r="Y2448" s="211">
        <v>2062220.62</v>
      </c>
      <c r="Z2448" s="212" t="s">
        <v>44</v>
      </c>
      <c r="AA2448" s="212" t="s">
        <v>14931</v>
      </c>
      <c r="AB2448" s="211">
        <v>1313668.05</v>
      </c>
      <c r="AC2448" s="213">
        <v>63033.130000000005</v>
      </c>
    </row>
    <row r="2449" spans="1:29" ht="15.75" x14ac:dyDescent="0.25">
      <c r="A2449" s="57">
        <v>2436</v>
      </c>
      <c r="B2449" s="57">
        <v>120043</v>
      </c>
      <c r="C2449" s="201" t="s">
        <v>5638</v>
      </c>
      <c r="D2449" s="202">
        <v>86</v>
      </c>
      <c r="E2449" s="202" t="s">
        <v>352</v>
      </c>
      <c r="F2449" s="203" t="s">
        <v>10520</v>
      </c>
      <c r="G2449" s="204">
        <v>295</v>
      </c>
      <c r="H2449" s="205">
        <v>120043</v>
      </c>
      <c r="I2449" s="203" t="s">
        <v>8719</v>
      </c>
      <c r="J2449" s="203" t="s">
        <v>12290</v>
      </c>
      <c r="K2449" s="203" t="s">
        <v>5898</v>
      </c>
      <c r="L2449" s="1">
        <v>43360</v>
      </c>
      <c r="M2449" s="1">
        <v>43724</v>
      </c>
      <c r="N2449" s="207">
        <f t="shared" si="44"/>
        <v>0.42499882382177578</v>
      </c>
      <c r="O2449" s="203" t="s">
        <v>7534</v>
      </c>
      <c r="P2449" s="208" t="s">
        <v>7535</v>
      </c>
      <c r="Q2449" s="208" t="s">
        <v>7536</v>
      </c>
      <c r="R2449" s="203" t="s">
        <v>5899</v>
      </c>
      <c r="S2449" s="202">
        <v>106</v>
      </c>
      <c r="T2449" s="211">
        <v>187625.17</v>
      </c>
      <c r="U2449" s="211">
        <v>33110.31</v>
      </c>
      <c r="V2449" s="211">
        <v>220736.73</v>
      </c>
      <c r="W2449" s="211">
        <v>0</v>
      </c>
      <c r="X2449" s="211">
        <v>76501.98</v>
      </c>
      <c r="Y2449" s="211">
        <v>517974.19</v>
      </c>
      <c r="Z2449" s="212" t="s">
        <v>34</v>
      </c>
      <c r="AA2449" s="212" t="s">
        <v>5900</v>
      </c>
      <c r="AB2449" s="211">
        <v>179708.77000000002</v>
      </c>
      <c r="AC2449" s="213">
        <v>31713.309999999998</v>
      </c>
    </row>
    <row r="2450" spans="1:29" ht="15.75" x14ac:dyDescent="0.25">
      <c r="A2450" s="57">
        <v>2437</v>
      </c>
      <c r="B2450" s="57">
        <v>123731</v>
      </c>
      <c r="C2450" s="201" t="s">
        <v>5638</v>
      </c>
      <c r="D2450" s="202">
        <v>87</v>
      </c>
      <c r="E2450" s="202" t="s">
        <v>330</v>
      </c>
      <c r="F2450" s="203" t="s">
        <v>10518</v>
      </c>
      <c r="G2450" s="204">
        <v>390</v>
      </c>
      <c r="H2450" s="205">
        <v>123731</v>
      </c>
      <c r="I2450" s="203" t="s">
        <v>8720</v>
      </c>
      <c r="J2450" s="203" t="s">
        <v>12291</v>
      </c>
      <c r="K2450" s="203" t="s">
        <v>5901</v>
      </c>
      <c r="L2450" s="1">
        <v>43367</v>
      </c>
      <c r="M2450" s="1">
        <v>45192</v>
      </c>
      <c r="N2450" s="207">
        <f t="shared" si="44"/>
        <v>0.94999999641440913</v>
      </c>
      <c r="O2450" s="203" t="s">
        <v>3561</v>
      </c>
      <c r="P2450" s="208" t="s">
        <v>2648</v>
      </c>
      <c r="Q2450" s="208" t="s">
        <v>7537</v>
      </c>
      <c r="R2450" s="203" t="s">
        <v>5902</v>
      </c>
      <c r="S2450" s="202">
        <v>114</v>
      </c>
      <c r="T2450" s="211">
        <v>1324746.78</v>
      </c>
      <c r="U2450" s="211">
        <v>69723.520000000004</v>
      </c>
      <c r="V2450" s="211">
        <v>0</v>
      </c>
      <c r="W2450" s="211">
        <v>0</v>
      </c>
      <c r="X2450" s="211">
        <v>285264</v>
      </c>
      <c r="Y2450" s="211">
        <v>1679734.3</v>
      </c>
      <c r="Z2450" s="212" t="s">
        <v>44</v>
      </c>
      <c r="AA2450" s="212" t="s">
        <v>14288</v>
      </c>
      <c r="AB2450" s="211">
        <v>1242341.1399999997</v>
      </c>
      <c r="AC2450" s="213">
        <v>58046.820000000007</v>
      </c>
    </row>
    <row r="2451" spans="1:29" ht="15.75" x14ac:dyDescent="0.25">
      <c r="A2451" s="57">
        <v>2438</v>
      </c>
      <c r="B2451" s="57">
        <v>121167</v>
      </c>
      <c r="C2451" s="201" t="s">
        <v>5638</v>
      </c>
      <c r="D2451" s="202">
        <v>88</v>
      </c>
      <c r="E2451" s="202" t="s">
        <v>352</v>
      </c>
      <c r="F2451" s="203" t="s">
        <v>10521</v>
      </c>
      <c r="G2451" s="204">
        <v>298</v>
      </c>
      <c r="H2451" s="205">
        <v>121167</v>
      </c>
      <c r="I2451" s="203" t="s">
        <v>5903</v>
      </c>
      <c r="J2451" s="203" t="s">
        <v>12292</v>
      </c>
      <c r="K2451" s="203" t="s">
        <v>5904</v>
      </c>
      <c r="L2451" s="1">
        <v>43367</v>
      </c>
      <c r="M2451" s="1">
        <v>44043</v>
      </c>
      <c r="N2451" s="207">
        <f t="shared" si="44"/>
        <v>0.83979169887093741</v>
      </c>
      <c r="O2451" s="203" t="s">
        <v>3561</v>
      </c>
      <c r="P2451" s="208" t="s">
        <v>7538</v>
      </c>
      <c r="Q2451" s="208" t="s">
        <v>7539</v>
      </c>
      <c r="R2451" s="203" t="s">
        <v>5905</v>
      </c>
      <c r="S2451" s="202">
        <v>106</v>
      </c>
      <c r="T2451" s="211">
        <v>4516106.7699999996</v>
      </c>
      <c r="U2451" s="211">
        <v>796960.03</v>
      </c>
      <c r="V2451" s="211">
        <v>64584.32</v>
      </c>
      <c r="W2451" s="211">
        <v>0</v>
      </c>
      <c r="X2451" s="211">
        <v>4468.8</v>
      </c>
      <c r="Y2451" s="211">
        <v>5382119.9199999999</v>
      </c>
      <c r="Z2451" s="212" t="s">
        <v>34</v>
      </c>
      <c r="AA2451" s="212" t="s">
        <v>5906</v>
      </c>
      <c r="AB2451" s="211">
        <v>3897181.1300000008</v>
      </c>
      <c r="AC2451" s="213">
        <v>663830.26</v>
      </c>
    </row>
    <row r="2452" spans="1:29" ht="15.75" x14ac:dyDescent="0.25">
      <c r="A2452" s="57">
        <v>2439</v>
      </c>
      <c r="B2452" s="57">
        <v>123733</v>
      </c>
      <c r="C2452" s="201" t="s">
        <v>5638</v>
      </c>
      <c r="D2452" s="202">
        <v>89</v>
      </c>
      <c r="E2452" s="202" t="s">
        <v>330</v>
      </c>
      <c r="F2452" s="203" t="s">
        <v>10518</v>
      </c>
      <c r="G2452" s="204">
        <v>390</v>
      </c>
      <c r="H2452" s="205">
        <v>123733</v>
      </c>
      <c r="I2452" s="203" t="s">
        <v>5907</v>
      </c>
      <c r="J2452" s="203" t="s">
        <v>12293</v>
      </c>
      <c r="K2452" s="203" t="s">
        <v>5908</v>
      </c>
      <c r="L2452" s="1">
        <v>43385</v>
      </c>
      <c r="M2452" s="1">
        <v>45210</v>
      </c>
      <c r="N2452" s="207">
        <f t="shared" si="44"/>
        <v>0.95000001747525897</v>
      </c>
      <c r="O2452" s="203" t="s">
        <v>3561</v>
      </c>
      <c r="P2452" s="208" t="s">
        <v>7540</v>
      </c>
      <c r="Q2452" s="208" t="s">
        <v>7541</v>
      </c>
      <c r="R2452" s="203" t="s">
        <v>5902</v>
      </c>
      <c r="S2452" s="202">
        <v>114</v>
      </c>
      <c r="T2452" s="211">
        <v>1413426.86</v>
      </c>
      <c r="U2452" s="211">
        <v>74390.86</v>
      </c>
      <c r="V2452" s="211">
        <v>0</v>
      </c>
      <c r="W2452" s="211">
        <v>0</v>
      </c>
      <c r="X2452" s="211">
        <v>0</v>
      </c>
      <c r="Y2452" s="211">
        <v>1487817.72</v>
      </c>
      <c r="Z2452" s="212" t="s">
        <v>44</v>
      </c>
      <c r="AA2452" s="212" t="s">
        <v>5909</v>
      </c>
      <c r="AB2452" s="211">
        <v>1359223.6899999997</v>
      </c>
      <c r="AC2452" s="213">
        <v>63707.490000000005</v>
      </c>
    </row>
    <row r="2453" spans="1:29" ht="15.75" x14ac:dyDescent="0.25">
      <c r="A2453" s="57">
        <v>2440</v>
      </c>
      <c r="B2453" s="57">
        <v>115020</v>
      </c>
      <c r="C2453" s="201" t="s">
        <v>5638</v>
      </c>
      <c r="D2453" s="202">
        <v>90</v>
      </c>
      <c r="E2453" s="202" t="s">
        <v>312</v>
      </c>
      <c r="F2453" s="203" t="s">
        <v>10517</v>
      </c>
      <c r="G2453" s="204">
        <v>140</v>
      </c>
      <c r="H2453" s="205">
        <v>115020</v>
      </c>
      <c r="I2453" s="203" t="s">
        <v>5910</v>
      </c>
      <c r="J2453" s="203" t="s">
        <v>12294</v>
      </c>
      <c r="K2453" s="203" t="s">
        <v>5911</v>
      </c>
      <c r="L2453" s="1">
        <v>43388</v>
      </c>
      <c r="M2453" s="1">
        <v>44665</v>
      </c>
      <c r="N2453" s="207">
        <f t="shared" si="44"/>
        <v>0.85000000060993353</v>
      </c>
      <c r="O2453" s="203" t="s">
        <v>3561</v>
      </c>
      <c r="P2453" s="208" t="s">
        <v>7542</v>
      </c>
      <c r="Q2453" s="208" t="s">
        <v>7543</v>
      </c>
      <c r="R2453" s="203" t="s">
        <v>5912</v>
      </c>
      <c r="S2453" s="202">
        <v>110</v>
      </c>
      <c r="T2453" s="211">
        <v>17419927.850000001</v>
      </c>
      <c r="U2453" s="211">
        <v>2840957.24</v>
      </c>
      <c r="V2453" s="211">
        <v>233147.66</v>
      </c>
      <c r="W2453" s="211">
        <v>0</v>
      </c>
      <c r="X2453" s="211">
        <v>0</v>
      </c>
      <c r="Y2453" s="211">
        <v>20494032.75</v>
      </c>
      <c r="Z2453" s="212" t="s">
        <v>34</v>
      </c>
      <c r="AA2453" s="212" t="s">
        <v>5913</v>
      </c>
      <c r="AB2453" s="211">
        <v>13378831.709999997</v>
      </c>
      <c r="AC2453" s="213">
        <v>2430497.37</v>
      </c>
    </row>
    <row r="2454" spans="1:29" ht="15.75" x14ac:dyDescent="0.25">
      <c r="A2454" s="57">
        <v>2441</v>
      </c>
      <c r="B2454" s="57">
        <v>121713</v>
      </c>
      <c r="C2454" s="201" t="s">
        <v>5638</v>
      </c>
      <c r="D2454" s="202">
        <v>91</v>
      </c>
      <c r="E2454" s="202" t="s">
        <v>352</v>
      </c>
      <c r="F2454" s="203" t="s">
        <v>10521</v>
      </c>
      <c r="G2454" s="204">
        <v>298</v>
      </c>
      <c r="H2454" s="205">
        <v>121713</v>
      </c>
      <c r="I2454" s="203" t="s">
        <v>8721</v>
      </c>
      <c r="J2454" s="203" t="s">
        <v>11604</v>
      </c>
      <c r="K2454" s="203" t="s">
        <v>5914</v>
      </c>
      <c r="L2454" s="1">
        <v>43389</v>
      </c>
      <c r="M2454" s="1">
        <v>44073</v>
      </c>
      <c r="N2454" s="207">
        <f t="shared" si="44"/>
        <v>0.85000000090313099</v>
      </c>
      <c r="O2454" s="203" t="s">
        <v>3561</v>
      </c>
      <c r="P2454" s="208" t="s">
        <v>7544</v>
      </c>
      <c r="Q2454" s="208" t="s">
        <v>7523</v>
      </c>
      <c r="R2454" s="203" t="s">
        <v>5915</v>
      </c>
      <c r="S2454" s="202">
        <v>106</v>
      </c>
      <c r="T2454" s="211">
        <v>4705851.3499999996</v>
      </c>
      <c r="U2454" s="211">
        <v>830444.35</v>
      </c>
      <c r="V2454" s="211">
        <v>0</v>
      </c>
      <c r="W2454" s="211">
        <v>0</v>
      </c>
      <c r="X2454" s="211">
        <v>0</v>
      </c>
      <c r="Y2454" s="211">
        <v>5536295.7000000002</v>
      </c>
      <c r="Z2454" s="212" t="s">
        <v>34</v>
      </c>
      <c r="AA2454" s="212" t="s">
        <v>5916</v>
      </c>
      <c r="AB2454" s="211">
        <v>2222694.6300000004</v>
      </c>
      <c r="AC2454" s="213">
        <v>392240.23</v>
      </c>
    </row>
    <row r="2455" spans="1:29" ht="15.75" x14ac:dyDescent="0.25">
      <c r="A2455" s="57">
        <v>2442</v>
      </c>
      <c r="B2455" s="57">
        <v>123730</v>
      </c>
      <c r="C2455" s="201" t="s">
        <v>5638</v>
      </c>
      <c r="D2455" s="202">
        <v>92</v>
      </c>
      <c r="E2455" s="202" t="s">
        <v>330</v>
      </c>
      <c r="F2455" s="203" t="s">
        <v>10518</v>
      </c>
      <c r="G2455" s="204">
        <v>390</v>
      </c>
      <c r="H2455" s="205">
        <v>123730</v>
      </c>
      <c r="I2455" s="203" t="s">
        <v>5917</v>
      </c>
      <c r="J2455" s="203" t="s">
        <v>12295</v>
      </c>
      <c r="K2455" s="203" t="s">
        <v>5918</v>
      </c>
      <c r="L2455" s="1">
        <v>43403</v>
      </c>
      <c r="M2455" s="1">
        <v>45228</v>
      </c>
      <c r="N2455" s="207">
        <f t="shared" si="44"/>
        <v>0.94999999462160967</v>
      </c>
      <c r="O2455" s="203" t="s">
        <v>3561</v>
      </c>
      <c r="P2455" s="208" t="s">
        <v>3808</v>
      </c>
      <c r="Q2455" s="208" t="s">
        <v>7436</v>
      </c>
      <c r="R2455" s="203" t="s">
        <v>5915</v>
      </c>
      <c r="S2455" s="202">
        <v>114</v>
      </c>
      <c r="T2455" s="211">
        <v>1324745.78</v>
      </c>
      <c r="U2455" s="211">
        <v>69723.47</v>
      </c>
      <c r="V2455" s="211">
        <v>0</v>
      </c>
      <c r="W2455" s="211">
        <v>0</v>
      </c>
      <c r="X2455" s="211">
        <v>285264</v>
      </c>
      <c r="Y2455" s="211">
        <v>1679733.25</v>
      </c>
      <c r="Z2455" s="212" t="s">
        <v>44</v>
      </c>
      <c r="AA2455" s="212" t="s">
        <v>14848</v>
      </c>
      <c r="AB2455" s="211">
        <v>1164401.1600000006</v>
      </c>
      <c r="AC2455" s="213">
        <v>53944.94999999999</v>
      </c>
    </row>
    <row r="2456" spans="1:29" ht="15.75" x14ac:dyDescent="0.25">
      <c r="A2456" s="57">
        <v>2443</v>
      </c>
      <c r="B2456" s="57">
        <v>123571</v>
      </c>
      <c r="C2456" s="201" t="s">
        <v>5638</v>
      </c>
      <c r="D2456" s="202">
        <v>93</v>
      </c>
      <c r="E2456" s="202" t="s">
        <v>330</v>
      </c>
      <c r="F2456" s="203" t="s">
        <v>10518</v>
      </c>
      <c r="G2456" s="204">
        <v>390</v>
      </c>
      <c r="H2456" s="205">
        <v>123571</v>
      </c>
      <c r="I2456" s="203" t="s">
        <v>5919</v>
      </c>
      <c r="J2456" s="203" t="s">
        <v>12296</v>
      </c>
      <c r="K2456" s="203" t="s">
        <v>5920</v>
      </c>
      <c r="L2456" s="1">
        <v>43403</v>
      </c>
      <c r="M2456" s="1">
        <v>45228</v>
      </c>
      <c r="N2456" s="207">
        <f t="shared" si="44"/>
        <v>0.95000000051387212</v>
      </c>
      <c r="O2456" s="203" t="s">
        <v>3561</v>
      </c>
      <c r="P2456" s="208" t="s">
        <v>3848</v>
      </c>
      <c r="Q2456" s="208" t="s">
        <v>7545</v>
      </c>
      <c r="R2456" s="203" t="s">
        <v>5915</v>
      </c>
      <c r="S2456" s="202">
        <v>114</v>
      </c>
      <c r="T2456" s="211">
        <v>1848708.95</v>
      </c>
      <c r="U2456" s="211">
        <v>97300.47</v>
      </c>
      <c r="V2456" s="211">
        <v>0</v>
      </c>
      <c r="W2456" s="211">
        <v>0</v>
      </c>
      <c r="X2456" s="211">
        <v>0</v>
      </c>
      <c r="Y2456" s="211">
        <v>1946009.42</v>
      </c>
      <c r="Z2456" s="212" t="s">
        <v>44</v>
      </c>
      <c r="AA2456" s="212" t="s">
        <v>5921</v>
      </c>
      <c r="AB2456" s="211">
        <v>933463.16999999993</v>
      </c>
      <c r="AC2456" s="213">
        <v>44266.659999999996</v>
      </c>
    </row>
    <row r="2457" spans="1:29" ht="15.75" x14ac:dyDescent="0.25">
      <c r="A2457" s="57">
        <v>2444</v>
      </c>
      <c r="B2457" s="57">
        <v>126151</v>
      </c>
      <c r="C2457" s="201" t="s">
        <v>5638</v>
      </c>
      <c r="D2457" s="202">
        <v>94</v>
      </c>
      <c r="E2457" s="202" t="s">
        <v>352</v>
      </c>
      <c r="F2457" s="203" t="s">
        <v>10520</v>
      </c>
      <c r="G2457" s="204">
        <v>426</v>
      </c>
      <c r="H2457" s="205">
        <v>126151</v>
      </c>
      <c r="I2457" s="203" t="s">
        <v>5922</v>
      </c>
      <c r="J2457" s="203" t="s">
        <v>12297</v>
      </c>
      <c r="K2457" s="203" t="s">
        <v>5923</v>
      </c>
      <c r="L2457" s="1">
        <v>43517</v>
      </c>
      <c r="M2457" s="1">
        <v>44032</v>
      </c>
      <c r="N2457" s="207">
        <f t="shared" si="44"/>
        <v>0.42499999658492682</v>
      </c>
      <c r="O2457" s="203" t="s">
        <v>3561</v>
      </c>
      <c r="P2457" s="208" t="s">
        <v>3848</v>
      </c>
      <c r="Q2457" s="208" t="s">
        <v>7546</v>
      </c>
      <c r="R2457" s="203" t="s">
        <v>5924</v>
      </c>
      <c r="S2457" s="202">
        <v>106</v>
      </c>
      <c r="T2457" s="211">
        <v>435568.99</v>
      </c>
      <c r="U2457" s="211">
        <v>76865.119999999995</v>
      </c>
      <c r="V2457" s="211">
        <v>512434.11</v>
      </c>
      <c r="W2457" s="211">
        <v>0</v>
      </c>
      <c r="X2457" s="211">
        <v>46059.14</v>
      </c>
      <c r="Y2457" s="211">
        <v>1070927.3600000001</v>
      </c>
      <c r="Z2457" s="212" t="s">
        <v>34</v>
      </c>
      <c r="AA2457" s="212" t="s">
        <v>5925</v>
      </c>
      <c r="AB2457" s="211">
        <v>422796.61</v>
      </c>
      <c r="AC2457" s="213">
        <v>74611.17</v>
      </c>
    </row>
    <row r="2458" spans="1:29" ht="15.75" x14ac:dyDescent="0.25">
      <c r="A2458" s="57">
        <v>2445</v>
      </c>
      <c r="B2458" s="57">
        <v>127253</v>
      </c>
      <c r="C2458" s="201" t="s">
        <v>5638</v>
      </c>
      <c r="D2458" s="202">
        <v>95</v>
      </c>
      <c r="E2458" s="202" t="s">
        <v>312</v>
      </c>
      <c r="F2458" s="203" t="s">
        <v>10522</v>
      </c>
      <c r="G2458" s="204">
        <v>449</v>
      </c>
      <c r="H2458" s="205">
        <v>127253</v>
      </c>
      <c r="I2458" s="203" t="s">
        <v>5926</v>
      </c>
      <c r="J2458" s="203" t="s">
        <v>12298</v>
      </c>
      <c r="K2458" s="203" t="s">
        <v>5927</v>
      </c>
      <c r="L2458" s="1">
        <v>43535</v>
      </c>
      <c r="M2458" s="1">
        <v>44630</v>
      </c>
      <c r="N2458" s="207">
        <f t="shared" si="44"/>
        <v>0.84494474515173268</v>
      </c>
      <c r="O2458" s="203" t="s">
        <v>3561</v>
      </c>
      <c r="P2458" s="208" t="s">
        <v>7544</v>
      </c>
      <c r="Q2458" s="208" t="s">
        <v>7521</v>
      </c>
      <c r="R2458" s="203" t="s">
        <v>5928</v>
      </c>
      <c r="S2458" s="202">
        <v>110</v>
      </c>
      <c r="T2458" s="211">
        <v>11719736.16</v>
      </c>
      <c r="U2458" s="211">
        <v>2068188.74</v>
      </c>
      <c r="V2458" s="211">
        <v>82492.34</v>
      </c>
      <c r="W2458" s="211">
        <v>0</v>
      </c>
      <c r="X2458" s="211">
        <v>0</v>
      </c>
      <c r="Y2458" s="211">
        <v>13870417.24</v>
      </c>
      <c r="Z2458" s="212" t="s">
        <v>34</v>
      </c>
      <c r="AA2458" s="212" t="s">
        <v>5929</v>
      </c>
      <c r="AB2458" s="211">
        <v>10884992.700000001</v>
      </c>
      <c r="AC2458" s="213">
        <v>1917119.2100000002</v>
      </c>
    </row>
    <row r="2459" spans="1:29" ht="15.75" x14ac:dyDescent="0.25">
      <c r="A2459" s="57">
        <v>2446</v>
      </c>
      <c r="B2459" s="57">
        <v>126093</v>
      </c>
      <c r="C2459" s="201" t="s">
        <v>5638</v>
      </c>
      <c r="D2459" s="202">
        <v>96</v>
      </c>
      <c r="E2459" s="202" t="s">
        <v>312</v>
      </c>
      <c r="F2459" s="203" t="s">
        <v>10522</v>
      </c>
      <c r="G2459" s="204">
        <v>449</v>
      </c>
      <c r="H2459" s="205">
        <v>126093</v>
      </c>
      <c r="I2459" s="203" t="s">
        <v>5930</v>
      </c>
      <c r="J2459" s="203" t="s">
        <v>12299</v>
      </c>
      <c r="K2459" s="203" t="s">
        <v>5931</v>
      </c>
      <c r="L2459" s="1">
        <v>43549</v>
      </c>
      <c r="M2459" s="1">
        <v>44675</v>
      </c>
      <c r="N2459" s="207">
        <f t="shared" si="44"/>
        <v>0.84700519045042177</v>
      </c>
      <c r="O2459" s="203" t="s">
        <v>7547</v>
      </c>
      <c r="P2459" s="208" t="s">
        <v>7548</v>
      </c>
      <c r="Q2459" s="208" t="s">
        <v>7549</v>
      </c>
      <c r="R2459" s="203" t="s">
        <v>5932</v>
      </c>
      <c r="S2459" s="202">
        <v>73</v>
      </c>
      <c r="T2459" s="211">
        <v>11706232.68</v>
      </c>
      <c r="U2459" s="211">
        <v>2065805.6</v>
      </c>
      <c r="V2459" s="211">
        <v>48694.83</v>
      </c>
      <c r="W2459" s="211">
        <v>0</v>
      </c>
      <c r="X2459" s="211">
        <v>0</v>
      </c>
      <c r="Y2459" s="211">
        <v>13820733.109999999</v>
      </c>
      <c r="Z2459" s="212" t="s">
        <v>34</v>
      </c>
      <c r="AA2459" s="212" t="s">
        <v>9841</v>
      </c>
      <c r="AB2459" s="211">
        <v>11402233.490000002</v>
      </c>
      <c r="AC2459" s="213">
        <v>1996191.74</v>
      </c>
    </row>
    <row r="2460" spans="1:29" ht="15.75" x14ac:dyDescent="0.25">
      <c r="A2460" s="57">
        <v>2447</v>
      </c>
      <c r="B2460" s="57">
        <v>127168</v>
      </c>
      <c r="C2460" s="201" t="s">
        <v>5638</v>
      </c>
      <c r="D2460" s="202">
        <v>97</v>
      </c>
      <c r="E2460" s="202" t="s">
        <v>330</v>
      </c>
      <c r="F2460" s="203" t="s">
        <v>10518</v>
      </c>
      <c r="G2460" s="204">
        <v>482</v>
      </c>
      <c r="H2460" s="205">
        <v>127168</v>
      </c>
      <c r="I2460" s="203" t="s">
        <v>8722</v>
      </c>
      <c r="J2460" s="203" t="s">
        <v>12300</v>
      </c>
      <c r="K2460" s="203" t="s">
        <v>5933</v>
      </c>
      <c r="L2460" s="1">
        <v>43566</v>
      </c>
      <c r="M2460" s="1">
        <v>45270</v>
      </c>
      <c r="N2460" s="207">
        <f t="shared" si="44"/>
        <v>0.94999999941926505</v>
      </c>
      <c r="O2460" s="203" t="s">
        <v>3561</v>
      </c>
      <c r="P2460" s="208" t="s">
        <v>1334</v>
      </c>
      <c r="Q2460" s="208" t="s">
        <v>7550</v>
      </c>
      <c r="R2460" s="203" t="s">
        <v>5934</v>
      </c>
      <c r="S2460" s="202">
        <v>114</v>
      </c>
      <c r="T2460" s="211">
        <v>1635858.37</v>
      </c>
      <c r="U2460" s="211">
        <v>86097.81</v>
      </c>
      <c r="V2460" s="211">
        <v>0</v>
      </c>
      <c r="W2460" s="211">
        <v>0</v>
      </c>
      <c r="X2460" s="211">
        <v>0</v>
      </c>
      <c r="Y2460" s="211">
        <v>1721956.18</v>
      </c>
      <c r="Z2460" s="212" t="s">
        <v>44</v>
      </c>
      <c r="AA2460" s="212" t="s">
        <v>13953</v>
      </c>
      <c r="AB2460" s="211">
        <v>1207185.52</v>
      </c>
      <c r="AC2460" s="213">
        <v>60889.879999999983</v>
      </c>
    </row>
    <row r="2461" spans="1:29" ht="15.75" x14ac:dyDescent="0.25">
      <c r="A2461" s="57">
        <v>2448</v>
      </c>
      <c r="B2461" s="57">
        <v>127448</v>
      </c>
      <c r="C2461" s="201" t="s">
        <v>5638</v>
      </c>
      <c r="D2461" s="202">
        <v>98</v>
      </c>
      <c r="E2461" s="202" t="s">
        <v>312</v>
      </c>
      <c r="F2461" s="203" t="s">
        <v>10523</v>
      </c>
      <c r="G2461" s="204">
        <v>436</v>
      </c>
      <c r="H2461" s="205">
        <v>127448</v>
      </c>
      <c r="I2461" s="203" t="s">
        <v>8723</v>
      </c>
      <c r="J2461" s="203" t="s">
        <v>12301</v>
      </c>
      <c r="K2461" s="203" t="s">
        <v>5935</v>
      </c>
      <c r="L2461" s="1">
        <v>43605</v>
      </c>
      <c r="M2461" s="1">
        <v>45065</v>
      </c>
      <c r="N2461" s="207">
        <f t="shared" si="44"/>
        <v>0.85000000500972905</v>
      </c>
      <c r="O2461" s="203" t="s">
        <v>3561</v>
      </c>
      <c r="P2461" s="208" t="s">
        <v>7551</v>
      </c>
      <c r="Q2461" s="208" t="s">
        <v>7552</v>
      </c>
      <c r="R2461" s="203" t="s">
        <v>5934</v>
      </c>
      <c r="S2461" s="202">
        <v>106</v>
      </c>
      <c r="T2461" s="211">
        <v>2375378.02</v>
      </c>
      <c r="U2461" s="211">
        <v>419184.34</v>
      </c>
      <c r="V2461" s="211">
        <v>0</v>
      </c>
      <c r="W2461" s="211">
        <v>0</v>
      </c>
      <c r="X2461" s="211">
        <v>0</v>
      </c>
      <c r="Y2461" s="211">
        <v>2794562.36</v>
      </c>
      <c r="Z2461" s="212" t="s">
        <v>44</v>
      </c>
      <c r="AA2461" s="212" t="s">
        <v>14553</v>
      </c>
      <c r="AB2461" s="211">
        <v>1061227.8600000001</v>
      </c>
      <c r="AC2461" s="213">
        <v>169898.99</v>
      </c>
    </row>
    <row r="2462" spans="1:29" ht="15.75" x14ac:dyDescent="0.25">
      <c r="A2462" s="57">
        <v>2449</v>
      </c>
      <c r="B2462" s="57">
        <v>126641</v>
      </c>
      <c r="C2462" s="201" t="s">
        <v>5638</v>
      </c>
      <c r="D2462" s="202">
        <v>99</v>
      </c>
      <c r="E2462" s="202" t="s">
        <v>312</v>
      </c>
      <c r="F2462" s="203" t="s">
        <v>10523</v>
      </c>
      <c r="G2462" s="204">
        <v>436</v>
      </c>
      <c r="H2462" s="205">
        <v>126641</v>
      </c>
      <c r="I2462" s="203" t="s">
        <v>5936</v>
      </c>
      <c r="J2462" s="203" t="s">
        <v>12302</v>
      </c>
      <c r="K2462" s="203" t="s">
        <v>5937</v>
      </c>
      <c r="L2462" s="1">
        <v>43635</v>
      </c>
      <c r="M2462" s="1">
        <v>44579</v>
      </c>
      <c r="N2462" s="207">
        <f t="shared" si="44"/>
        <v>0.85000000447759538</v>
      </c>
      <c r="O2462" s="311" t="s">
        <v>12672</v>
      </c>
      <c r="P2462" s="208" t="s">
        <v>7553</v>
      </c>
      <c r="Q2462" s="208" t="s">
        <v>7554</v>
      </c>
      <c r="R2462" s="311" t="s">
        <v>5938</v>
      </c>
      <c r="S2462" s="202">
        <v>107</v>
      </c>
      <c r="T2462" s="211">
        <v>2372925.42</v>
      </c>
      <c r="U2462" s="211">
        <v>418751.53</v>
      </c>
      <c r="V2462" s="211">
        <v>0</v>
      </c>
      <c r="W2462" s="211">
        <v>0</v>
      </c>
      <c r="X2462" s="211">
        <v>0</v>
      </c>
      <c r="Y2462" s="211">
        <v>2791676.95</v>
      </c>
      <c r="Z2462" s="212" t="s">
        <v>34</v>
      </c>
      <c r="AA2462" s="212" t="s">
        <v>9073</v>
      </c>
      <c r="AB2462" s="211">
        <v>2346240.86</v>
      </c>
      <c r="AC2462" s="213">
        <v>414042.48</v>
      </c>
    </row>
    <row r="2463" spans="1:29" ht="15.75" x14ac:dyDescent="0.25">
      <c r="A2463" s="57">
        <v>2450</v>
      </c>
      <c r="B2463" s="57">
        <v>126228</v>
      </c>
      <c r="C2463" s="201" t="s">
        <v>5638</v>
      </c>
      <c r="D2463" s="202">
        <v>100</v>
      </c>
      <c r="E2463" s="202" t="s">
        <v>312</v>
      </c>
      <c r="F2463" s="203" t="s">
        <v>10523</v>
      </c>
      <c r="G2463" s="204">
        <v>436</v>
      </c>
      <c r="H2463" s="205">
        <v>126228</v>
      </c>
      <c r="I2463" s="203" t="s">
        <v>8724</v>
      </c>
      <c r="J2463" s="203" t="s">
        <v>12303</v>
      </c>
      <c r="K2463" s="203" t="s">
        <v>5939</v>
      </c>
      <c r="L2463" s="1">
        <v>43635</v>
      </c>
      <c r="M2463" s="1">
        <v>44730</v>
      </c>
      <c r="N2463" s="207">
        <f t="shared" si="44"/>
        <v>0.84999999838910212</v>
      </c>
      <c r="O2463" s="311" t="s">
        <v>3561</v>
      </c>
      <c r="P2463" s="208" t="s">
        <v>3808</v>
      </c>
      <c r="Q2463" s="208" t="s">
        <v>7427</v>
      </c>
      <c r="R2463" s="203" t="s">
        <v>5940</v>
      </c>
      <c r="S2463" s="202">
        <v>110</v>
      </c>
      <c r="T2463" s="211">
        <v>2374452.02</v>
      </c>
      <c r="U2463" s="211">
        <v>363151.53</v>
      </c>
      <c r="V2463" s="211">
        <v>55869.42</v>
      </c>
      <c r="W2463" s="211">
        <v>0</v>
      </c>
      <c r="X2463" s="211">
        <v>0</v>
      </c>
      <c r="Y2463" s="211">
        <v>2793472.97</v>
      </c>
      <c r="Z2463" s="212" t="s">
        <v>34</v>
      </c>
      <c r="AA2463" s="212" t="s">
        <v>7804</v>
      </c>
      <c r="AB2463" s="211">
        <v>2009019.0900000003</v>
      </c>
      <c r="AC2463" s="213">
        <v>306913.37999999995</v>
      </c>
    </row>
    <row r="2464" spans="1:29" ht="15.75" x14ac:dyDescent="0.25">
      <c r="A2464" s="57">
        <v>2451</v>
      </c>
      <c r="B2464" s="57">
        <v>128493</v>
      </c>
      <c r="C2464" s="201" t="s">
        <v>5638</v>
      </c>
      <c r="D2464" s="202">
        <v>101</v>
      </c>
      <c r="E2464" s="202" t="s">
        <v>312</v>
      </c>
      <c r="F2464" s="203" t="s">
        <v>10522</v>
      </c>
      <c r="G2464" s="204">
        <v>449</v>
      </c>
      <c r="H2464" s="205">
        <v>128493</v>
      </c>
      <c r="I2464" s="203" t="s">
        <v>5941</v>
      </c>
      <c r="J2464" s="203" t="s">
        <v>12304</v>
      </c>
      <c r="K2464" s="203" t="s">
        <v>5942</v>
      </c>
      <c r="L2464" s="1">
        <v>43640</v>
      </c>
      <c r="M2464" s="1">
        <v>45008</v>
      </c>
      <c r="N2464" s="207">
        <f t="shared" si="44"/>
        <v>0.83736071789954936</v>
      </c>
      <c r="O2464" s="203" t="s">
        <v>3561</v>
      </c>
      <c r="P2464" s="208" t="s">
        <v>7555</v>
      </c>
      <c r="Q2464" s="208" t="s">
        <v>7556</v>
      </c>
      <c r="R2464" s="203" t="s">
        <v>5943</v>
      </c>
      <c r="S2464" s="202">
        <v>113</v>
      </c>
      <c r="T2464" s="211">
        <v>10470176.5</v>
      </c>
      <c r="U2464" s="211">
        <v>1847678.13</v>
      </c>
      <c r="V2464" s="211">
        <v>185928.12</v>
      </c>
      <c r="W2464" s="211">
        <v>0</v>
      </c>
      <c r="X2464" s="211">
        <v>0</v>
      </c>
      <c r="Y2464" s="211">
        <v>12503782.75</v>
      </c>
      <c r="Z2464" s="212" t="s">
        <v>34</v>
      </c>
      <c r="AA2464" s="212" t="s">
        <v>9074</v>
      </c>
      <c r="AB2464" s="211">
        <v>9710619.5800000001</v>
      </c>
      <c r="AC2464" s="213">
        <v>1525756.8300000003</v>
      </c>
    </row>
    <row r="2465" spans="1:29" ht="15.75" x14ac:dyDescent="0.25">
      <c r="A2465" s="57">
        <v>2452</v>
      </c>
      <c r="B2465" s="57">
        <v>128078</v>
      </c>
      <c r="C2465" s="201" t="s">
        <v>5638</v>
      </c>
      <c r="D2465" s="202">
        <v>102</v>
      </c>
      <c r="E2465" s="202" t="s">
        <v>312</v>
      </c>
      <c r="F2465" s="203" t="s">
        <v>10522</v>
      </c>
      <c r="G2465" s="204">
        <v>449</v>
      </c>
      <c r="H2465" s="205">
        <v>128078</v>
      </c>
      <c r="I2465" s="203" t="s">
        <v>5944</v>
      </c>
      <c r="J2465" s="203" t="s">
        <v>12305</v>
      </c>
      <c r="K2465" s="203" t="s">
        <v>5945</v>
      </c>
      <c r="L2465" s="1">
        <v>43647</v>
      </c>
      <c r="M2465" s="1">
        <v>44865</v>
      </c>
      <c r="N2465" s="207">
        <f t="shared" si="44"/>
        <v>0.84154834737091544</v>
      </c>
      <c r="O2465" s="203" t="s">
        <v>12673</v>
      </c>
      <c r="P2465" s="208" t="s">
        <v>7557</v>
      </c>
      <c r="Q2465" s="208" t="s">
        <v>7558</v>
      </c>
      <c r="R2465" s="203" t="s">
        <v>5946</v>
      </c>
      <c r="S2465" s="202">
        <v>113</v>
      </c>
      <c r="T2465" s="211">
        <v>9683909.2400000002</v>
      </c>
      <c r="U2465" s="211">
        <v>1708925.08</v>
      </c>
      <c r="V2465" s="211">
        <v>114418.08</v>
      </c>
      <c r="W2465" s="211">
        <v>0</v>
      </c>
      <c r="X2465" s="211">
        <v>0</v>
      </c>
      <c r="Y2465" s="211">
        <v>11507252.4</v>
      </c>
      <c r="Z2465" s="212" t="s">
        <v>34</v>
      </c>
      <c r="AA2465" s="212" t="s">
        <v>10169</v>
      </c>
      <c r="AB2465" s="211">
        <v>9311505.2799999993</v>
      </c>
      <c r="AC2465" s="213">
        <v>1547706.52</v>
      </c>
    </row>
    <row r="2466" spans="1:29" ht="15.75" x14ac:dyDescent="0.25">
      <c r="A2466" s="57">
        <v>2453</v>
      </c>
      <c r="B2466" s="57">
        <v>128694</v>
      </c>
      <c r="C2466" s="201" t="s">
        <v>5638</v>
      </c>
      <c r="D2466" s="202">
        <v>103</v>
      </c>
      <c r="E2466" s="202" t="s">
        <v>312</v>
      </c>
      <c r="F2466" s="203" t="s">
        <v>10522</v>
      </c>
      <c r="G2466" s="204">
        <v>449</v>
      </c>
      <c r="H2466" s="205">
        <v>128694</v>
      </c>
      <c r="I2466" s="203" t="s">
        <v>5947</v>
      </c>
      <c r="J2466" s="203" t="s">
        <v>12306</v>
      </c>
      <c r="K2466" s="203" t="s">
        <v>5948</v>
      </c>
      <c r="L2466" s="1">
        <v>43672</v>
      </c>
      <c r="M2466" s="1">
        <v>44982</v>
      </c>
      <c r="N2466" s="207">
        <f t="shared" si="44"/>
        <v>0.8387445878803651</v>
      </c>
      <c r="O2466" s="311" t="s">
        <v>55</v>
      </c>
      <c r="P2466" s="255" t="s">
        <v>7560</v>
      </c>
      <c r="Q2466" s="255" t="s">
        <v>7561</v>
      </c>
      <c r="R2466" s="203" t="s">
        <v>5949</v>
      </c>
      <c r="S2466" s="202">
        <v>113</v>
      </c>
      <c r="T2466" s="211">
        <v>11543282.99</v>
      </c>
      <c r="U2466" s="211">
        <v>2028893.79</v>
      </c>
      <c r="V2466" s="211">
        <v>190395.47</v>
      </c>
      <c r="W2466" s="211">
        <v>0</v>
      </c>
      <c r="X2466" s="211">
        <v>0</v>
      </c>
      <c r="Y2466" s="312">
        <v>13762572.25</v>
      </c>
      <c r="Z2466" s="212" t="s">
        <v>34</v>
      </c>
      <c r="AA2466" s="212" t="s">
        <v>14289</v>
      </c>
      <c r="AB2466" s="211">
        <v>10227948.32</v>
      </c>
      <c r="AC2466" s="213">
        <v>1692422.83</v>
      </c>
    </row>
    <row r="2467" spans="1:29" ht="15.75" x14ac:dyDescent="0.25">
      <c r="A2467" s="57">
        <v>2454</v>
      </c>
      <c r="B2467" s="57">
        <v>127427</v>
      </c>
      <c r="C2467" s="201" t="s">
        <v>5638</v>
      </c>
      <c r="D2467" s="202">
        <v>104</v>
      </c>
      <c r="E2467" s="202" t="s">
        <v>312</v>
      </c>
      <c r="F2467" s="203" t="s">
        <v>10522</v>
      </c>
      <c r="G2467" s="204">
        <v>449</v>
      </c>
      <c r="H2467" s="205">
        <v>127427</v>
      </c>
      <c r="I2467" s="203" t="s">
        <v>5950</v>
      </c>
      <c r="J2467" s="203" t="s">
        <v>12307</v>
      </c>
      <c r="K2467" s="311" t="s">
        <v>5951</v>
      </c>
      <c r="L2467" s="1">
        <v>43679</v>
      </c>
      <c r="M2467" s="1">
        <v>44896</v>
      </c>
      <c r="N2467" s="207">
        <f t="shared" si="44"/>
        <v>0.84633119774115451</v>
      </c>
      <c r="O2467" s="313" t="s">
        <v>12674</v>
      </c>
      <c r="P2467" s="314" t="s">
        <v>7562</v>
      </c>
      <c r="Q2467" s="314" t="s">
        <v>7563</v>
      </c>
      <c r="R2467" s="203" t="s">
        <v>5952</v>
      </c>
      <c r="S2467" s="202">
        <v>113</v>
      </c>
      <c r="T2467" s="211">
        <v>11731703.52</v>
      </c>
      <c r="U2467" s="211">
        <v>2070300.54</v>
      </c>
      <c r="V2467" s="211">
        <v>59831.06</v>
      </c>
      <c r="W2467" s="211">
        <v>0</v>
      </c>
      <c r="X2467" s="211">
        <v>0</v>
      </c>
      <c r="Y2467" s="312">
        <v>13861835.119999999</v>
      </c>
      <c r="Z2467" s="212" t="s">
        <v>34</v>
      </c>
      <c r="AA2467" s="212" t="s">
        <v>12675</v>
      </c>
      <c r="AB2467" s="211">
        <v>11049400.609999996</v>
      </c>
      <c r="AC2467" s="213">
        <v>1869497.1999999997</v>
      </c>
    </row>
    <row r="2468" spans="1:29" ht="15.75" x14ac:dyDescent="0.25">
      <c r="A2468" s="57">
        <v>2455</v>
      </c>
      <c r="B2468" s="57">
        <v>127443</v>
      </c>
      <c r="C2468" s="201" t="s">
        <v>5638</v>
      </c>
      <c r="D2468" s="202">
        <v>105</v>
      </c>
      <c r="E2468" s="202" t="s">
        <v>312</v>
      </c>
      <c r="F2468" s="203" t="s">
        <v>10523</v>
      </c>
      <c r="G2468" s="204">
        <v>436</v>
      </c>
      <c r="H2468" s="205">
        <v>127443</v>
      </c>
      <c r="I2468" s="203" t="s">
        <v>8725</v>
      </c>
      <c r="J2468" s="203" t="s">
        <v>12308</v>
      </c>
      <c r="K2468" s="311" t="s">
        <v>5953</v>
      </c>
      <c r="L2468" s="1">
        <v>43686</v>
      </c>
      <c r="M2468" s="1">
        <v>44848</v>
      </c>
      <c r="N2468" s="207">
        <f t="shared" si="44"/>
        <v>0.85000000017916844</v>
      </c>
      <c r="O2468" s="313" t="s">
        <v>3561</v>
      </c>
      <c r="P2468" s="314" t="s">
        <v>7564</v>
      </c>
      <c r="Q2468" s="314" t="s">
        <v>7565</v>
      </c>
      <c r="R2468" s="203" t="s">
        <v>5940</v>
      </c>
      <c r="S2468" s="202">
        <v>110</v>
      </c>
      <c r="T2468" s="211">
        <v>2372069.2200000002</v>
      </c>
      <c r="U2468" s="211">
        <v>362787.06</v>
      </c>
      <c r="V2468" s="211">
        <v>55813.39</v>
      </c>
      <c r="W2468" s="211">
        <v>0</v>
      </c>
      <c r="X2468" s="211">
        <v>0</v>
      </c>
      <c r="Y2468" s="312">
        <v>2790669.67</v>
      </c>
      <c r="Z2468" s="212" t="s">
        <v>34</v>
      </c>
      <c r="AA2468" s="212" t="s">
        <v>13418</v>
      </c>
      <c r="AB2468" s="211">
        <v>2191233.5499999993</v>
      </c>
      <c r="AC2468" s="213">
        <v>335371.42000000004</v>
      </c>
    </row>
    <row r="2469" spans="1:29" ht="15.75" x14ac:dyDescent="0.25">
      <c r="A2469" s="57">
        <v>2456</v>
      </c>
      <c r="B2469" s="57">
        <v>128402</v>
      </c>
      <c r="C2469" s="201" t="s">
        <v>5638</v>
      </c>
      <c r="D2469" s="202">
        <v>106</v>
      </c>
      <c r="E2469" s="202" t="s">
        <v>312</v>
      </c>
      <c r="F2469" s="203" t="s">
        <v>10522</v>
      </c>
      <c r="G2469" s="204">
        <v>449</v>
      </c>
      <c r="H2469" s="205">
        <v>128402</v>
      </c>
      <c r="I2469" s="203" t="s">
        <v>5954</v>
      </c>
      <c r="J2469" s="203" t="s">
        <v>12309</v>
      </c>
      <c r="K2469" s="311" t="s">
        <v>5955</v>
      </c>
      <c r="L2469" s="1">
        <v>43727</v>
      </c>
      <c r="M2469" s="1">
        <v>44822</v>
      </c>
      <c r="N2469" s="207">
        <f t="shared" si="44"/>
        <v>0.84468633690829364</v>
      </c>
      <c r="O2469" s="313" t="s">
        <v>5956</v>
      </c>
      <c r="P2469" s="314" t="s">
        <v>7566</v>
      </c>
      <c r="Q2469" s="314" t="s">
        <v>7567</v>
      </c>
      <c r="R2469" s="203" t="s">
        <v>5957</v>
      </c>
      <c r="S2469" s="202">
        <v>73</v>
      </c>
      <c r="T2469" s="211">
        <v>11677691.68</v>
      </c>
      <c r="U2469" s="211">
        <v>2060769.1</v>
      </c>
      <c r="V2469" s="211">
        <v>86424.47</v>
      </c>
      <c r="W2469" s="211">
        <v>0</v>
      </c>
      <c r="X2469" s="211">
        <v>0</v>
      </c>
      <c r="Y2469" s="312">
        <v>13824885.25</v>
      </c>
      <c r="Z2469" s="212" t="s">
        <v>34</v>
      </c>
      <c r="AA2469" s="212" t="s">
        <v>6945</v>
      </c>
      <c r="AB2469" s="211">
        <v>11355476.219999999</v>
      </c>
      <c r="AC2469" s="213">
        <v>1958675.25</v>
      </c>
    </row>
    <row r="2470" spans="1:29" ht="15.75" x14ac:dyDescent="0.25">
      <c r="A2470" s="57">
        <v>2457</v>
      </c>
      <c r="B2470" s="57">
        <v>128667</v>
      </c>
      <c r="C2470" s="201" t="s">
        <v>5638</v>
      </c>
      <c r="D2470" s="202">
        <v>107</v>
      </c>
      <c r="E2470" s="202" t="s">
        <v>312</v>
      </c>
      <c r="F2470" s="203" t="s">
        <v>10522</v>
      </c>
      <c r="G2470" s="204">
        <v>449</v>
      </c>
      <c r="H2470" s="205">
        <v>128667</v>
      </c>
      <c r="I2470" s="203" t="s">
        <v>5958</v>
      </c>
      <c r="J2470" s="203" t="s">
        <v>12310</v>
      </c>
      <c r="K2470" s="311" t="s">
        <v>5959</v>
      </c>
      <c r="L2470" s="1">
        <v>43727</v>
      </c>
      <c r="M2470" s="1">
        <v>44913</v>
      </c>
      <c r="N2470" s="207">
        <f t="shared" si="44"/>
        <v>0.84478538492242006</v>
      </c>
      <c r="O2470" s="313" t="s">
        <v>7568</v>
      </c>
      <c r="P2470" s="314" t="s">
        <v>7569</v>
      </c>
      <c r="Q2470" s="314" t="s">
        <v>7570</v>
      </c>
      <c r="R2470" s="203" t="s">
        <v>5957</v>
      </c>
      <c r="S2470" s="202">
        <v>73</v>
      </c>
      <c r="T2470" s="211">
        <v>11689011.65</v>
      </c>
      <c r="U2470" s="211">
        <v>2062766.7</v>
      </c>
      <c r="V2470" s="211">
        <v>84885.8</v>
      </c>
      <c r="W2470" s="211">
        <v>0</v>
      </c>
      <c r="X2470" s="211">
        <v>0</v>
      </c>
      <c r="Y2470" s="312">
        <v>13836664.15</v>
      </c>
      <c r="Z2470" s="212" t="s">
        <v>34</v>
      </c>
      <c r="AA2470" s="212" t="s">
        <v>13419</v>
      </c>
      <c r="AB2470" s="211">
        <v>11281263.23</v>
      </c>
      <c r="AC2470" s="213">
        <v>1909881.23</v>
      </c>
    </row>
    <row r="2471" spans="1:29" ht="15.75" x14ac:dyDescent="0.25">
      <c r="A2471" s="57">
        <v>2458</v>
      </c>
      <c r="B2471" s="57">
        <v>128582</v>
      </c>
      <c r="C2471" s="201" t="s">
        <v>5638</v>
      </c>
      <c r="D2471" s="202">
        <v>108</v>
      </c>
      <c r="E2471" s="202" t="s">
        <v>312</v>
      </c>
      <c r="F2471" s="203" t="s">
        <v>10522</v>
      </c>
      <c r="G2471" s="204">
        <v>449</v>
      </c>
      <c r="H2471" s="205">
        <v>128582</v>
      </c>
      <c r="I2471" s="203" t="s">
        <v>5960</v>
      </c>
      <c r="J2471" s="203" t="s">
        <v>12311</v>
      </c>
      <c r="K2471" s="311" t="s">
        <v>5961</v>
      </c>
      <c r="L2471" s="1">
        <v>43738</v>
      </c>
      <c r="M2471" s="1">
        <v>44833</v>
      </c>
      <c r="N2471" s="207">
        <f t="shared" si="44"/>
        <v>0.84543580740248303</v>
      </c>
      <c r="O2471" s="313" t="s">
        <v>7571</v>
      </c>
      <c r="P2471" s="314" t="s">
        <v>7572</v>
      </c>
      <c r="Q2471" s="314" t="s">
        <v>7573</v>
      </c>
      <c r="R2471" s="203" t="s">
        <v>5957</v>
      </c>
      <c r="S2471" s="202">
        <v>113</v>
      </c>
      <c r="T2471" s="211">
        <v>9495078.5199999996</v>
      </c>
      <c r="U2471" s="211">
        <v>1675602.1</v>
      </c>
      <c r="V2471" s="211">
        <v>60306.33</v>
      </c>
      <c r="W2471" s="211">
        <v>0</v>
      </c>
      <c r="X2471" s="211">
        <v>0</v>
      </c>
      <c r="Y2471" s="312">
        <v>11230986.949999999</v>
      </c>
      <c r="Z2471" s="212" t="s">
        <v>34</v>
      </c>
      <c r="AA2471" s="212" t="s">
        <v>10415</v>
      </c>
      <c r="AB2471" s="211">
        <v>9378142.4700000025</v>
      </c>
      <c r="AC2471" s="213">
        <v>1595684.0900000003</v>
      </c>
    </row>
    <row r="2472" spans="1:29" ht="15.75" x14ac:dyDescent="0.25">
      <c r="A2472" s="57">
        <v>2459</v>
      </c>
      <c r="B2472" s="57">
        <v>127358</v>
      </c>
      <c r="C2472" s="201" t="s">
        <v>5638</v>
      </c>
      <c r="D2472" s="202">
        <v>109</v>
      </c>
      <c r="E2472" s="202" t="s">
        <v>312</v>
      </c>
      <c r="F2472" s="203" t="s">
        <v>10522</v>
      </c>
      <c r="G2472" s="204">
        <v>449</v>
      </c>
      <c r="H2472" s="205">
        <v>127358</v>
      </c>
      <c r="I2472" s="203" t="s">
        <v>8726</v>
      </c>
      <c r="J2472" s="203" t="s">
        <v>12312</v>
      </c>
      <c r="K2472" s="311" t="s">
        <v>5962</v>
      </c>
      <c r="L2472" s="1">
        <v>43739</v>
      </c>
      <c r="M2472" s="1">
        <v>44965</v>
      </c>
      <c r="N2472" s="207">
        <f t="shared" si="44"/>
        <v>0.85000000169752543</v>
      </c>
      <c r="O2472" s="313" t="s">
        <v>7534</v>
      </c>
      <c r="P2472" s="314" t="s">
        <v>7574</v>
      </c>
      <c r="Q2472" s="314" t="s">
        <v>7575</v>
      </c>
      <c r="R2472" s="203" t="s">
        <v>5963</v>
      </c>
      <c r="S2472" s="202">
        <v>73</v>
      </c>
      <c r="T2472" s="211">
        <v>11767128.779999999</v>
      </c>
      <c r="U2472" s="211">
        <v>2076552.11</v>
      </c>
      <c r="V2472" s="211">
        <v>0</v>
      </c>
      <c r="W2472" s="211">
        <v>0</v>
      </c>
      <c r="X2472" s="211">
        <v>0</v>
      </c>
      <c r="Y2472" s="312">
        <v>13843680.890000001</v>
      </c>
      <c r="Z2472" s="212" t="s">
        <v>34</v>
      </c>
      <c r="AA2472" s="212" t="s">
        <v>10416</v>
      </c>
      <c r="AB2472" s="211">
        <v>10387077.610000003</v>
      </c>
      <c r="AC2472" s="213">
        <v>1816607.3499999996</v>
      </c>
    </row>
    <row r="2473" spans="1:29" ht="15.75" x14ac:dyDescent="0.25">
      <c r="A2473" s="57">
        <v>2460</v>
      </c>
      <c r="B2473" s="57">
        <v>128671</v>
      </c>
      <c r="C2473" s="201" t="s">
        <v>5638</v>
      </c>
      <c r="D2473" s="202">
        <v>110</v>
      </c>
      <c r="E2473" s="202" t="s">
        <v>312</v>
      </c>
      <c r="F2473" s="203" t="s">
        <v>10522</v>
      </c>
      <c r="G2473" s="204">
        <v>449</v>
      </c>
      <c r="H2473" s="205">
        <v>128671</v>
      </c>
      <c r="I2473" s="203" t="s">
        <v>8727</v>
      </c>
      <c r="J2473" s="203" t="s">
        <v>12313</v>
      </c>
      <c r="K2473" s="203" t="s">
        <v>5964</v>
      </c>
      <c r="L2473" s="1">
        <v>43752</v>
      </c>
      <c r="M2473" s="1">
        <v>45029</v>
      </c>
      <c r="N2473" s="207">
        <f t="shared" si="44"/>
        <v>0.84199032922818084</v>
      </c>
      <c r="O2473" s="203" t="s">
        <v>7576</v>
      </c>
      <c r="P2473" s="208" t="s">
        <v>7577</v>
      </c>
      <c r="Q2473" s="208" t="s">
        <v>7578</v>
      </c>
      <c r="R2473" s="203" t="s">
        <v>5965</v>
      </c>
      <c r="S2473" s="202">
        <v>73</v>
      </c>
      <c r="T2473" s="211">
        <v>11619749.41</v>
      </c>
      <c r="U2473" s="211">
        <v>2050543.87</v>
      </c>
      <c r="V2473" s="211">
        <v>130042.67</v>
      </c>
      <c r="W2473" s="211">
        <v>0</v>
      </c>
      <c r="X2473" s="211">
        <v>0</v>
      </c>
      <c r="Y2473" s="211">
        <v>13800335.949999999</v>
      </c>
      <c r="Z2473" s="212" t="s">
        <v>44</v>
      </c>
      <c r="AA2473" s="212" t="s">
        <v>14554</v>
      </c>
      <c r="AB2473" s="211">
        <v>8968782.0200000014</v>
      </c>
      <c r="AC2473" s="213">
        <v>1447460.92</v>
      </c>
    </row>
    <row r="2474" spans="1:29" ht="15.75" x14ac:dyDescent="0.25">
      <c r="A2474" s="57">
        <v>2461</v>
      </c>
      <c r="B2474" s="57">
        <v>128122</v>
      </c>
      <c r="C2474" s="201" t="s">
        <v>5638</v>
      </c>
      <c r="D2474" s="202">
        <v>111</v>
      </c>
      <c r="E2474" s="202" t="s">
        <v>312</v>
      </c>
      <c r="F2474" s="203" t="s">
        <v>10522</v>
      </c>
      <c r="G2474" s="204">
        <v>449</v>
      </c>
      <c r="H2474" s="205">
        <v>128122</v>
      </c>
      <c r="I2474" s="203" t="s">
        <v>5966</v>
      </c>
      <c r="J2474" s="203" t="s">
        <v>12314</v>
      </c>
      <c r="K2474" s="311" t="s">
        <v>5967</v>
      </c>
      <c r="L2474" s="1">
        <v>43754</v>
      </c>
      <c r="M2474" s="1">
        <v>44849</v>
      </c>
      <c r="N2474" s="207">
        <f t="shared" si="44"/>
        <v>0.84304071884878873</v>
      </c>
      <c r="O2474" s="313" t="s">
        <v>7579</v>
      </c>
      <c r="P2474" s="314" t="s">
        <v>7580</v>
      </c>
      <c r="Q2474" s="314" t="s">
        <v>7581</v>
      </c>
      <c r="R2474" s="203" t="s">
        <v>5968</v>
      </c>
      <c r="S2474" s="202">
        <v>113</v>
      </c>
      <c r="T2474" s="211">
        <v>9548268.1799999997</v>
      </c>
      <c r="U2474" s="211">
        <v>1655081.93</v>
      </c>
      <c r="V2474" s="211">
        <v>122636.84</v>
      </c>
      <c r="W2474" s="211">
        <v>0</v>
      </c>
      <c r="X2474" s="211">
        <v>0</v>
      </c>
      <c r="Y2474" s="312">
        <v>11325986.949999999</v>
      </c>
      <c r="Z2474" s="212" t="s">
        <v>34</v>
      </c>
      <c r="AA2474" s="212" t="s">
        <v>13420</v>
      </c>
      <c r="AB2474" s="211">
        <v>9175388.5800000001</v>
      </c>
      <c r="AC2474" s="213">
        <v>1595188.6500000001</v>
      </c>
    </row>
    <row r="2475" spans="1:29" ht="15.75" x14ac:dyDescent="0.25">
      <c r="A2475" s="117">
        <v>2462</v>
      </c>
      <c r="B2475" s="117">
        <v>126834</v>
      </c>
      <c r="C2475" s="201" t="s">
        <v>5638</v>
      </c>
      <c r="D2475" s="202">
        <v>112</v>
      </c>
      <c r="E2475" s="202" t="s">
        <v>352</v>
      </c>
      <c r="F2475" s="203" t="s">
        <v>10524</v>
      </c>
      <c r="G2475" s="204">
        <v>464</v>
      </c>
      <c r="H2475" s="315">
        <v>126834</v>
      </c>
      <c r="I2475" s="203" t="s">
        <v>8728</v>
      </c>
      <c r="J2475" s="203" t="s">
        <v>12315</v>
      </c>
      <c r="K2475" s="311" t="s">
        <v>5969</v>
      </c>
      <c r="L2475" s="1">
        <v>43761</v>
      </c>
      <c r="M2475" s="1">
        <v>44308</v>
      </c>
      <c r="N2475" s="207">
        <f t="shared" si="44"/>
        <v>0.85000001493527799</v>
      </c>
      <c r="O2475" s="313" t="s">
        <v>3561</v>
      </c>
      <c r="P2475" s="314" t="s">
        <v>7582</v>
      </c>
      <c r="Q2475" s="314" t="s">
        <v>7583</v>
      </c>
      <c r="R2475" s="203" t="s">
        <v>5970</v>
      </c>
      <c r="S2475" s="202">
        <v>106</v>
      </c>
      <c r="T2475" s="211">
        <v>3414733.96</v>
      </c>
      <c r="U2475" s="211">
        <v>602600.04</v>
      </c>
      <c r="V2475" s="211">
        <v>0</v>
      </c>
      <c r="W2475" s="211">
        <v>0</v>
      </c>
      <c r="X2475" s="211">
        <v>0</v>
      </c>
      <c r="Y2475" s="312">
        <v>4017334</v>
      </c>
      <c r="Z2475" s="212" t="s">
        <v>34</v>
      </c>
      <c r="AA2475" s="212" t="s">
        <v>7377</v>
      </c>
      <c r="AB2475" s="211">
        <v>2209433.9199999995</v>
      </c>
      <c r="AC2475" s="213">
        <v>371866.47</v>
      </c>
    </row>
    <row r="2476" spans="1:29" ht="15.75" x14ac:dyDescent="0.25">
      <c r="A2476" s="117">
        <v>2463</v>
      </c>
      <c r="B2476" s="117">
        <v>128848</v>
      </c>
      <c r="C2476" s="201" t="s">
        <v>5638</v>
      </c>
      <c r="D2476" s="202">
        <v>113</v>
      </c>
      <c r="E2476" s="202" t="s">
        <v>352</v>
      </c>
      <c r="F2476" s="203" t="s">
        <v>10524</v>
      </c>
      <c r="G2476" s="204">
        <v>464</v>
      </c>
      <c r="H2476" s="315">
        <v>128848</v>
      </c>
      <c r="I2476" s="203" t="s">
        <v>5971</v>
      </c>
      <c r="J2476" s="203" t="s">
        <v>12316</v>
      </c>
      <c r="K2476" s="311" t="s">
        <v>5972</v>
      </c>
      <c r="L2476" s="1">
        <v>43762</v>
      </c>
      <c r="M2476" s="1">
        <v>44444</v>
      </c>
      <c r="N2476" s="207">
        <f t="shared" si="44"/>
        <v>0.85000000513734797</v>
      </c>
      <c r="O2476" s="313" t="s">
        <v>3561</v>
      </c>
      <c r="P2476" s="314" t="s">
        <v>7584</v>
      </c>
      <c r="Q2476" s="314" t="s">
        <v>7585</v>
      </c>
      <c r="R2476" s="203" t="s">
        <v>5973</v>
      </c>
      <c r="S2476" s="202">
        <v>106</v>
      </c>
      <c r="T2476" s="211">
        <v>3226372.84</v>
      </c>
      <c r="U2476" s="211">
        <v>569359.89</v>
      </c>
      <c r="V2476" s="211">
        <v>0</v>
      </c>
      <c r="W2476" s="211">
        <v>0</v>
      </c>
      <c r="X2476" s="211">
        <v>0</v>
      </c>
      <c r="Y2476" s="312">
        <v>3795732.73</v>
      </c>
      <c r="Z2476" s="246" t="s">
        <v>34</v>
      </c>
      <c r="AA2476" s="212" t="s">
        <v>8885</v>
      </c>
      <c r="AB2476" s="211">
        <v>2987035.94</v>
      </c>
      <c r="AC2476" s="213">
        <v>527123.99</v>
      </c>
    </row>
    <row r="2477" spans="1:29" ht="15.75" x14ac:dyDescent="0.25">
      <c r="A2477" s="117">
        <v>2464</v>
      </c>
      <c r="B2477" s="117">
        <v>127379</v>
      </c>
      <c r="C2477" s="201" t="s">
        <v>5638</v>
      </c>
      <c r="D2477" s="202">
        <v>114</v>
      </c>
      <c r="E2477" s="202" t="s">
        <v>312</v>
      </c>
      <c r="F2477" s="203" t="s">
        <v>10522</v>
      </c>
      <c r="G2477" s="204">
        <v>449</v>
      </c>
      <c r="H2477" s="315">
        <v>127379</v>
      </c>
      <c r="I2477" s="203" t="s">
        <v>5974</v>
      </c>
      <c r="J2477" s="203" t="s">
        <v>12317</v>
      </c>
      <c r="K2477" s="311" t="s">
        <v>5975</v>
      </c>
      <c r="L2477" s="1">
        <v>43763</v>
      </c>
      <c r="M2477" s="1">
        <v>45291</v>
      </c>
      <c r="N2477" s="207">
        <f t="shared" si="44"/>
        <v>0.84364877079146883</v>
      </c>
      <c r="O2477" s="313" t="s">
        <v>3561</v>
      </c>
      <c r="P2477" s="314" t="s">
        <v>3540</v>
      </c>
      <c r="Q2477" s="314" t="s">
        <v>7586</v>
      </c>
      <c r="R2477" s="203" t="s">
        <v>5976</v>
      </c>
      <c r="S2477" s="202">
        <v>73</v>
      </c>
      <c r="T2477" s="211">
        <v>11331175.82</v>
      </c>
      <c r="U2477" s="211">
        <v>1913546.44</v>
      </c>
      <c r="V2477" s="211">
        <v>186430.86</v>
      </c>
      <c r="W2477" s="211">
        <v>0</v>
      </c>
      <c r="X2477" s="211">
        <v>0</v>
      </c>
      <c r="Y2477" s="312">
        <v>13431153.119999999</v>
      </c>
      <c r="Z2477" s="212" t="s">
        <v>44</v>
      </c>
      <c r="AA2477" s="212" t="s">
        <v>14290</v>
      </c>
      <c r="AB2477" s="211">
        <v>841951.02</v>
      </c>
      <c r="AC2477" s="213">
        <v>68735.260000000009</v>
      </c>
    </row>
    <row r="2478" spans="1:29" ht="15.75" x14ac:dyDescent="0.25">
      <c r="A2478" s="117">
        <v>2465</v>
      </c>
      <c r="B2478" s="117">
        <v>126835</v>
      </c>
      <c r="C2478" s="201" t="s">
        <v>5638</v>
      </c>
      <c r="D2478" s="202">
        <v>115</v>
      </c>
      <c r="E2478" s="202" t="s">
        <v>352</v>
      </c>
      <c r="F2478" s="203" t="s">
        <v>10524</v>
      </c>
      <c r="G2478" s="204">
        <v>464</v>
      </c>
      <c r="H2478" s="315">
        <v>126835</v>
      </c>
      <c r="I2478" s="203" t="s">
        <v>8729</v>
      </c>
      <c r="J2478" s="203" t="s">
        <v>12315</v>
      </c>
      <c r="K2478" s="311" t="s">
        <v>5969</v>
      </c>
      <c r="L2478" s="1">
        <v>43769</v>
      </c>
      <c r="M2478" s="1">
        <v>44316</v>
      </c>
      <c r="N2478" s="207">
        <f t="shared" si="44"/>
        <v>0.85000001530017411</v>
      </c>
      <c r="O2478" s="203" t="s">
        <v>3561</v>
      </c>
      <c r="P2478" s="314" t="s">
        <v>7587</v>
      </c>
      <c r="Q2478" s="314" t="s">
        <v>7588</v>
      </c>
      <c r="R2478" s="203" t="s">
        <v>5977</v>
      </c>
      <c r="S2478" s="202">
        <v>106</v>
      </c>
      <c r="T2478" s="211">
        <v>3333295.46</v>
      </c>
      <c r="U2478" s="211">
        <v>588228.54</v>
      </c>
      <c r="V2478" s="211">
        <v>0</v>
      </c>
      <c r="W2478" s="211">
        <v>0</v>
      </c>
      <c r="X2478" s="211">
        <v>0</v>
      </c>
      <c r="Y2478" s="312">
        <v>3921524</v>
      </c>
      <c r="Z2478" s="212" t="s">
        <v>34</v>
      </c>
      <c r="AA2478" s="212" t="s">
        <v>7378</v>
      </c>
      <c r="AB2478" s="211">
        <v>1992827.09</v>
      </c>
      <c r="AC2478" s="213">
        <v>367290.47000000009</v>
      </c>
    </row>
    <row r="2479" spans="1:29" ht="15.75" x14ac:dyDescent="0.25">
      <c r="A2479" s="117">
        <v>2466</v>
      </c>
      <c r="B2479" s="117">
        <v>127018</v>
      </c>
      <c r="C2479" s="201" t="s">
        <v>5638</v>
      </c>
      <c r="D2479" s="202">
        <v>116</v>
      </c>
      <c r="E2479" s="202" t="s">
        <v>352</v>
      </c>
      <c r="F2479" s="203" t="s">
        <v>10524</v>
      </c>
      <c r="G2479" s="204">
        <v>464</v>
      </c>
      <c r="H2479" s="315">
        <v>127018</v>
      </c>
      <c r="I2479" s="203" t="s">
        <v>5978</v>
      </c>
      <c r="J2479" s="203" t="s">
        <v>12318</v>
      </c>
      <c r="K2479" s="311" t="s">
        <v>5979</v>
      </c>
      <c r="L2479" s="1">
        <v>43899</v>
      </c>
      <c r="M2479" s="1">
        <v>44538</v>
      </c>
      <c r="N2479" s="207">
        <f t="shared" si="44"/>
        <v>0.83648759957820196</v>
      </c>
      <c r="O2479" s="313" t="s">
        <v>3561</v>
      </c>
      <c r="P2479" s="314" t="s">
        <v>7589</v>
      </c>
      <c r="Q2479" s="314" t="s">
        <v>7590</v>
      </c>
      <c r="R2479" s="203" t="s">
        <v>5980</v>
      </c>
      <c r="S2479" s="202">
        <v>106</v>
      </c>
      <c r="T2479" s="211">
        <v>1882404.09</v>
      </c>
      <c r="U2479" s="211">
        <v>332188.96000000002</v>
      </c>
      <c r="V2479" s="211">
        <v>35773.949999999997</v>
      </c>
      <c r="W2479" s="211">
        <v>0</v>
      </c>
      <c r="X2479" s="211">
        <v>42</v>
      </c>
      <c r="Y2479" s="312">
        <v>2250409</v>
      </c>
      <c r="Z2479" s="246" t="s">
        <v>34</v>
      </c>
      <c r="AA2479" s="212" t="s">
        <v>9075</v>
      </c>
      <c r="AB2479" s="211">
        <v>1829985.1099999999</v>
      </c>
      <c r="AC2479" s="213">
        <v>322941.85000000003</v>
      </c>
    </row>
    <row r="2480" spans="1:29" ht="15.75" x14ac:dyDescent="0.25">
      <c r="A2480" s="117">
        <v>2467</v>
      </c>
      <c r="B2480" s="117">
        <v>127019</v>
      </c>
      <c r="C2480" s="201" t="s">
        <v>5638</v>
      </c>
      <c r="D2480" s="202">
        <v>117</v>
      </c>
      <c r="E2480" s="202" t="s">
        <v>352</v>
      </c>
      <c r="F2480" s="203" t="s">
        <v>10524</v>
      </c>
      <c r="G2480" s="204">
        <v>464</v>
      </c>
      <c r="H2480" s="315">
        <v>127019</v>
      </c>
      <c r="I2480" s="203" t="s">
        <v>5981</v>
      </c>
      <c r="J2480" s="203" t="s">
        <v>12318</v>
      </c>
      <c r="K2480" s="311" t="s">
        <v>5982</v>
      </c>
      <c r="L2480" s="1">
        <v>43908</v>
      </c>
      <c r="M2480" s="1">
        <v>44547</v>
      </c>
      <c r="N2480" s="207">
        <f t="shared" si="44"/>
        <v>0.83680135037682857</v>
      </c>
      <c r="O2480" s="313" t="s">
        <v>3561</v>
      </c>
      <c r="P2480" s="314" t="s">
        <v>7591</v>
      </c>
      <c r="Q2480" s="314" t="s">
        <v>7590</v>
      </c>
      <c r="R2480" s="203" t="s">
        <v>5980</v>
      </c>
      <c r="S2480" s="202">
        <v>106</v>
      </c>
      <c r="T2480" s="211">
        <v>1922742.73</v>
      </c>
      <c r="U2480" s="211">
        <v>339307.52000000002</v>
      </c>
      <c r="V2480" s="211">
        <v>35678.75</v>
      </c>
      <c r="W2480" s="211">
        <v>0</v>
      </c>
      <c r="X2480" s="211">
        <v>42</v>
      </c>
      <c r="Y2480" s="312">
        <v>2297771</v>
      </c>
      <c r="Z2480" s="246" t="s">
        <v>34</v>
      </c>
      <c r="AA2480" s="212" t="s">
        <v>9076</v>
      </c>
      <c r="AB2480" s="211">
        <v>1861257.8500000006</v>
      </c>
      <c r="AC2480" s="213">
        <v>328457.27999999997</v>
      </c>
    </row>
    <row r="2481" spans="1:29" ht="15.75" x14ac:dyDescent="0.25">
      <c r="A2481" s="117">
        <v>2468</v>
      </c>
      <c r="B2481" s="117">
        <v>130459</v>
      </c>
      <c r="C2481" s="201" t="s">
        <v>5638</v>
      </c>
      <c r="D2481" s="202">
        <v>118</v>
      </c>
      <c r="E2481" s="202" t="s">
        <v>312</v>
      </c>
      <c r="F2481" s="203" t="s">
        <v>10526</v>
      </c>
      <c r="G2481" s="204">
        <v>476</v>
      </c>
      <c r="H2481" s="315">
        <v>130459</v>
      </c>
      <c r="I2481" s="203" t="s">
        <v>5983</v>
      </c>
      <c r="J2481" s="203" t="s">
        <v>11033</v>
      </c>
      <c r="K2481" s="311" t="s">
        <v>5984</v>
      </c>
      <c r="L2481" s="1">
        <v>43985</v>
      </c>
      <c r="M2481" s="1">
        <v>45079</v>
      </c>
      <c r="N2481" s="207">
        <f t="shared" si="44"/>
        <v>0.85000000807443965</v>
      </c>
      <c r="O2481" s="313" t="s">
        <v>3561</v>
      </c>
      <c r="P2481" s="314" t="s">
        <v>7592</v>
      </c>
      <c r="Q2481" s="314" t="s">
        <v>7593</v>
      </c>
      <c r="R2481" s="203" t="s">
        <v>5934</v>
      </c>
      <c r="S2481" s="202">
        <v>112</v>
      </c>
      <c r="T2481" s="211">
        <v>3842371.92</v>
      </c>
      <c r="U2481" s="211">
        <v>678065.59</v>
      </c>
      <c r="V2481" s="211">
        <v>0</v>
      </c>
      <c r="W2481" s="211">
        <v>0</v>
      </c>
      <c r="X2481" s="211">
        <v>0</v>
      </c>
      <c r="Y2481" s="312">
        <v>4520437.51</v>
      </c>
      <c r="Z2481" s="212" t="s">
        <v>44</v>
      </c>
      <c r="AA2481" s="212" t="s">
        <v>8886</v>
      </c>
      <c r="AB2481" s="211">
        <v>2048636.6799999997</v>
      </c>
      <c r="AC2481" s="213">
        <v>283618.02</v>
      </c>
    </row>
    <row r="2482" spans="1:29" ht="15.75" x14ac:dyDescent="0.25">
      <c r="A2482" s="117">
        <v>2469</v>
      </c>
      <c r="B2482" s="117">
        <v>129279</v>
      </c>
      <c r="C2482" s="201" t="s">
        <v>5638</v>
      </c>
      <c r="D2482" s="202">
        <v>119</v>
      </c>
      <c r="E2482" s="202" t="s">
        <v>312</v>
      </c>
      <c r="F2482" s="203" t="s">
        <v>10526</v>
      </c>
      <c r="G2482" s="204">
        <v>476</v>
      </c>
      <c r="H2482" s="315">
        <v>129279</v>
      </c>
      <c r="I2482" s="203" t="s">
        <v>8730</v>
      </c>
      <c r="J2482" s="203" t="s">
        <v>12319</v>
      </c>
      <c r="K2482" s="311" t="s">
        <v>5985</v>
      </c>
      <c r="L2482" s="1">
        <v>43998</v>
      </c>
      <c r="M2482" s="1">
        <v>44941</v>
      </c>
      <c r="N2482" s="207">
        <f t="shared" si="44"/>
        <v>0.85000000313114277</v>
      </c>
      <c r="O2482" s="313" t="s">
        <v>3561</v>
      </c>
      <c r="P2482" s="314" t="s">
        <v>7594</v>
      </c>
      <c r="Q2482" s="314" t="s">
        <v>7595</v>
      </c>
      <c r="R2482" s="203" t="s">
        <v>5986</v>
      </c>
      <c r="S2482" s="202">
        <v>112</v>
      </c>
      <c r="T2482" s="211">
        <v>5022128.1100000003</v>
      </c>
      <c r="U2482" s="211">
        <v>768090.16</v>
      </c>
      <c r="V2482" s="211">
        <v>118167.72</v>
      </c>
      <c r="W2482" s="211">
        <v>0</v>
      </c>
      <c r="X2482" s="211">
        <v>0</v>
      </c>
      <c r="Y2482" s="312">
        <v>5908385.9900000002</v>
      </c>
      <c r="Z2482" s="212" t="s">
        <v>34</v>
      </c>
      <c r="AA2482" s="212" t="s">
        <v>12594</v>
      </c>
      <c r="AB2482" s="211">
        <v>3684535.66</v>
      </c>
      <c r="AC2482" s="213">
        <v>563517.18999999994</v>
      </c>
    </row>
    <row r="2483" spans="1:29" ht="15.75" x14ac:dyDescent="0.25">
      <c r="A2483" s="117">
        <v>2470</v>
      </c>
      <c r="B2483" s="117">
        <v>126406</v>
      </c>
      <c r="C2483" s="201" t="s">
        <v>5638</v>
      </c>
      <c r="D2483" s="202">
        <v>120</v>
      </c>
      <c r="E2483" s="202" t="s">
        <v>312</v>
      </c>
      <c r="F2483" s="203" t="s">
        <v>10525</v>
      </c>
      <c r="G2483" s="204">
        <v>462</v>
      </c>
      <c r="H2483" s="315">
        <v>126406</v>
      </c>
      <c r="I2483" s="203" t="s">
        <v>5987</v>
      </c>
      <c r="J2483" s="203" t="s">
        <v>12319</v>
      </c>
      <c r="K2483" s="311" t="s">
        <v>5988</v>
      </c>
      <c r="L2483" s="1">
        <v>43999</v>
      </c>
      <c r="M2483" s="1">
        <v>45276</v>
      </c>
      <c r="N2483" s="207">
        <f t="shared" si="44"/>
        <v>0.85000000000000009</v>
      </c>
      <c r="O2483" s="313" t="s">
        <v>3561</v>
      </c>
      <c r="P2483" s="314" t="s">
        <v>7594</v>
      </c>
      <c r="Q2483" s="314" t="s">
        <v>7595</v>
      </c>
      <c r="R2483" s="203" t="s">
        <v>5986</v>
      </c>
      <c r="S2483" s="202">
        <v>112</v>
      </c>
      <c r="T2483" s="211">
        <v>4829133.9000000004</v>
      </c>
      <c r="U2483" s="211">
        <v>738573.42</v>
      </c>
      <c r="V2483" s="211">
        <v>113626.68</v>
      </c>
      <c r="W2483" s="211">
        <v>0</v>
      </c>
      <c r="X2483" s="211">
        <v>163360</v>
      </c>
      <c r="Y2483" s="312">
        <v>5844694</v>
      </c>
      <c r="Z2483" s="212" t="s">
        <v>44</v>
      </c>
      <c r="AA2483" s="212" t="s">
        <v>14932</v>
      </c>
      <c r="AB2483" s="211">
        <v>92904.89</v>
      </c>
      <c r="AC2483" s="213">
        <v>14208.93</v>
      </c>
    </row>
    <row r="2484" spans="1:29" ht="15.75" x14ac:dyDescent="0.25">
      <c r="A2484" s="117">
        <v>2471</v>
      </c>
      <c r="B2484" s="117">
        <v>128551</v>
      </c>
      <c r="C2484" s="201" t="s">
        <v>5638</v>
      </c>
      <c r="D2484" s="202">
        <v>121</v>
      </c>
      <c r="E2484" s="202" t="s">
        <v>312</v>
      </c>
      <c r="F2484" s="203" t="s">
        <v>10525</v>
      </c>
      <c r="G2484" s="204">
        <v>462</v>
      </c>
      <c r="H2484" s="315">
        <v>128551</v>
      </c>
      <c r="I2484" s="203" t="s">
        <v>5989</v>
      </c>
      <c r="J2484" s="203" t="s">
        <v>12319</v>
      </c>
      <c r="K2484" s="311" t="s">
        <v>5990</v>
      </c>
      <c r="L2484" s="1">
        <v>44008</v>
      </c>
      <c r="M2484" s="1">
        <v>45285</v>
      </c>
      <c r="N2484" s="207">
        <f t="shared" si="44"/>
        <v>0.85</v>
      </c>
      <c r="O2484" s="313" t="s">
        <v>3561</v>
      </c>
      <c r="P2484" s="314" t="s">
        <v>7594</v>
      </c>
      <c r="Q2484" s="314" t="s">
        <v>7595</v>
      </c>
      <c r="R2484" s="203" t="s">
        <v>5986</v>
      </c>
      <c r="S2484" s="202">
        <v>112</v>
      </c>
      <c r="T2484" s="211">
        <v>5145547.25</v>
      </c>
      <c r="U2484" s="211">
        <v>786966.05</v>
      </c>
      <c r="V2484" s="211">
        <v>121071.7</v>
      </c>
      <c r="W2484" s="211">
        <v>0</v>
      </c>
      <c r="X2484" s="211">
        <v>167412</v>
      </c>
      <c r="Y2484" s="312">
        <v>6220997</v>
      </c>
      <c r="Z2484" s="212" t="s">
        <v>44</v>
      </c>
      <c r="AA2484" s="212" t="s">
        <v>14933</v>
      </c>
      <c r="AB2484" s="211">
        <v>88643.390000000014</v>
      </c>
      <c r="AC2484" s="213">
        <v>13557.220000000001</v>
      </c>
    </row>
    <row r="2485" spans="1:29" ht="15.75" x14ac:dyDescent="0.25">
      <c r="A2485" s="117">
        <v>2472</v>
      </c>
      <c r="B2485" s="117">
        <v>130280</v>
      </c>
      <c r="C2485" s="201" t="s">
        <v>5638</v>
      </c>
      <c r="D2485" s="202">
        <v>122</v>
      </c>
      <c r="E2485" s="202" t="s">
        <v>330</v>
      </c>
      <c r="F2485" s="203" t="s">
        <v>10530</v>
      </c>
      <c r="G2485" s="204">
        <v>303</v>
      </c>
      <c r="H2485" s="315">
        <v>130280</v>
      </c>
      <c r="I2485" s="203" t="s">
        <v>5991</v>
      </c>
      <c r="J2485" s="203" t="s">
        <v>12320</v>
      </c>
      <c r="K2485" s="311" t="s">
        <v>5992</v>
      </c>
      <c r="L2485" s="1">
        <v>44026</v>
      </c>
      <c r="M2485" s="1">
        <v>45291</v>
      </c>
      <c r="N2485" s="207">
        <f t="shared" si="44"/>
        <v>0.9500000021549363</v>
      </c>
      <c r="O2485" s="313" t="s">
        <v>3561</v>
      </c>
      <c r="P2485" s="314" t="s">
        <v>7596</v>
      </c>
      <c r="Q2485" s="314" t="s">
        <v>7597</v>
      </c>
      <c r="R2485" s="203" t="s">
        <v>5993</v>
      </c>
      <c r="S2485" s="202">
        <v>114</v>
      </c>
      <c r="T2485" s="211">
        <v>4408482.99</v>
      </c>
      <c r="U2485" s="211">
        <v>177665.09</v>
      </c>
      <c r="V2485" s="211">
        <v>54360.32</v>
      </c>
      <c r="W2485" s="211">
        <v>0</v>
      </c>
      <c r="X2485" s="211">
        <v>0</v>
      </c>
      <c r="Y2485" s="312">
        <v>4640508.4000000004</v>
      </c>
      <c r="Z2485" s="212" t="s">
        <v>44</v>
      </c>
      <c r="AA2485" s="212" t="s">
        <v>14934</v>
      </c>
      <c r="AB2485" s="211">
        <v>1516711.4399999997</v>
      </c>
      <c r="AC2485" s="213">
        <v>64466.81</v>
      </c>
    </row>
    <row r="2486" spans="1:29" ht="15.75" x14ac:dyDescent="0.25">
      <c r="A2486" s="117">
        <v>2473</v>
      </c>
      <c r="B2486" s="117">
        <v>127381</v>
      </c>
      <c r="C2486" s="201" t="s">
        <v>5638</v>
      </c>
      <c r="D2486" s="202">
        <v>123</v>
      </c>
      <c r="E2486" s="202" t="s">
        <v>312</v>
      </c>
      <c r="F2486" s="203" t="s">
        <v>10526</v>
      </c>
      <c r="G2486" s="204">
        <v>476</v>
      </c>
      <c r="H2486" s="315">
        <v>127381</v>
      </c>
      <c r="I2486" s="203" t="s">
        <v>8731</v>
      </c>
      <c r="J2486" s="203" t="s">
        <v>12321</v>
      </c>
      <c r="K2486" s="311" t="s">
        <v>5994</v>
      </c>
      <c r="L2486" s="1">
        <v>44032</v>
      </c>
      <c r="M2486" s="1">
        <v>45126</v>
      </c>
      <c r="N2486" s="207">
        <f t="shared" si="44"/>
        <v>0.85000000564717382</v>
      </c>
      <c r="O2486" s="313" t="s">
        <v>3561</v>
      </c>
      <c r="P2486" s="314" t="s">
        <v>7598</v>
      </c>
      <c r="Q2486" s="314" t="s">
        <v>7599</v>
      </c>
      <c r="R2486" s="203" t="s">
        <v>5995</v>
      </c>
      <c r="S2486" s="202">
        <v>110</v>
      </c>
      <c r="T2486" s="211">
        <v>4891827.51</v>
      </c>
      <c r="U2486" s="211">
        <v>844020.52</v>
      </c>
      <c r="V2486" s="211">
        <v>19243.12</v>
      </c>
      <c r="W2486" s="211">
        <v>0</v>
      </c>
      <c r="X2486" s="211">
        <v>0</v>
      </c>
      <c r="Y2486" s="312">
        <v>5755091.1500000004</v>
      </c>
      <c r="Z2486" s="212" t="s">
        <v>44</v>
      </c>
      <c r="AA2486" s="212" t="s">
        <v>14555</v>
      </c>
      <c r="AB2486" s="211">
        <v>2397914.1999999997</v>
      </c>
      <c r="AC2486" s="213">
        <v>328602.81999999995</v>
      </c>
    </row>
    <row r="2487" spans="1:29" ht="15.75" x14ac:dyDescent="0.25">
      <c r="A2487" s="117">
        <v>2474</v>
      </c>
      <c r="B2487" s="117">
        <v>127199</v>
      </c>
      <c r="C2487" s="201" t="s">
        <v>5638</v>
      </c>
      <c r="D2487" s="202">
        <v>124</v>
      </c>
      <c r="E2487" s="202" t="s">
        <v>330</v>
      </c>
      <c r="F2487" s="203" t="s">
        <v>10530</v>
      </c>
      <c r="G2487" s="204">
        <v>303</v>
      </c>
      <c r="H2487" s="315">
        <v>127199</v>
      </c>
      <c r="I2487" s="203" t="s">
        <v>5996</v>
      </c>
      <c r="J2487" s="203" t="s">
        <v>12322</v>
      </c>
      <c r="K2487" s="311" t="s">
        <v>5997</v>
      </c>
      <c r="L2487" s="1">
        <v>44040</v>
      </c>
      <c r="M2487" s="1">
        <v>44953</v>
      </c>
      <c r="N2487" s="207">
        <f t="shared" si="44"/>
        <v>0.950000007992303</v>
      </c>
      <c r="O2487" s="313" t="s">
        <v>3561</v>
      </c>
      <c r="P2487" s="314" t="s">
        <v>7473</v>
      </c>
      <c r="Q2487" s="314" t="s">
        <v>7600</v>
      </c>
      <c r="R2487" s="203" t="s">
        <v>5998</v>
      </c>
      <c r="S2487" s="202">
        <v>110</v>
      </c>
      <c r="T2487" s="211">
        <v>4279117.07</v>
      </c>
      <c r="U2487" s="211">
        <v>158349.98000000001</v>
      </c>
      <c r="V2487" s="211">
        <v>66866.67</v>
      </c>
      <c r="W2487" s="211">
        <v>0</v>
      </c>
      <c r="X2487" s="211">
        <v>0</v>
      </c>
      <c r="Y2487" s="312">
        <v>4504333.72</v>
      </c>
      <c r="Z2487" s="212" t="s">
        <v>34</v>
      </c>
      <c r="AA2487" s="212" t="s">
        <v>14291</v>
      </c>
      <c r="AB2487" s="211">
        <v>977654.89000000013</v>
      </c>
      <c r="AC2487" s="213">
        <v>17656.669999999995</v>
      </c>
    </row>
    <row r="2488" spans="1:29" ht="15.75" x14ac:dyDescent="0.25">
      <c r="A2488" s="117">
        <v>2475</v>
      </c>
      <c r="B2488" s="117">
        <v>133009</v>
      </c>
      <c r="C2488" s="201" t="s">
        <v>5638</v>
      </c>
      <c r="D2488" s="202">
        <v>125</v>
      </c>
      <c r="E2488" s="202" t="s">
        <v>854</v>
      </c>
      <c r="F2488" s="203" t="s">
        <v>10527</v>
      </c>
      <c r="G2488" s="204">
        <v>633</v>
      </c>
      <c r="H2488" s="315">
        <v>133009</v>
      </c>
      <c r="I2488" s="203" t="s">
        <v>5999</v>
      </c>
      <c r="J2488" s="203" t="s">
        <v>12273</v>
      </c>
      <c r="K2488" s="311" t="s">
        <v>6000</v>
      </c>
      <c r="L2488" s="1">
        <v>44050</v>
      </c>
      <c r="M2488" s="1">
        <v>44779</v>
      </c>
      <c r="N2488" s="207">
        <f t="shared" si="44"/>
        <v>0.80749999424581131</v>
      </c>
      <c r="O2488" s="313" t="s">
        <v>3561</v>
      </c>
      <c r="P2488" s="314" t="s">
        <v>7601</v>
      </c>
      <c r="Q2488" s="314" t="s">
        <v>7602</v>
      </c>
      <c r="R2488" s="203" t="s">
        <v>5887</v>
      </c>
      <c r="S2488" s="202">
        <v>118</v>
      </c>
      <c r="T2488" s="211">
        <v>1915539.39</v>
      </c>
      <c r="U2488" s="211">
        <v>338036.36</v>
      </c>
      <c r="V2488" s="211">
        <v>118609.27</v>
      </c>
      <c r="W2488" s="211">
        <v>0</v>
      </c>
      <c r="X2488" s="211">
        <v>0</v>
      </c>
      <c r="Y2488" s="312">
        <v>2372185.02</v>
      </c>
      <c r="Z2488" s="212" t="s">
        <v>34</v>
      </c>
      <c r="AA2488" s="212" t="s">
        <v>12676</v>
      </c>
      <c r="AB2488" s="211">
        <v>1844882.7600000005</v>
      </c>
      <c r="AC2488" s="213">
        <v>318917.07</v>
      </c>
    </row>
    <row r="2489" spans="1:29" ht="15.75" x14ac:dyDescent="0.25">
      <c r="A2489" s="117">
        <v>2476</v>
      </c>
      <c r="B2489" s="117">
        <v>132107</v>
      </c>
      <c r="C2489" s="201" t="s">
        <v>5638</v>
      </c>
      <c r="D2489" s="202">
        <v>126</v>
      </c>
      <c r="E2489" s="202" t="s">
        <v>854</v>
      </c>
      <c r="F2489" s="203" t="s">
        <v>10527</v>
      </c>
      <c r="G2489" s="204">
        <v>633</v>
      </c>
      <c r="H2489" s="315">
        <v>132107</v>
      </c>
      <c r="I2489" s="203" t="s">
        <v>6001</v>
      </c>
      <c r="J2489" s="203" t="s">
        <v>12323</v>
      </c>
      <c r="K2489" s="311" t="s">
        <v>6002</v>
      </c>
      <c r="L2489" s="1">
        <v>44050</v>
      </c>
      <c r="M2489" s="1">
        <v>44901</v>
      </c>
      <c r="N2489" s="207">
        <f t="shared" si="44"/>
        <v>0.85000000063193637</v>
      </c>
      <c r="O2489" s="313" t="s">
        <v>7448</v>
      </c>
      <c r="P2489" s="314" t="s">
        <v>7603</v>
      </c>
      <c r="Q2489" s="314" t="s">
        <v>7604</v>
      </c>
      <c r="R2489" s="203" t="s">
        <v>6003</v>
      </c>
      <c r="S2489" s="202">
        <v>118</v>
      </c>
      <c r="T2489" s="211">
        <v>2017607.95</v>
      </c>
      <c r="U2489" s="211">
        <v>356048.46</v>
      </c>
      <c r="V2489" s="211">
        <v>0</v>
      </c>
      <c r="W2489" s="211">
        <v>0</v>
      </c>
      <c r="X2489" s="211">
        <v>0</v>
      </c>
      <c r="Y2489" s="312">
        <v>2373656.41</v>
      </c>
      <c r="Z2489" s="212" t="s">
        <v>34</v>
      </c>
      <c r="AA2489" s="212" t="s">
        <v>12595</v>
      </c>
      <c r="AB2489" s="211">
        <v>1879584.9200000002</v>
      </c>
      <c r="AC2489" s="213">
        <v>317209.33</v>
      </c>
    </row>
    <row r="2490" spans="1:29" ht="16.5" customHeight="1" x14ac:dyDescent="0.25">
      <c r="A2490" s="117">
        <v>2477</v>
      </c>
      <c r="B2490" s="117">
        <v>132906</v>
      </c>
      <c r="C2490" s="201" t="s">
        <v>5638</v>
      </c>
      <c r="D2490" s="202">
        <v>127</v>
      </c>
      <c r="E2490" s="202" t="s">
        <v>854</v>
      </c>
      <c r="F2490" s="203" t="s">
        <v>10527</v>
      </c>
      <c r="G2490" s="204">
        <v>633</v>
      </c>
      <c r="H2490" s="315">
        <v>132906</v>
      </c>
      <c r="I2490" s="203" t="s">
        <v>6004</v>
      </c>
      <c r="J2490" s="203" t="s">
        <v>12324</v>
      </c>
      <c r="K2490" s="311" t="s">
        <v>6005</v>
      </c>
      <c r="L2490" s="1">
        <v>44054</v>
      </c>
      <c r="M2490" s="1">
        <v>44752</v>
      </c>
      <c r="N2490" s="207">
        <f t="shared" si="44"/>
        <v>0.85000001844129058</v>
      </c>
      <c r="O2490" s="313" t="s">
        <v>7448</v>
      </c>
      <c r="P2490" s="314" t="s">
        <v>7603</v>
      </c>
      <c r="Q2490" s="314" t="s">
        <v>7605</v>
      </c>
      <c r="R2490" s="203" t="s">
        <v>6006</v>
      </c>
      <c r="S2490" s="202">
        <v>118</v>
      </c>
      <c r="T2490" s="211">
        <v>1935873.24</v>
      </c>
      <c r="U2490" s="211">
        <v>335991.98</v>
      </c>
      <c r="V2490" s="211">
        <v>5632.66</v>
      </c>
      <c r="W2490" s="211">
        <v>0</v>
      </c>
      <c r="X2490" s="211">
        <v>0</v>
      </c>
      <c r="Y2490" s="312">
        <v>2277497.88</v>
      </c>
      <c r="Z2490" s="212" t="s">
        <v>34</v>
      </c>
      <c r="AA2490" s="212" t="s">
        <v>10096</v>
      </c>
      <c r="AB2490" s="211">
        <v>1628348.7200000004</v>
      </c>
      <c r="AC2490" s="213">
        <v>284221.27999999997</v>
      </c>
    </row>
    <row r="2491" spans="1:29" ht="15.75" x14ac:dyDescent="0.25">
      <c r="A2491" s="117">
        <v>2478</v>
      </c>
      <c r="B2491" s="117">
        <v>132978</v>
      </c>
      <c r="C2491" s="201" t="s">
        <v>5638</v>
      </c>
      <c r="D2491" s="202">
        <v>128</v>
      </c>
      <c r="E2491" s="202" t="s">
        <v>854</v>
      </c>
      <c r="F2491" s="203" t="s">
        <v>10527</v>
      </c>
      <c r="G2491" s="204">
        <v>633</v>
      </c>
      <c r="H2491" s="315">
        <v>132978</v>
      </c>
      <c r="I2491" s="203" t="s">
        <v>6007</v>
      </c>
      <c r="J2491" s="203" t="s">
        <v>12325</v>
      </c>
      <c r="K2491" s="311" t="s">
        <v>6008</v>
      </c>
      <c r="L2491" s="1">
        <v>44055</v>
      </c>
      <c r="M2491" s="1">
        <v>44784</v>
      </c>
      <c r="N2491" s="207">
        <f t="shared" si="44"/>
        <v>0.80750002032168422</v>
      </c>
      <c r="O2491" s="313" t="s">
        <v>7448</v>
      </c>
      <c r="P2491" s="314" t="s">
        <v>7606</v>
      </c>
      <c r="Q2491" s="314" t="s">
        <v>7602</v>
      </c>
      <c r="R2491" s="203" t="s">
        <v>6009</v>
      </c>
      <c r="S2491" s="202">
        <v>118</v>
      </c>
      <c r="T2491" s="211">
        <v>1915269.44</v>
      </c>
      <c r="U2491" s="211">
        <v>337988.66</v>
      </c>
      <c r="V2491" s="211">
        <v>118592.54</v>
      </c>
      <c r="W2491" s="211">
        <v>0</v>
      </c>
      <c r="X2491" s="211">
        <v>0</v>
      </c>
      <c r="Y2491" s="312">
        <v>2371850.64</v>
      </c>
      <c r="Z2491" s="212" t="s">
        <v>34</v>
      </c>
      <c r="AA2491" s="212" t="s">
        <v>6849</v>
      </c>
      <c r="AB2491" s="211">
        <v>1756639.67</v>
      </c>
      <c r="AC2491" s="213">
        <v>258795.79000000004</v>
      </c>
    </row>
    <row r="2492" spans="1:29" ht="15.75" x14ac:dyDescent="0.25">
      <c r="A2492" s="117">
        <v>2479</v>
      </c>
      <c r="B2492" s="117">
        <v>132901</v>
      </c>
      <c r="C2492" s="201" t="s">
        <v>5638</v>
      </c>
      <c r="D2492" s="202">
        <v>129</v>
      </c>
      <c r="E2492" s="202" t="s">
        <v>854</v>
      </c>
      <c r="F2492" s="203" t="s">
        <v>10527</v>
      </c>
      <c r="G2492" s="204">
        <v>633</v>
      </c>
      <c r="H2492" s="315">
        <v>132901</v>
      </c>
      <c r="I2492" s="203" t="s">
        <v>8732</v>
      </c>
      <c r="J2492" s="203" t="s">
        <v>12326</v>
      </c>
      <c r="K2492" s="311" t="s">
        <v>6010</v>
      </c>
      <c r="L2492" s="1">
        <v>44056</v>
      </c>
      <c r="M2492" s="1">
        <v>44754</v>
      </c>
      <c r="N2492" s="207">
        <f t="shared" ref="N2492:N2555" si="45">T2492/(T2492+U2492+V2492)</f>
        <v>0.8194138671532164</v>
      </c>
      <c r="O2492" s="313" t="s">
        <v>7448</v>
      </c>
      <c r="P2492" s="314" t="s">
        <v>7564</v>
      </c>
      <c r="Q2492" s="314" t="s">
        <v>7607</v>
      </c>
      <c r="R2492" s="203" t="s">
        <v>6011</v>
      </c>
      <c r="S2492" s="202">
        <v>118</v>
      </c>
      <c r="T2492" s="211">
        <v>1928560.08</v>
      </c>
      <c r="U2492" s="211">
        <v>340333.96</v>
      </c>
      <c r="V2492" s="211">
        <v>84690.83</v>
      </c>
      <c r="W2492" s="211">
        <v>0</v>
      </c>
      <c r="X2492" s="211">
        <v>0</v>
      </c>
      <c r="Y2492" s="312">
        <v>2353584.87</v>
      </c>
      <c r="Z2492" s="212" t="s">
        <v>34</v>
      </c>
      <c r="AA2492" s="212" t="s">
        <v>10417</v>
      </c>
      <c r="AB2492" s="211">
        <v>1897525.9100000001</v>
      </c>
      <c r="AC2492" s="213">
        <v>334856.63</v>
      </c>
    </row>
    <row r="2493" spans="1:29" ht="15.75" x14ac:dyDescent="0.25">
      <c r="A2493" s="117">
        <v>2480</v>
      </c>
      <c r="B2493" s="117">
        <v>131116</v>
      </c>
      <c r="C2493" s="201" t="s">
        <v>5638</v>
      </c>
      <c r="D2493" s="202">
        <v>130</v>
      </c>
      <c r="E2493" s="202" t="s">
        <v>854</v>
      </c>
      <c r="F2493" s="203" t="s">
        <v>10527</v>
      </c>
      <c r="G2493" s="204">
        <v>633</v>
      </c>
      <c r="H2493" s="315">
        <v>131116</v>
      </c>
      <c r="I2493" s="203" t="s">
        <v>6012</v>
      </c>
      <c r="J2493" s="203" t="s">
        <v>12327</v>
      </c>
      <c r="K2493" s="311" t="s">
        <v>6013</v>
      </c>
      <c r="L2493" s="1">
        <v>44062</v>
      </c>
      <c r="M2493" s="1">
        <v>44791</v>
      </c>
      <c r="N2493" s="207">
        <f t="shared" si="45"/>
        <v>0.80749148873752952</v>
      </c>
      <c r="O2493" s="313" t="s">
        <v>7608</v>
      </c>
      <c r="P2493" s="314" t="s">
        <v>7609</v>
      </c>
      <c r="Q2493" s="314" t="s">
        <v>7610</v>
      </c>
      <c r="R2493" s="203" t="s">
        <v>5887</v>
      </c>
      <c r="S2493" s="202">
        <v>118</v>
      </c>
      <c r="T2493" s="211">
        <v>1916160.62</v>
      </c>
      <c r="U2493" s="211">
        <v>338146.01</v>
      </c>
      <c r="V2493" s="211">
        <v>118672.71</v>
      </c>
      <c r="W2493" s="211">
        <v>0</v>
      </c>
      <c r="X2493" s="211">
        <v>0</v>
      </c>
      <c r="Y2493" s="312">
        <v>2372979.34</v>
      </c>
      <c r="Z2493" s="212" t="s">
        <v>34</v>
      </c>
      <c r="AA2493" s="212" t="s">
        <v>10170</v>
      </c>
      <c r="AB2493" s="211">
        <v>1439721.0499999998</v>
      </c>
      <c r="AC2493" s="213">
        <v>213368.69</v>
      </c>
    </row>
    <row r="2494" spans="1:29" ht="15.75" x14ac:dyDescent="0.25">
      <c r="A2494" s="117">
        <v>2481</v>
      </c>
      <c r="B2494" s="117">
        <v>132827</v>
      </c>
      <c r="C2494" s="201" t="s">
        <v>5638</v>
      </c>
      <c r="D2494" s="202">
        <v>131</v>
      </c>
      <c r="E2494" s="202" t="s">
        <v>854</v>
      </c>
      <c r="F2494" s="203" t="s">
        <v>10527</v>
      </c>
      <c r="G2494" s="204">
        <v>633</v>
      </c>
      <c r="H2494" s="315">
        <v>132827</v>
      </c>
      <c r="I2494" s="203" t="s">
        <v>8733</v>
      </c>
      <c r="J2494" s="203" t="s">
        <v>12328</v>
      </c>
      <c r="K2494" s="311" t="s">
        <v>6014</v>
      </c>
      <c r="L2494" s="1">
        <v>44064</v>
      </c>
      <c r="M2494" s="1">
        <v>44885</v>
      </c>
      <c r="N2494" s="207">
        <f t="shared" si="45"/>
        <v>0.8500000061166163</v>
      </c>
      <c r="O2494" s="313" t="s">
        <v>7611</v>
      </c>
      <c r="P2494" s="314" t="s">
        <v>7612</v>
      </c>
      <c r="Q2494" s="314" t="s">
        <v>7613</v>
      </c>
      <c r="R2494" s="203" t="s">
        <v>6015</v>
      </c>
      <c r="S2494" s="202">
        <v>118</v>
      </c>
      <c r="T2494" s="211">
        <v>1945520.1</v>
      </c>
      <c r="U2494" s="211">
        <v>57524.72</v>
      </c>
      <c r="V2494" s="211">
        <v>285802.34000000003</v>
      </c>
      <c r="W2494" s="211">
        <v>0</v>
      </c>
      <c r="X2494" s="211">
        <v>0</v>
      </c>
      <c r="Y2494" s="312">
        <v>2288847.16</v>
      </c>
      <c r="Z2494" s="212" t="s">
        <v>34</v>
      </c>
      <c r="AA2494" s="212" t="s">
        <v>12677</v>
      </c>
      <c r="AB2494" s="211">
        <v>659575.07999999996</v>
      </c>
      <c r="AC2494" s="213">
        <v>15338.920000000002</v>
      </c>
    </row>
    <row r="2495" spans="1:29" ht="15.75" x14ac:dyDescent="0.25">
      <c r="A2495" s="117">
        <v>2482</v>
      </c>
      <c r="B2495" s="117">
        <v>132974</v>
      </c>
      <c r="C2495" s="201" t="s">
        <v>5638</v>
      </c>
      <c r="D2495" s="202">
        <v>132</v>
      </c>
      <c r="E2495" s="202" t="s">
        <v>854</v>
      </c>
      <c r="F2495" s="203" t="s">
        <v>10527</v>
      </c>
      <c r="G2495" s="204">
        <v>633</v>
      </c>
      <c r="H2495" s="315">
        <v>132974</v>
      </c>
      <c r="I2495" s="203" t="s">
        <v>6016</v>
      </c>
      <c r="J2495" s="203" t="s">
        <v>12329</v>
      </c>
      <c r="K2495" s="311" t="s">
        <v>6017</v>
      </c>
      <c r="L2495" s="1">
        <v>44064</v>
      </c>
      <c r="M2495" s="1">
        <v>44793</v>
      </c>
      <c r="N2495" s="207">
        <f t="shared" si="45"/>
        <v>0.8205972022418625</v>
      </c>
      <c r="O2495" s="313" t="s">
        <v>7448</v>
      </c>
      <c r="P2495" s="314" t="s">
        <v>7614</v>
      </c>
      <c r="Q2495" s="314" t="s">
        <v>7615</v>
      </c>
      <c r="R2495" s="203" t="s">
        <v>6018</v>
      </c>
      <c r="S2495" s="202">
        <v>118</v>
      </c>
      <c r="T2495" s="211">
        <v>1940657.83</v>
      </c>
      <c r="U2495" s="211">
        <v>327893.03000000003</v>
      </c>
      <c r="V2495" s="211">
        <v>96382.66</v>
      </c>
      <c r="W2495" s="211">
        <v>0</v>
      </c>
      <c r="X2495" s="211">
        <v>0</v>
      </c>
      <c r="Y2495" s="312">
        <v>2364933.52</v>
      </c>
      <c r="Z2495" s="212" t="s">
        <v>34</v>
      </c>
      <c r="AA2495" s="212" t="s">
        <v>7379</v>
      </c>
      <c r="AB2495" s="211">
        <v>1880368.5600000003</v>
      </c>
      <c r="AC2495" s="213">
        <v>278940.88</v>
      </c>
    </row>
    <row r="2496" spans="1:29" ht="15.75" x14ac:dyDescent="0.25">
      <c r="A2496" s="117">
        <v>2483</v>
      </c>
      <c r="B2496" s="117">
        <v>132934</v>
      </c>
      <c r="C2496" s="201" t="s">
        <v>5638</v>
      </c>
      <c r="D2496" s="202">
        <v>133</v>
      </c>
      <c r="E2496" s="202" t="s">
        <v>854</v>
      </c>
      <c r="F2496" s="203" t="s">
        <v>10527</v>
      </c>
      <c r="G2496" s="204">
        <v>633</v>
      </c>
      <c r="H2496" s="315">
        <v>132934</v>
      </c>
      <c r="I2496" s="203" t="s">
        <v>6019</v>
      </c>
      <c r="J2496" s="203" t="s">
        <v>12330</v>
      </c>
      <c r="K2496" s="311" t="s">
        <v>6020</v>
      </c>
      <c r="L2496" s="1">
        <v>44071</v>
      </c>
      <c r="M2496" s="1">
        <v>44647</v>
      </c>
      <c r="N2496" s="207">
        <f t="shared" si="45"/>
        <v>0.85000001820114779</v>
      </c>
      <c r="O2496" s="313" t="s">
        <v>7616</v>
      </c>
      <c r="P2496" s="314" t="s">
        <v>7617</v>
      </c>
      <c r="Q2496" s="314" t="s">
        <v>7618</v>
      </c>
      <c r="R2496" s="203" t="s">
        <v>6021</v>
      </c>
      <c r="S2496" s="202">
        <v>118</v>
      </c>
      <c r="T2496" s="211">
        <v>1868014.1</v>
      </c>
      <c r="U2496" s="211">
        <v>324004.62</v>
      </c>
      <c r="V2496" s="211">
        <v>5644.88</v>
      </c>
      <c r="W2496" s="211">
        <v>0</v>
      </c>
      <c r="X2496" s="211">
        <v>0</v>
      </c>
      <c r="Y2496" s="312">
        <v>2197663.6</v>
      </c>
      <c r="Z2496" s="212" t="s">
        <v>34</v>
      </c>
      <c r="AA2496" s="212" t="s">
        <v>9595</v>
      </c>
      <c r="AB2496" s="211">
        <v>1590883.4</v>
      </c>
      <c r="AC2496" s="213">
        <v>278827.03000000003</v>
      </c>
    </row>
    <row r="2497" spans="1:29" ht="15.75" x14ac:dyDescent="0.25">
      <c r="A2497" s="117">
        <v>2484</v>
      </c>
      <c r="B2497" s="117">
        <v>132828</v>
      </c>
      <c r="C2497" s="201" t="s">
        <v>5638</v>
      </c>
      <c r="D2497" s="202">
        <v>134</v>
      </c>
      <c r="E2497" s="202" t="s">
        <v>854</v>
      </c>
      <c r="F2497" s="203" t="s">
        <v>10527</v>
      </c>
      <c r="G2497" s="204">
        <v>633</v>
      </c>
      <c r="H2497" s="315">
        <v>132828</v>
      </c>
      <c r="I2497" s="203" t="s">
        <v>8734</v>
      </c>
      <c r="J2497" s="203" t="s">
        <v>12328</v>
      </c>
      <c r="K2497" s="311" t="s">
        <v>6022</v>
      </c>
      <c r="L2497" s="1">
        <v>44071</v>
      </c>
      <c r="M2497" s="1">
        <v>44892</v>
      </c>
      <c r="N2497" s="207">
        <f t="shared" si="45"/>
        <v>0.85000000835317335</v>
      </c>
      <c r="O2497" s="313" t="s">
        <v>7611</v>
      </c>
      <c r="P2497" s="314" t="s">
        <v>7619</v>
      </c>
      <c r="Q2497" s="314" t="s">
        <v>7620</v>
      </c>
      <c r="R2497" s="203" t="s">
        <v>6015</v>
      </c>
      <c r="S2497" s="202">
        <v>118</v>
      </c>
      <c r="T2497" s="211">
        <v>1933396.98</v>
      </c>
      <c r="U2497" s="211">
        <v>55327.11</v>
      </c>
      <c r="V2497" s="211">
        <v>285860.57</v>
      </c>
      <c r="W2497" s="211">
        <v>0</v>
      </c>
      <c r="X2497" s="211">
        <v>0</v>
      </c>
      <c r="Y2497" s="312">
        <v>2274584.66</v>
      </c>
      <c r="Z2497" s="212" t="s">
        <v>34</v>
      </c>
      <c r="AA2497" s="212" t="s">
        <v>12678</v>
      </c>
      <c r="AB2497" s="211">
        <v>598787.83999999997</v>
      </c>
      <c r="AC2497" s="213">
        <v>1747.17</v>
      </c>
    </row>
    <row r="2498" spans="1:29" ht="15.75" x14ac:dyDescent="0.25">
      <c r="A2498" s="117">
        <v>2485</v>
      </c>
      <c r="B2498" s="117">
        <v>130303</v>
      </c>
      <c r="C2498" s="201" t="s">
        <v>5638</v>
      </c>
      <c r="D2498" s="202">
        <v>135</v>
      </c>
      <c r="E2498" s="202" t="s">
        <v>330</v>
      </c>
      <c r="F2498" s="203" t="s">
        <v>10530</v>
      </c>
      <c r="G2498" s="204">
        <v>303</v>
      </c>
      <c r="H2498" s="315">
        <v>130303</v>
      </c>
      <c r="I2498" s="203" t="s">
        <v>6023</v>
      </c>
      <c r="J2498" s="203" t="s">
        <v>12331</v>
      </c>
      <c r="K2498" s="311" t="s">
        <v>6024</v>
      </c>
      <c r="L2498" s="1">
        <v>44075</v>
      </c>
      <c r="M2498" s="1">
        <v>45118</v>
      </c>
      <c r="N2498" s="207">
        <f t="shared" si="45"/>
        <v>0.95000000186878819</v>
      </c>
      <c r="O2498" s="313" t="s">
        <v>7448</v>
      </c>
      <c r="P2498" s="314" t="s">
        <v>3643</v>
      </c>
      <c r="Q2498" s="314" t="s">
        <v>7621</v>
      </c>
      <c r="R2498" s="203" t="s">
        <v>6025</v>
      </c>
      <c r="S2498" s="202">
        <v>114</v>
      </c>
      <c r="T2498" s="211">
        <v>4066806.33</v>
      </c>
      <c r="U2498" s="211">
        <v>160933.45000000001</v>
      </c>
      <c r="V2498" s="211">
        <v>53108.98</v>
      </c>
      <c r="W2498" s="211">
        <v>0</v>
      </c>
      <c r="X2498" s="211">
        <v>362883.28</v>
      </c>
      <c r="Y2498" s="312">
        <v>4643732.04</v>
      </c>
      <c r="Z2498" s="212" t="s">
        <v>44</v>
      </c>
      <c r="AA2498" s="212" t="s">
        <v>7380</v>
      </c>
      <c r="AB2498" s="211">
        <v>1345585.92</v>
      </c>
      <c r="AC2498" s="213">
        <v>57322.200000000004</v>
      </c>
    </row>
    <row r="2499" spans="1:29" ht="15.75" x14ac:dyDescent="0.25">
      <c r="A2499" s="117">
        <v>2486</v>
      </c>
      <c r="B2499" s="117">
        <v>136245</v>
      </c>
      <c r="C2499" s="201" t="s">
        <v>5638</v>
      </c>
      <c r="D2499" s="202">
        <v>136</v>
      </c>
      <c r="E2499" s="202" t="s">
        <v>312</v>
      </c>
      <c r="F2499" s="203" t="s">
        <v>10529</v>
      </c>
      <c r="G2499" s="204">
        <v>738</v>
      </c>
      <c r="H2499" s="315">
        <v>136245</v>
      </c>
      <c r="I2499" s="203" t="s">
        <v>6026</v>
      </c>
      <c r="J2499" s="203" t="s">
        <v>12332</v>
      </c>
      <c r="K2499" s="311" t="s">
        <v>6027</v>
      </c>
      <c r="L2499" s="1">
        <v>44078</v>
      </c>
      <c r="M2499" s="1">
        <v>45172</v>
      </c>
      <c r="N2499" s="207">
        <f t="shared" si="45"/>
        <v>0.84999999199835585</v>
      </c>
      <c r="O2499" s="313" t="s">
        <v>7448</v>
      </c>
      <c r="P2499" s="314" t="s">
        <v>3643</v>
      </c>
      <c r="Q2499" s="314" t="s">
        <v>7622</v>
      </c>
      <c r="R2499" s="203" t="s">
        <v>6028</v>
      </c>
      <c r="S2499" s="202">
        <v>112</v>
      </c>
      <c r="T2499" s="211">
        <v>2655704.19</v>
      </c>
      <c r="U2499" s="211">
        <v>406166.53</v>
      </c>
      <c r="V2499" s="211">
        <v>62487.18</v>
      </c>
      <c r="W2499" s="211">
        <v>0</v>
      </c>
      <c r="X2499" s="211">
        <v>0</v>
      </c>
      <c r="Y2499" s="312">
        <v>3124357.9</v>
      </c>
      <c r="Z2499" s="212" t="s">
        <v>44</v>
      </c>
      <c r="AA2499" s="212" t="s">
        <v>13421</v>
      </c>
      <c r="AB2499" s="211">
        <v>1124159.7000000002</v>
      </c>
      <c r="AC2499" s="213">
        <v>166694.75999999998</v>
      </c>
    </row>
    <row r="2500" spans="1:29" ht="15.75" x14ac:dyDescent="0.25">
      <c r="A2500" s="117">
        <v>2487</v>
      </c>
      <c r="B2500" s="117">
        <v>132656</v>
      </c>
      <c r="C2500" s="201" t="s">
        <v>5638</v>
      </c>
      <c r="D2500" s="202">
        <v>137</v>
      </c>
      <c r="E2500" s="202" t="s">
        <v>854</v>
      </c>
      <c r="F2500" s="203" t="s">
        <v>10527</v>
      </c>
      <c r="G2500" s="204">
        <v>633</v>
      </c>
      <c r="H2500" s="315">
        <v>132656</v>
      </c>
      <c r="I2500" s="203" t="s">
        <v>6029</v>
      </c>
      <c r="J2500" s="203" t="s">
        <v>12333</v>
      </c>
      <c r="K2500" s="311" t="s">
        <v>6030</v>
      </c>
      <c r="L2500" s="1">
        <v>44084</v>
      </c>
      <c r="M2500" s="1">
        <v>44904</v>
      </c>
      <c r="N2500" s="207">
        <f t="shared" si="45"/>
        <v>0.84977096677811548</v>
      </c>
      <c r="O2500" s="313" t="s">
        <v>7448</v>
      </c>
      <c r="P2500" s="314" t="s">
        <v>7533</v>
      </c>
      <c r="Q2500" s="314" t="s">
        <v>7623</v>
      </c>
      <c r="R2500" s="203" t="s">
        <v>6031</v>
      </c>
      <c r="S2500" s="202">
        <v>118</v>
      </c>
      <c r="T2500" s="211">
        <v>2014160.38</v>
      </c>
      <c r="U2500" s="211">
        <v>349251.37</v>
      </c>
      <c r="V2500" s="211">
        <v>6827.36</v>
      </c>
      <c r="W2500" s="211">
        <v>0</v>
      </c>
      <c r="X2500" s="211">
        <v>0</v>
      </c>
      <c r="Y2500" s="312">
        <v>2370239.11</v>
      </c>
      <c r="Z2500" s="212" t="s">
        <v>34</v>
      </c>
      <c r="AA2500" s="212" t="s">
        <v>13066</v>
      </c>
      <c r="AB2500" s="211">
        <v>1905687.1900000002</v>
      </c>
      <c r="AC2500" s="213">
        <v>308618.78999999998</v>
      </c>
    </row>
    <row r="2501" spans="1:29" ht="15.75" x14ac:dyDescent="0.25">
      <c r="A2501" s="117">
        <v>2488</v>
      </c>
      <c r="B2501" s="117">
        <v>131925</v>
      </c>
      <c r="C2501" s="201" t="s">
        <v>5638</v>
      </c>
      <c r="D2501" s="202">
        <v>138</v>
      </c>
      <c r="E2501" s="202" t="s">
        <v>854</v>
      </c>
      <c r="F2501" s="203" t="s">
        <v>10527</v>
      </c>
      <c r="G2501" s="204">
        <v>633</v>
      </c>
      <c r="H2501" s="315">
        <v>131925</v>
      </c>
      <c r="I2501" s="203" t="s">
        <v>8735</v>
      </c>
      <c r="J2501" s="203" t="s">
        <v>12334</v>
      </c>
      <c r="K2501" s="311" t="s">
        <v>6032</v>
      </c>
      <c r="L2501" s="1">
        <v>44091</v>
      </c>
      <c r="M2501" s="1">
        <v>44820</v>
      </c>
      <c r="N2501" s="207">
        <f t="shared" si="45"/>
        <v>0.85000001728471797</v>
      </c>
      <c r="O2501" s="313" t="s">
        <v>3561</v>
      </c>
      <c r="P2501" s="314" t="s">
        <v>1334</v>
      </c>
      <c r="Q2501" s="314" t="s">
        <v>7624</v>
      </c>
      <c r="R2501" s="203" t="s">
        <v>6033</v>
      </c>
      <c r="S2501" s="202">
        <v>118</v>
      </c>
      <c r="T2501" s="211">
        <v>2016231.95</v>
      </c>
      <c r="U2501" s="211">
        <v>142773.65</v>
      </c>
      <c r="V2501" s="211">
        <v>213031.94</v>
      </c>
      <c r="W2501" s="211">
        <v>0</v>
      </c>
      <c r="X2501" s="211">
        <v>0</v>
      </c>
      <c r="Y2501" s="312">
        <v>2372037.54</v>
      </c>
      <c r="Z2501" s="212" t="s">
        <v>34</v>
      </c>
      <c r="AA2501" s="212" t="s">
        <v>13067</v>
      </c>
      <c r="AB2501" s="211">
        <v>1282735.18</v>
      </c>
      <c r="AC2501" s="213">
        <v>129384.65</v>
      </c>
    </row>
    <row r="2502" spans="1:29" ht="15.75" x14ac:dyDescent="0.25">
      <c r="A2502" s="117">
        <v>2489</v>
      </c>
      <c r="B2502" s="117">
        <v>130788</v>
      </c>
      <c r="C2502" s="201" t="s">
        <v>5638</v>
      </c>
      <c r="D2502" s="202">
        <v>139</v>
      </c>
      <c r="E2502" s="202" t="s">
        <v>854</v>
      </c>
      <c r="F2502" s="203" t="s">
        <v>10527</v>
      </c>
      <c r="G2502" s="204">
        <v>633</v>
      </c>
      <c r="H2502" s="315">
        <v>130788</v>
      </c>
      <c r="I2502" s="203" t="s">
        <v>6034</v>
      </c>
      <c r="J2502" s="203" t="s">
        <v>12335</v>
      </c>
      <c r="K2502" s="311" t="s">
        <v>6035</v>
      </c>
      <c r="L2502" s="1">
        <v>44091</v>
      </c>
      <c r="M2502" s="1">
        <v>44820</v>
      </c>
      <c r="N2502" s="207">
        <f t="shared" si="45"/>
        <v>0.8187440729046197</v>
      </c>
      <c r="O2502" s="313" t="s">
        <v>7448</v>
      </c>
      <c r="P2502" s="314" t="s">
        <v>7625</v>
      </c>
      <c r="Q2502" s="314" t="s">
        <v>7622</v>
      </c>
      <c r="R2502" s="203" t="s">
        <v>6036</v>
      </c>
      <c r="S2502" s="202">
        <v>118</v>
      </c>
      <c r="T2502" s="211">
        <v>1945150.66</v>
      </c>
      <c r="U2502" s="211">
        <v>330690.78999999998</v>
      </c>
      <c r="V2502" s="211">
        <v>99932.28</v>
      </c>
      <c r="W2502" s="211">
        <v>0</v>
      </c>
      <c r="X2502" s="211">
        <v>0</v>
      </c>
      <c r="Y2502" s="312">
        <v>2375773.73</v>
      </c>
      <c r="Z2502" s="212" t="s">
        <v>34</v>
      </c>
      <c r="AA2502" s="212" t="s">
        <v>6037</v>
      </c>
      <c r="AB2502" s="211">
        <v>1888634.1599999997</v>
      </c>
      <c r="AC2502" s="213">
        <v>294648.33999999997</v>
      </c>
    </row>
    <row r="2503" spans="1:29" ht="15.75" x14ac:dyDescent="0.25">
      <c r="A2503" s="117">
        <v>2490</v>
      </c>
      <c r="B2503" s="117">
        <v>132977</v>
      </c>
      <c r="C2503" s="201" t="s">
        <v>5638</v>
      </c>
      <c r="D2503" s="202">
        <v>140</v>
      </c>
      <c r="E2503" s="202" t="s">
        <v>854</v>
      </c>
      <c r="F2503" s="203" t="s">
        <v>10527</v>
      </c>
      <c r="G2503" s="204">
        <v>633</v>
      </c>
      <c r="H2503" s="315">
        <v>132977</v>
      </c>
      <c r="I2503" s="203" t="s">
        <v>6038</v>
      </c>
      <c r="J2503" s="203" t="s">
        <v>12336</v>
      </c>
      <c r="K2503" s="311" t="s">
        <v>6039</v>
      </c>
      <c r="L2503" s="1">
        <v>44096</v>
      </c>
      <c r="M2503" s="1">
        <v>44825</v>
      </c>
      <c r="N2503" s="207">
        <f t="shared" si="45"/>
        <v>0.80750000302477876</v>
      </c>
      <c r="O2503" s="313" t="s">
        <v>7448</v>
      </c>
      <c r="P2503" s="314" t="s">
        <v>2648</v>
      </c>
      <c r="Q2503" s="314" t="s">
        <v>7626</v>
      </c>
      <c r="R2503" s="203" t="s">
        <v>6040</v>
      </c>
      <c r="S2503" s="202">
        <v>118</v>
      </c>
      <c r="T2503" s="211">
        <v>1908775.92</v>
      </c>
      <c r="U2503" s="211">
        <v>336842.81</v>
      </c>
      <c r="V2503" s="211">
        <v>118190.45</v>
      </c>
      <c r="W2503" s="211">
        <v>0</v>
      </c>
      <c r="X2503" s="211">
        <v>0</v>
      </c>
      <c r="Y2503" s="312">
        <v>2363809.1800000002</v>
      </c>
      <c r="Z2503" s="212" t="s">
        <v>34</v>
      </c>
      <c r="AA2503" s="212" t="s">
        <v>6849</v>
      </c>
      <c r="AB2503" s="211">
        <v>1754310.2600000002</v>
      </c>
      <c r="AC2503" s="213">
        <v>304279.57999999996</v>
      </c>
    </row>
    <row r="2504" spans="1:29" ht="15.75" x14ac:dyDescent="0.25">
      <c r="A2504" s="118">
        <v>2491</v>
      </c>
      <c r="B2504" s="118">
        <v>132822</v>
      </c>
      <c r="C2504" s="201" t="s">
        <v>5638</v>
      </c>
      <c r="D2504" s="202">
        <v>141</v>
      </c>
      <c r="E2504" s="202" t="s">
        <v>854</v>
      </c>
      <c r="F2504" s="203" t="s">
        <v>10527</v>
      </c>
      <c r="G2504" s="204">
        <v>633</v>
      </c>
      <c r="H2504" s="316">
        <v>132822</v>
      </c>
      <c r="I2504" s="203" t="s">
        <v>6041</v>
      </c>
      <c r="J2504" s="203" t="s">
        <v>12337</v>
      </c>
      <c r="K2504" s="317" t="s">
        <v>6042</v>
      </c>
      <c r="L2504" s="1">
        <v>44102</v>
      </c>
      <c r="M2504" s="1">
        <v>44831</v>
      </c>
      <c r="N2504" s="207">
        <f t="shared" si="45"/>
        <v>0.83348761152651585</v>
      </c>
      <c r="O2504" s="318" t="s">
        <v>3561</v>
      </c>
      <c r="P2504" s="319" t="s">
        <v>7603</v>
      </c>
      <c r="Q2504" s="319" t="s">
        <v>7626</v>
      </c>
      <c r="R2504" s="236" t="s">
        <v>6043</v>
      </c>
      <c r="S2504" s="260">
        <v>118</v>
      </c>
      <c r="T2504" s="247">
        <v>1976656.92</v>
      </c>
      <c r="U2504" s="247">
        <v>319819.03000000003</v>
      </c>
      <c r="V2504" s="247">
        <v>75073.3</v>
      </c>
      <c r="W2504" s="247">
        <v>0</v>
      </c>
      <c r="X2504" s="247">
        <v>0</v>
      </c>
      <c r="Y2504" s="320">
        <v>2371549.25</v>
      </c>
      <c r="Z2504" s="212" t="s">
        <v>34</v>
      </c>
      <c r="AA2504" s="212" t="s">
        <v>10418</v>
      </c>
      <c r="AB2504" s="211">
        <v>1730465.8800000001</v>
      </c>
      <c r="AC2504" s="213">
        <v>271712.32</v>
      </c>
    </row>
    <row r="2505" spans="1:29" ht="15.75" x14ac:dyDescent="0.25">
      <c r="A2505" s="117">
        <v>2492</v>
      </c>
      <c r="B2505" s="117">
        <v>131213</v>
      </c>
      <c r="C2505" s="201" t="s">
        <v>5638</v>
      </c>
      <c r="D2505" s="202">
        <v>142</v>
      </c>
      <c r="E2505" s="202" t="s">
        <v>854</v>
      </c>
      <c r="F2505" s="203" t="s">
        <v>10528</v>
      </c>
      <c r="G2505" s="204">
        <v>626</v>
      </c>
      <c r="H2505" s="315">
        <v>131213</v>
      </c>
      <c r="I2505" s="203" t="s">
        <v>8736</v>
      </c>
      <c r="J2505" s="203" t="s">
        <v>11916</v>
      </c>
      <c r="K2505" s="311" t="s">
        <v>6044</v>
      </c>
      <c r="L2505" s="1">
        <v>44105</v>
      </c>
      <c r="M2505" s="1">
        <v>44834</v>
      </c>
      <c r="N2505" s="207">
        <f t="shared" si="45"/>
        <v>0.84999999987679409</v>
      </c>
      <c r="O2505" s="313" t="s">
        <v>7627</v>
      </c>
      <c r="P2505" s="314" t="s">
        <v>7628</v>
      </c>
      <c r="Q2505" s="314" t="s">
        <v>7629</v>
      </c>
      <c r="R2505" s="203" t="s">
        <v>6045</v>
      </c>
      <c r="S2505" s="202">
        <v>110</v>
      </c>
      <c r="T2505" s="211">
        <v>3449511.42</v>
      </c>
      <c r="U2505" s="211">
        <v>539778.24</v>
      </c>
      <c r="V2505" s="211">
        <v>68959.070000000007</v>
      </c>
      <c r="W2505" s="211">
        <v>0</v>
      </c>
      <c r="X2505" s="211">
        <v>0</v>
      </c>
      <c r="Y2505" s="312">
        <v>4058248.73</v>
      </c>
      <c r="Z2505" s="212" t="s">
        <v>34</v>
      </c>
      <c r="AA2505" s="212" t="s">
        <v>10035</v>
      </c>
      <c r="AB2505" s="211">
        <v>1912491.25</v>
      </c>
      <c r="AC2505" s="213">
        <v>301748.00999999995</v>
      </c>
    </row>
    <row r="2506" spans="1:29" ht="15.75" x14ac:dyDescent="0.25">
      <c r="A2506" s="117">
        <v>2493</v>
      </c>
      <c r="B2506" s="117">
        <v>131160</v>
      </c>
      <c r="C2506" s="201" t="s">
        <v>5638</v>
      </c>
      <c r="D2506" s="202">
        <v>143</v>
      </c>
      <c r="E2506" s="202" t="s">
        <v>854</v>
      </c>
      <c r="F2506" s="203" t="s">
        <v>10527</v>
      </c>
      <c r="G2506" s="204">
        <v>633</v>
      </c>
      <c r="H2506" s="315">
        <v>131160</v>
      </c>
      <c r="I2506" s="203" t="s">
        <v>6046</v>
      </c>
      <c r="J2506" s="203" t="s">
        <v>12297</v>
      </c>
      <c r="K2506" s="311" t="s">
        <v>6047</v>
      </c>
      <c r="L2506" s="1">
        <v>44105</v>
      </c>
      <c r="M2506" s="1">
        <v>45088</v>
      </c>
      <c r="N2506" s="207">
        <f t="shared" si="45"/>
        <v>0.80749909070774895</v>
      </c>
      <c r="O2506" s="313" t="s">
        <v>7630</v>
      </c>
      <c r="P2506" s="314" t="s">
        <v>7631</v>
      </c>
      <c r="Q2506" s="314" t="s">
        <v>7632</v>
      </c>
      <c r="R2506" s="203" t="s">
        <v>5924</v>
      </c>
      <c r="S2506" s="202">
        <v>118</v>
      </c>
      <c r="T2506" s="211">
        <v>1872613.72</v>
      </c>
      <c r="U2506" s="211">
        <v>330461.14</v>
      </c>
      <c r="V2506" s="211">
        <v>115954.03</v>
      </c>
      <c r="W2506" s="211">
        <v>0</v>
      </c>
      <c r="X2506" s="211">
        <v>0</v>
      </c>
      <c r="Y2506" s="312">
        <v>2319028.89</v>
      </c>
      <c r="Z2506" s="212" t="s">
        <v>44</v>
      </c>
      <c r="AA2506" s="212" t="s">
        <v>12596</v>
      </c>
      <c r="AB2506" s="211">
        <v>568552.55999999994</v>
      </c>
      <c r="AC2506" s="213">
        <v>100332.97</v>
      </c>
    </row>
    <row r="2507" spans="1:29" ht="16.5" customHeight="1" x14ac:dyDescent="0.25">
      <c r="A2507" s="117">
        <v>2494</v>
      </c>
      <c r="B2507" s="117">
        <v>133193</v>
      </c>
      <c r="C2507" s="201" t="s">
        <v>5638</v>
      </c>
      <c r="D2507" s="202">
        <v>144</v>
      </c>
      <c r="E2507" s="202" t="s">
        <v>854</v>
      </c>
      <c r="F2507" s="203" t="s">
        <v>10528</v>
      </c>
      <c r="G2507" s="204">
        <v>626</v>
      </c>
      <c r="H2507" s="315">
        <v>133193</v>
      </c>
      <c r="I2507" s="203" t="s">
        <v>6048</v>
      </c>
      <c r="J2507" s="203" t="s">
        <v>12245</v>
      </c>
      <c r="K2507" s="311" t="s">
        <v>1631</v>
      </c>
      <c r="L2507" s="1">
        <v>44106</v>
      </c>
      <c r="M2507" s="1">
        <v>44835</v>
      </c>
      <c r="N2507" s="207">
        <f t="shared" si="45"/>
        <v>0.84999999839630758</v>
      </c>
      <c r="O2507" s="313" t="s">
        <v>7448</v>
      </c>
      <c r="P2507" s="314" t="s">
        <v>7633</v>
      </c>
      <c r="Q2507" s="314" t="s">
        <v>7634</v>
      </c>
      <c r="R2507" s="203" t="s">
        <v>6049</v>
      </c>
      <c r="S2507" s="202">
        <v>118</v>
      </c>
      <c r="T2507" s="211">
        <v>3975201.41</v>
      </c>
      <c r="U2507" s="211">
        <v>607971.99</v>
      </c>
      <c r="V2507" s="211">
        <v>93534.15</v>
      </c>
      <c r="W2507" s="211">
        <v>0</v>
      </c>
      <c r="X2507" s="211">
        <v>0</v>
      </c>
      <c r="Y2507" s="312">
        <v>4676707.55</v>
      </c>
      <c r="Z2507" s="212" t="s">
        <v>34</v>
      </c>
      <c r="AA2507" s="212" t="s">
        <v>8809</v>
      </c>
      <c r="AB2507" s="211">
        <v>3275353.8200000003</v>
      </c>
      <c r="AC2507" s="213">
        <v>477301.51</v>
      </c>
    </row>
    <row r="2508" spans="1:29" ht="15.75" x14ac:dyDescent="0.25">
      <c r="A2508" s="117">
        <v>2495</v>
      </c>
      <c r="B2508" s="117">
        <v>133168</v>
      </c>
      <c r="C2508" s="201" t="s">
        <v>5638</v>
      </c>
      <c r="D2508" s="202">
        <v>145</v>
      </c>
      <c r="E2508" s="202" t="s">
        <v>854</v>
      </c>
      <c r="F2508" s="203" t="s">
        <v>10528</v>
      </c>
      <c r="G2508" s="204">
        <v>626</v>
      </c>
      <c r="H2508" s="315">
        <v>133168</v>
      </c>
      <c r="I2508" s="203" t="s">
        <v>8737</v>
      </c>
      <c r="J2508" s="203" t="s">
        <v>12338</v>
      </c>
      <c r="K2508" s="311" t="s">
        <v>6050</v>
      </c>
      <c r="L2508" s="1">
        <v>44113</v>
      </c>
      <c r="M2508" s="1">
        <v>44842</v>
      </c>
      <c r="N2508" s="207">
        <f t="shared" si="45"/>
        <v>0.84999999586045827</v>
      </c>
      <c r="O2508" s="313" t="s">
        <v>7635</v>
      </c>
      <c r="P2508" s="314" t="s">
        <v>7636</v>
      </c>
      <c r="Q2508" s="314" t="s">
        <v>7637</v>
      </c>
      <c r="R2508" s="203" t="s">
        <v>6051</v>
      </c>
      <c r="S2508" s="202">
        <v>110</v>
      </c>
      <c r="T2508" s="211">
        <v>2772045.92</v>
      </c>
      <c r="U2508" s="211">
        <v>423960.07</v>
      </c>
      <c r="V2508" s="211">
        <v>65224.52</v>
      </c>
      <c r="W2508" s="211">
        <v>0</v>
      </c>
      <c r="X2508" s="211">
        <v>0</v>
      </c>
      <c r="Y2508" s="312">
        <v>3261230.51</v>
      </c>
      <c r="Z2508" s="212" t="s">
        <v>34</v>
      </c>
      <c r="AA2508" s="212" t="s">
        <v>10171</v>
      </c>
      <c r="AB2508" s="211">
        <v>1349722.25</v>
      </c>
      <c r="AC2508" s="213">
        <v>206428.18000000002</v>
      </c>
    </row>
    <row r="2509" spans="1:29" ht="15.75" x14ac:dyDescent="0.25">
      <c r="A2509" s="117">
        <v>2496</v>
      </c>
      <c r="B2509" s="117">
        <v>135085</v>
      </c>
      <c r="C2509" s="201" t="s">
        <v>5638</v>
      </c>
      <c r="D2509" s="202">
        <v>146</v>
      </c>
      <c r="E2509" s="202" t="s">
        <v>312</v>
      </c>
      <c r="F2509" s="203" t="s">
        <v>10529</v>
      </c>
      <c r="G2509" s="204">
        <v>738</v>
      </c>
      <c r="H2509" s="315">
        <v>135085</v>
      </c>
      <c r="I2509" s="203" t="s">
        <v>6052</v>
      </c>
      <c r="J2509" s="203" t="s">
        <v>12339</v>
      </c>
      <c r="K2509" s="311" t="s">
        <v>6053</v>
      </c>
      <c r="L2509" s="1">
        <v>44113</v>
      </c>
      <c r="M2509" s="1">
        <v>45207</v>
      </c>
      <c r="N2509" s="207">
        <f t="shared" si="45"/>
        <v>0.85000000698573697</v>
      </c>
      <c r="O2509" s="313" t="s">
        <v>7448</v>
      </c>
      <c r="P2509" s="314" t="s">
        <v>7603</v>
      </c>
      <c r="Q2509" s="314" t="s">
        <v>7638</v>
      </c>
      <c r="R2509" s="203" t="s">
        <v>5915</v>
      </c>
      <c r="S2509" s="202">
        <v>106</v>
      </c>
      <c r="T2509" s="211">
        <v>3285265.48</v>
      </c>
      <c r="U2509" s="211">
        <v>579752.69999999995</v>
      </c>
      <c r="V2509" s="211">
        <v>0</v>
      </c>
      <c r="W2509" s="211">
        <v>0</v>
      </c>
      <c r="X2509" s="211">
        <v>0</v>
      </c>
      <c r="Y2509" s="312">
        <v>3865018.18</v>
      </c>
      <c r="Z2509" s="212" t="s">
        <v>44</v>
      </c>
      <c r="AA2509" s="212" t="s">
        <v>13954</v>
      </c>
      <c r="AB2509" s="211">
        <v>972408.44000000018</v>
      </c>
      <c r="AC2509" s="213">
        <v>97025.99</v>
      </c>
    </row>
    <row r="2510" spans="1:29" ht="15.75" x14ac:dyDescent="0.25">
      <c r="A2510" s="117">
        <v>2497</v>
      </c>
      <c r="B2510" s="117">
        <v>132456</v>
      </c>
      <c r="C2510" s="201" t="s">
        <v>5638</v>
      </c>
      <c r="D2510" s="202">
        <v>147</v>
      </c>
      <c r="E2510" s="202" t="s">
        <v>854</v>
      </c>
      <c r="F2510" s="203" t="s">
        <v>10527</v>
      </c>
      <c r="G2510" s="204">
        <v>633</v>
      </c>
      <c r="H2510" s="315">
        <v>132456</v>
      </c>
      <c r="I2510" s="203" t="s">
        <v>8738</v>
      </c>
      <c r="J2510" s="203" t="s">
        <v>10741</v>
      </c>
      <c r="K2510" s="311" t="s">
        <v>6054</v>
      </c>
      <c r="L2510" s="1">
        <v>44118</v>
      </c>
      <c r="M2510" s="1">
        <v>45063</v>
      </c>
      <c r="N2510" s="207">
        <f t="shared" si="45"/>
        <v>0.85000002379277251</v>
      </c>
      <c r="O2510" s="313" t="s">
        <v>7639</v>
      </c>
      <c r="P2510" s="314" t="s">
        <v>7633</v>
      </c>
      <c r="Q2510" s="314" t="s">
        <v>7640</v>
      </c>
      <c r="R2510" s="203" t="s">
        <v>5915</v>
      </c>
      <c r="S2510" s="202">
        <v>118</v>
      </c>
      <c r="T2510" s="211">
        <v>2018470.16</v>
      </c>
      <c r="U2510" s="211">
        <v>356200.55</v>
      </c>
      <c r="V2510" s="211">
        <v>0</v>
      </c>
      <c r="W2510" s="211">
        <v>0</v>
      </c>
      <c r="X2510" s="211">
        <v>0</v>
      </c>
      <c r="Y2510" s="312">
        <v>2374670.71</v>
      </c>
      <c r="Z2510" s="212" t="s">
        <v>44</v>
      </c>
      <c r="AA2510" s="212" t="s">
        <v>14556</v>
      </c>
      <c r="AB2510" s="211">
        <v>657879.01</v>
      </c>
      <c r="AC2510" s="213">
        <v>74449.239999999991</v>
      </c>
    </row>
    <row r="2511" spans="1:29" ht="15.75" x14ac:dyDescent="0.25">
      <c r="A2511" s="117">
        <v>2498</v>
      </c>
      <c r="B2511" s="117">
        <v>132925</v>
      </c>
      <c r="C2511" s="201" t="s">
        <v>5638</v>
      </c>
      <c r="D2511" s="202">
        <v>148</v>
      </c>
      <c r="E2511" s="202" t="s">
        <v>854</v>
      </c>
      <c r="F2511" s="203" t="s">
        <v>10527</v>
      </c>
      <c r="G2511" s="204">
        <v>633</v>
      </c>
      <c r="H2511" s="315">
        <v>132925</v>
      </c>
      <c r="I2511" s="203" t="s">
        <v>8739</v>
      </c>
      <c r="J2511" s="203" t="s">
        <v>12334</v>
      </c>
      <c r="K2511" s="311" t="s">
        <v>6055</v>
      </c>
      <c r="L2511" s="1">
        <v>44120</v>
      </c>
      <c r="M2511" s="1">
        <v>44849</v>
      </c>
      <c r="N2511" s="207">
        <f t="shared" si="45"/>
        <v>0.85000000919651453</v>
      </c>
      <c r="O2511" s="313" t="s">
        <v>7448</v>
      </c>
      <c r="P2511" s="314" t="s">
        <v>1334</v>
      </c>
      <c r="Q2511" s="314" t="s">
        <v>7624</v>
      </c>
      <c r="R2511" s="203" t="s">
        <v>6056</v>
      </c>
      <c r="S2511" s="202">
        <v>118</v>
      </c>
      <c r="T2511" s="211">
        <v>1987165.9</v>
      </c>
      <c r="U2511" s="211">
        <v>111695.67999999999</v>
      </c>
      <c r="V2511" s="211">
        <v>238980.63</v>
      </c>
      <c r="W2511" s="211">
        <v>0</v>
      </c>
      <c r="X2511" s="211">
        <v>0</v>
      </c>
      <c r="Y2511" s="312">
        <v>2337842.21</v>
      </c>
      <c r="Z2511" s="212" t="s">
        <v>34</v>
      </c>
      <c r="AA2511" s="212" t="s">
        <v>6731</v>
      </c>
      <c r="AB2511" s="211">
        <v>1541377.26</v>
      </c>
      <c r="AC2511" s="213">
        <v>98858.880000000005</v>
      </c>
    </row>
    <row r="2512" spans="1:29" ht="15.75" x14ac:dyDescent="0.25">
      <c r="A2512" s="117">
        <v>2499</v>
      </c>
      <c r="B2512" s="117">
        <v>132624</v>
      </c>
      <c r="C2512" s="201" t="s">
        <v>5638</v>
      </c>
      <c r="D2512" s="202">
        <v>149</v>
      </c>
      <c r="E2512" s="202" t="s">
        <v>854</v>
      </c>
      <c r="F2512" s="203" t="s">
        <v>10527</v>
      </c>
      <c r="G2512" s="204">
        <v>633</v>
      </c>
      <c r="H2512" s="315">
        <v>132624</v>
      </c>
      <c r="I2512" s="203" t="s">
        <v>8740</v>
      </c>
      <c r="J2512" s="203" t="s">
        <v>10741</v>
      </c>
      <c r="K2512" s="311" t="s">
        <v>6057</v>
      </c>
      <c r="L2512" s="1">
        <v>44124</v>
      </c>
      <c r="M2512" s="1">
        <v>45069</v>
      </c>
      <c r="N2512" s="207">
        <f t="shared" si="45"/>
        <v>0.85000002001277231</v>
      </c>
      <c r="O2512" s="313" t="s">
        <v>7641</v>
      </c>
      <c r="P2512" s="314" t="s">
        <v>7642</v>
      </c>
      <c r="Q2512" s="314" t="s">
        <v>7643</v>
      </c>
      <c r="R2512" s="203" t="s">
        <v>5915</v>
      </c>
      <c r="S2512" s="202">
        <v>118</v>
      </c>
      <c r="T2512" s="211">
        <v>2017461.66</v>
      </c>
      <c r="U2512" s="211">
        <v>356022.59</v>
      </c>
      <c r="V2512" s="211">
        <v>0</v>
      </c>
      <c r="W2512" s="211">
        <v>0</v>
      </c>
      <c r="X2512" s="211">
        <v>0</v>
      </c>
      <c r="Y2512" s="312">
        <v>2373484.25</v>
      </c>
      <c r="Z2512" s="212" t="s">
        <v>44</v>
      </c>
      <c r="AA2512" s="212" t="s">
        <v>14557</v>
      </c>
      <c r="AB2512" s="211">
        <v>359125.56</v>
      </c>
      <c r="AC2512" s="213">
        <v>58245.490000000005</v>
      </c>
    </row>
    <row r="2513" spans="1:29" ht="15.75" x14ac:dyDescent="0.25">
      <c r="A2513" s="117">
        <v>2500</v>
      </c>
      <c r="B2513" s="117">
        <v>130306</v>
      </c>
      <c r="C2513" s="201" t="s">
        <v>5638</v>
      </c>
      <c r="D2513" s="202">
        <v>150</v>
      </c>
      <c r="E2513" s="202" t="s">
        <v>330</v>
      </c>
      <c r="F2513" s="203" t="s">
        <v>10530</v>
      </c>
      <c r="G2513" s="204">
        <v>303</v>
      </c>
      <c r="H2513" s="315">
        <v>130306</v>
      </c>
      <c r="I2513" s="203" t="s">
        <v>8741</v>
      </c>
      <c r="J2513" s="203" t="s">
        <v>12340</v>
      </c>
      <c r="K2513" s="311" t="s">
        <v>6058</v>
      </c>
      <c r="L2513" s="1">
        <v>44127</v>
      </c>
      <c r="M2513" s="1">
        <v>45269</v>
      </c>
      <c r="N2513" s="207">
        <f t="shared" si="45"/>
        <v>0.91667632426553969</v>
      </c>
      <c r="O2513" s="313" t="s">
        <v>7644</v>
      </c>
      <c r="P2513" s="314" t="s">
        <v>7428</v>
      </c>
      <c r="Q2513" s="314" t="s">
        <v>7645</v>
      </c>
      <c r="R2513" s="203" t="s">
        <v>6059</v>
      </c>
      <c r="S2513" s="202">
        <v>109</v>
      </c>
      <c r="T2513" s="211">
        <v>3565975.98</v>
      </c>
      <c r="U2513" s="211">
        <v>187682.92</v>
      </c>
      <c r="V2513" s="211">
        <v>136455.73000000001</v>
      </c>
      <c r="W2513" s="211">
        <v>0</v>
      </c>
      <c r="X2513" s="211">
        <v>0</v>
      </c>
      <c r="Y2513" s="312">
        <v>3890114.63</v>
      </c>
      <c r="Z2513" s="212" t="s">
        <v>44</v>
      </c>
      <c r="AA2513" s="212" t="s">
        <v>14935</v>
      </c>
      <c r="AB2513" s="211">
        <v>652663.35</v>
      </c>
      <c r="AC2513" s="213">
        <v>24336.969999999998</v>
      </c>
    </row>
    <row r="2514" spans="1:29" ht="15.75" x14ac:dyDescent="0.25">
      <c r="A2514" s="117">
        <v>2501</v>
      </c>
      <c r="B2514" s="117">
        <v>131144</v>
      </c>
      <c r="C2514" s="201" t="s">
        <v>5638</v>
      </c>
      <c r="D2514" s="202">
        <v>151</v>
      </c>
      <c r="E2514" s="202" t="s">
        <v>854</v>
      </c>
      <c r="F2514" s="203" t="s">
        <v>10527</v>
      </c>
      <c r="G2514" s="204">
        <v>633</v>
      </c>
      <c r="H2514" s="315">
        <v>131144</v>
      </c>
      <c r="I2514" s="203" t="s">
        <v>8742</v>
      </c>
      <c r="J2514" s="203" t="s">
        <v>12341</v>
      </c>
      <c r="K2514" s="311" t="s">
        <v>6060</v>
      </c>
      <c r="L2514" s="1">
        <v>44139</v>
      </c>
      <c r="M2514" s="1">
        <v>44868</v>
      </c>
      <c r="N2514" s="207">
        <f t="shared" si="45"/>
        <v>0.85000000336823256</v>
      </c>
      <c r="O2514" s="313" t="s">
        <v>3561</v>
      </c>
      <c r="P2514" s="314" t="s">
        <v>3808</v>
      </c>
      <c r="Q2514" s="314" t="s">
        <v>7646</v>
      </c>
      <c r="R2514" s="203" t="s">
        <v>6061</v>
      </c>
      <c r="S2514" s="202">
        <v>118</v>
      </c>
      <c r="T2514" s="211">
        <v>2018862.99</v>
      </c>
      <c r="U2514" s="211">
        <v>100309.87</v>
      </c>
      <c r="V2514" s="211">
        <v>255960.06</v>
      </c>
      <c r="W2514" s="211">
        <v>0</v>
      </c>
      <c r="X2514" s="211">
        <v>0</v>
      </c>
      <c r="Y2514" s="312">
        <v>2375132.92</v>
      </c>
      <c r="Z2514" s="212" t="s">
        <v>34</v>
      </c>
      <c r="AA2514" s="212" t="s">
        <v>6946</v>
      </c>
      <c r="AB2514" s="211">
        <v>1702999.66</v>
      </c>
      <c r="AC2514" s="213">
        <v>81014.170000000013</v>
      </c>
    </row>
    <row r="2515" spans="1:29" ht="16.5" customHeight="1" x14ac:dyDescent="0.25">
      <c r="A2515" s="117">
        <v>2502</v>
      </c>
      <c r="B2515" s="117">
        <v>131005</v>
      </c>
      <c r="C2515" s="201" t="s">
        <v>5638</v>
      </c>
      <c r="D2515" s="202">
        <v>152</v>
      </c>
      <c r="E2515" s="202" t="s">
        <v>854</v>
      </c>
      <c r="F2515" s="203" t="s">
        <v>10528</v>
      </c>
      <c r="G2515" s="204">
        <v>626</v>
      </c>
      <c r="H2515" s="315">
        <v>131005</v>
      </c>
      <c r="I2515" s="203" t="s">
        <v>8743</v>
      </c>
      <c r="J2515" s="203" t="s">
        <v>12342</v>
      </c>
      <c r="K2515" s="311" t="s">
        <v>6062</v>
      </c>
      <c r="L2515" s="1">
        <v>44140</v>
      </c>
      <c r="M2515" s="1">
        <v>44869</v>
      </c>
      <c r="N2515" s="207">
        <f t="shared" si="45"/>
        <v>0.85000000325649572</v>
      </c>
      <c r="O2515" s="313" t="s">
        <v>3561</v>
      </c>
      <c r="P2515" s="314" t="s">
        <v>3848</v>
      </c>
      <c r="Q2515" s="314" t="s">
        <v>7647</v>
      </c>
      <c r="R2515" s="203" t="s">
        <v>6051</v>
      </c>
      <c r="S2515" s="202">
        <v>118</v>
      </c>
      <c r="T2515" s="211">
        <v>2871184.53</v>
      </c>
      <c r="U2515" s="211">
        <v>439122.32</v>
      </c>
      <c r="V2515" s="211">
        <v>67557.289999999994</v>
      </c>
      <c r="W2515" s="211">
        <v>0</v>
      </c>
      <c r="X2515" s="211">
        <v>0</v>
      </c>
      <c r="Y2515" s="312">
        <v>3377864.1399999997</v>
      </c>
      <c r="Z2515" s="212" t="s">
        <v>34</v>
      </c>
      <c r="AA2515" s="212" t="s">
        <v>9596</v>
      </c>
      <c r="AB2515" s="211">
        <v>548424.68000000005</v>
      </c>
      <c r="AC2515" s="213">
        <v>83876.5</v>
      </c>
    </row>
    <row r="2516" spans="1:29" ht="15.75" x14ac:dyDescent="0.25">
      <c r="A2516" s="117">
        <v>2503</v>
      </c>
      <c r="B2516" s="117">
        <v>133115</v>
      </c>
      <c r="C2516" s="201" t="s">
        <v>5638</v>
      </c>
      <c r="D2516" s="202">
        <v>153</v>
      </c>
      <c r="E2516" s="202" t="s">
        <v>854</v>
      </c>
      <c r="F2516" s="203" t="s">
        <v>10528</v>
      </c>
      <c r="G2516" s="204">
        <v>626</v>
      </c>
      <c r="H2516" s="315">
        <v>133115</v>
      </c>
      <c r="I2516" s="203" t="s">
        <v>8744</v>
      </c>
      <c r="J2516" s="203" t="s">
        <v>12343</v>
      </c>
      <c r="K2516" s="311" t="s">
        <v>6063</v>
      </c>
      <c r="L2516" s="1">
        <v>44146</v>
      </c>
      <c r="M2516" s="1">
        <v>44875</v>
      </c>
      <c r="N2516" s="207">
        <f t="shared" si="45"/>
        <v>0.84999999402067139</v>
      </c>
      <c r="O2516" s="313" t="s">
        <v>7627</v>
      </c>
      <c r="P2516" s="314" t="s">
        <v>7648</v>
      </c>
      <c r="Q2516" s="314" t="s">
        <v>7649</v>
      </c>
      <c r="R2516" s="203" t="s">
        <v>6051</v>
      </c>
      <c r="S2516" s="202">
        <v>110</v>
      </c>
      <c r="T2516" s="211">
        <v>2772050.3</v>
      </c>
      <c r="U2516" s="211">
        <v>423959.97</v>
      </c>
      <c r="V2516" s="211">
        <v>65225.4</v>
      </c>
      <c r="W2516" s="211">
        <v>0</v>
      </c>
      <c r="X2516" s="211">
        <v>0</v>
      </c>
      <c r="Y2516" s="312">
        <v>3261235.67</v>
      </c>
      <c r="Z2516" s="212" t="s">
        <v>34</v>
      </c>
      <c r="AA2516" s="212" t="s">
        <v>13068</v>
      </c>
      <c r="AB2516" s="211">
        <v>1077812.44</v>
      </c>
      <c r="AC2516" s="213">
        <v>164841.69</v>
      </c>
    </row>
    <row r="2517" spans="1:29" ht="15.75" x14ac:dyDescent="0.25">
      <c r="A2517" s="117">
        <v>2504</v>
      </c>
      <c r="B2517" s="117">
        <v>132188</v>
      </c>
      <c r="C2517" s="201" t="s">
        <v>5638</v>
      </c>
      <c r="D2517" s="202">
        <v>154</v>
      </c>
      <c r="E2517" s="202" t="s">
        <v>854</v>
      </c>
      <c r="F2517" s="203" t="s">
        <v>10527</v>
      </c>
      <c r="G2517" s="204">
        <v>633</v>
      </c>
      <c r="H2517" s="315">
        <v>132188</v>
      </c>
      <c r="I2517" s="203" t="s">
        <v>8745</v>
      </c>
      <c r="J2517" s="203" t="s">
        <v>12344</v>
      </c>
      <c r="K2517" s="311" t="s">
        <v>6064</v>
      </c>
      <c r="L2517" s="1">
        <v>44151</v>
      </c>
      <c r="M2517" s="1">
        <v>44880</v>
      </c>
      <c r="N2517" s="207">
        <f t="shared" si="45"/>
        <v>0.82031103828276264</v>
      </c>
      <c r="O2517" s="313" t="s">
        <v>3561</v>
      </c>
      <c r="P2517" s="314" t="s">
        <v>3684</v>
      </c>
      <c r="Q2517" s="314" t="s">
        <v>7650</v>
      </c>
      <c r="R2517" s="203" t="s">
        <v>6065</v>
      </c>
      <c r="S2517" s="202">
        <v>115</v>
      </c>
      <c r="T2517" s="211">
        <v>1822574.3</v>
      </c>
      <c r="U2517" s="211">
        <v>308234.78000000003</v>
      </c>
      <c r="V2517" s="211">
        <v>90999.74</v>
      </c>
      <c r="W2517" s="211">
        <v>0</v>
      </c>
      <c r="X2517" s="211">
        <v>0</v>
      </c>
      <c r="Y2517" s="312">
        <v>2221808.8199999998</v>
      </c>
      <c r="Z2517" s="212" t="s">
        <v>34</v>
      </c>
      <c r="AA2517" s="212" t="s">
        <v>10097</v>
      </c>
      <c r="AB2517" s="211">
        <v>1405527.9900000002</v>
      </c>
      <c r="AC2517" s="213">
        <v>201669.78</v>
      </c>
    </row>
    <row r="2518" spans="1:29" ht="15.75" x14ac:dyDescent="0.25">
      <c r="A2518" s="117">
        <v>2505</v>
      </c>
      <c r="B2518" s="117">
        <v>130651</v>
      </c>
      <c r="C2518" s="201" t="s">
        <v>5638</v>
      </c>
      <c r="D2518" s="202">
        <v>155</v>
      </c>
      <c r="E2518" s="202" t="s">
        <v>854</v>
      </c>
      <c r="F2518" s="203" t="s">
        <v>10527</v>
      </c>
      <c r="G2518" s="204">
        <v>633</v>
      </c>
      <c r="H2518" s="315">
        <v>130651</v>
      </c>
      <c r="I2518" s="203" t="s">
        <v>6066</v>
      </c>
      <c r="J2518" s="203" t="s">
        <v>12345</v>
      </c>
      <c r="K2518" s="311" t="s">
        <v>6067</v>
      </c>
      <c r="L2518" s="1">
        <v>44151</v>
      </c>
      <c r="M2518" s="1">
        <v>45122</v>
      </c>
      <c r="N2518" s="207">
        <f t="shared" si="45"/>
        <v>0.84570611379629768</v>
      </c>
      <c r="O2518" s="313" t="s">
        <v>3561</v>
      </c>
      <c r="P2518" s="314" t="s">
        <v>7651</v>
      </c>
      <c r="Q2518" s="314" t="s">
        <v>7652</v>
      </c>
      <c r="R2518" s="203" t="s">
        <v>6068</v>
      </c>
      <c r="S2518" s="202">
        <v>118</v>
      </c>
      <c r="T2518" s="211">
        <v>1936432.74</v>
      </c>
      <c r="U2518" s="211">
        <v>322150.31</v>
      </c>
      <c r="V2518" s="211">
        <v>31139.95</v>
      </c>
      <c r="W2518" s="211">
        <v>0</v>
      </c>
      <c r="X2518" s="211">
        <v>0</v>
      </c>
      <c r="Y2518" s="312">
        <v>2289723</v>
      </c>
      <c r="Z2518" s="212" t="s">
        <v>44</v>
      </c>
      <c r="AA2518" s="212" t="s">
        <v>14292</v>
      </c>
      <c r="AB2518" s="211">
        <v>774052.49</v>
      </c>
      <c r="AC2518" s="213">
        <v>131260.57</v>
      </c>
    </row>
    <row r="2519" spans="1:29" ht="15.75" x14ac:dyDescent="0.25">
      <c r="A2519" s="117">
        <v>2506</v>
      </c>
      <c r="B2519" s="117">
        <v>132143</v>
      </c>
      <c r="C2519" s="201" t="s">
        <v>5638</v>
      </c>
      <c r="D2519" s="202">
        <v>156</v>
      </c>
      <c r="E2519" s="202" t="s">
        <v>854</v>
      </c>
      <c r="F2519" s="203" t="s">
        <v>10527</v>
      </c>
      <c r="G2519" s="204">
        <v>633</v>
      </c>
      <c r="H2519" s="315">
        <v>132143</v>
      </c>
      <c r="I2519" s="203" t="s">
        <v>8746</v>
      </c>
      <c r="J2519" s="203" t="s">
        <v>12346</v>
      </c>
      <c r="K2519" s="311" t="s">
        <v>6069</v>
      </c>
      <c r="L2519" s="1">
        <v>44154</v>
      </c>
      <c r="M2519" s="1">
        <v>44883</v>
      </c>
      <c r="N2519" s="207">
        <f t="shared" si="45"/>
        <v>0.82433553111932056</v>
      </c>
      <c r="O2519" s="313" t="s">
        <v>3561</v>
      </c>
      <c r="P2519" s="314" t="s">
        <v>3684</v>
      </c>
      <c r="Q2519" s="314" t="s">
        <v>7653</v>
      </c>
      <c r="R2519" s="203" t="s">
        <v>6070</v>
      </c>
      <c r="S2519" s="202">
        <v>115</v>
      </c>
      <c r="T2519" s="211">
        <v>1943170.8</v>
      </c>
      <c r="U2519" s="211">
        <v>324068.14</v>
      </c>
      <c r="V2519" s="211">
        <v>90018.18</v>
      </c>
      <c r="W2519" s="211">
        <v>0</v>
      </c>
      <c r="X2519" s="211">
        <v>0</v>
      </c>
      <c r="Y2519" s="312">
        <v>2357257.12</v>
      </c>
      <c r="Z2519" s="212" t="s">
        <v>34</v>
      </c>
      <c r="AA2519" s="212" t="s">
        <v>9842</v>
      </c>
      <c r="AB2519" s="211">
        <v>1333970.5499999996</v>
      </c>
      <c r="AC2519" s="213">
        <v>188492.44999999998</v>
      </c>
    </row>
    <row r="2520" spans="1:29" ht="15.75" x14ac:dyDescent="0.25">
      <c r="A2520" s="117">
        <v>2507</v>
      </c>
      <c r="B2520" s="117">
        <v>133208</v>
      </c>
      <c r="C2520" s="201" t="s">
        <v>5638</v>
      </c>
      <c r="D2520" s="202">
        <v>157</v>
      </c>
      <c r="E2520" s="202" t="s">
        <v>854</v>
      </c>
      <c r="F2520" s="203" t="s">
        <v>10528</v>
      </c>
      <c r="G2520" s="204">
        <v>626</v>
      </c>
      <c r="H2520" s="315">
        <v>133208</v>
      </c>
      <c r="I2520" s="203" t="s">
        <v>6071</v>
      </c>
      <c r="J2520" s="203" t="s">
        <v>12347</v>
      </c>
      <c r="K2520" s="311" t="s">
        <v>6072</v>
      </c>
      <c r="L2520" s="1">
        <v>44155</v>
      </c>
      <c r="M2520" s="1">
        <v>45126</v>
      </c>
      <c r="N2520" s="207">
        <f t="shared" si="45"/>
        <v>0.85000000096535711</v>
      </c>
      <c r="O2520" s="313" t="s">
        <v>7654</v>
      </c>
      <c r="P2520" s="314" t="s">
        <v>7454</v>
      </c>
      <c r="Q2520" s="314" t="s">
        <v>7640</v>
      </c>
      <c r="R2520" s="203" t="s">
        <v>6073</v>
      </c>
      <c r="S2520" s="202">
        <v>118</v>
      </c>
      <c r="T2520" s="211">
        <v>3962263.64</v>
      </c>
      <c r="U2520" s="211">
        <v>605993.25</v>
      </c>
      <c r="V2520" s="211">
        <v>93229.74</v>
      </c>
      <c r="W2520" s="211">
        <v>0</v>
      </c>
      <c r="X2520" s="211">
        <v>0</v>
      </c>
      <c r="Y2520" s="312">
        <v>4661486.63</v>
      </c>
      <c r="Z2520" s="212" t="s">
        <v>44</v>
      </c>
      <c r="AA2520" s="212" t="s">
        <v>14849</v>
      </c>
      <c r="AB2520" s="211">
        <v>1148098.73</v>
      </c>
      <c r="AC2520" s="213">
        <v>134425.63</v>
      </c>
    </row>
    <row r="2521" spans="1:29" ht="15.75" x14ac:dyDescent="0.25">
      <c r="A2521" s="117">
        <v>2508</v>
      </c>
      <c r="B2521" s="117">
        <v>131042</v>
      </c>
      <c r="C2521" s="201" t="s">
        <v>5638</v>
      </c>
      <c r="D2521" s="202">
        <v>158</v>
      </c>
      <c r="E2521" s="202" t="s">
        <v>854</v>
      </c>
      <c r="F2521" s="203" t="s">
        <v>10527</v>
      </c>
      <c r="G2521" s="204">
        <v>633</v>
      </c>
      <c r="H2521" s="315">
        <v>131042</v>
      </c>
      <c r="I2521" s="203" t="s">
        <v>8747</v>
      </c>
      <c r="J2521" s="203" t="s">
        <v>12348</v>
      </c>
      <c r="K2521" s="311" t="s">
        <v>6074</v>
      </c>
      <c r="L2521" s="1">
        <v>44162</v>
      </c>
      <c r="M2521" s="1">
        <v>44891</v>
      </c>
      <c r="N2521" s="207">
        <f t="shared" si="45"/>
        <v>0.85000000421859889</v>
      </c>
      <c r="O2521" s="313" t="s">
        <v>3561</v>
      </c>
      <c r="P2521" s="314" t="s">
        <v>7655</v>
      </c>
      <c r="Q2521" s="314" t="s">
        <v>7656</v>
      </c>
      <c r="R2521" s="203" t="s">
        <v>6075</v>
      </c>
      <c r="S2521" s="202">
        <v>118</v>
      </c>
      <c r="T2521" s="211">
        <v>1511165.24</v>
      </c>
      <c r="U2521" s="211">
        <v>266676.21000000002</v>
      </c>
      <c r="V2521" s="211">
        <v>0</v>
      </c>
      <c r="W2521" s="211">
        <v>0</v>
      </c>
      <c r="X2521" s="211">
        <v>0</v>
      </c>
      <c r="Y2521" s="312">
        <v>1777841.45</v>
      </c>
      <c r="Z2521" s="212" t="s">
        <v>34</v>
      </c>
      <c r="AA2521" s="212" t="s">
        <v>13955</v>
      </c>
      <c r="AB2521" s="211">
        <v>1232759.4599999997</v>
      </c>
      <c r="AC2521" s="213">
        <v>208588.37999999998</v>
      </c>
    </row>
    <row r="2522" spans="1:29" ht="15.75" x14ac:dyDescent="0.25">
      <c r="A2522" s="117">
        <v>2509</v>
      </c>
      <c r="B2522" s="117">
        <v>130823</v>
      </c>
      <c r="C2522" s="201" t="s">
        <v>5638</v>
      </c>
      <c r="D2522" s="202">
        <v>159</v>
      </c>
      <c r="E2522" s="202" t="s">
        <v>854</v>
      </c>
      <c r="F2522" s="203" t="s">
        <v>10528</v>
      </c>
      <c r="G2522" s="204">
        <v>626</v>
      </c>
      <c r="H2522" s="315">
        <v>130823</v>
      </c>
      <c r="I2522" s="203" t="s">
        <v>6076</v>
      </c>
      <c r="J2522" s="203" t="s">
        <v>12349</v>
      </c>
      <c r="K2522" s="311" t="s">
        <v>6077</v>
      </c>
      <c r="L2522" s="1">
        <v>44162</v>
      </c>
      <c r="M2522" s="1">
        <v>45256</v>
      </c>
      <c r="N2522" s="207">
        <f t="shared" si="45"/>
        <v>0.83419062592324333</v>
      </c>
      <c r="O2522" s="313" t="s">
        <v>7657</v>
      </c>
      <c r="P2522" s="314" t="s">
        <v>7658</v>
      </c>
      <c r="Q2522" s="314" t="s">
        <v>7659</v>
      </c>
      <c r="R2522" s="203" t="s">
        <v>6078</v>
      </c>
      <c r="S2522" s="202">
        <v>116</v>
      </c>
      <c r="T2522" s="211">
        <v>3957379.85</v>
      </c>
      <c r="U2522" s="211">
        <v>520065.3</v>
      </c>
      <c r="V2522" s="211">
        <v>266530.3</v>
      </c>
      <c r="W2522" s="211">
        <v>0</v>
      </c>
      <c r="X2522" s="211">
        <v>0</v>
      </c>
      <c r="Y2522" s="312">
        <v>4743975.45</v>
      </c>
      <c r="Z2522" s="212" t="s">
        <v>44</v>
      </c>
      <c r="AA2522" s="212" t="s">
        <v>12597</v>
      </c>
      <c r="AB2522" s="211">
        <v>1500824.93</v>
      </c>
      <c r="AC2522" s="213">
        <v>181760.88</v>
      </c>
    </row>
    <row r="2523" spans="1:29" ht="15.75" x14ac:dyDescent="0.25">
      <c r="A2523" s="117">
        <v>2510</v>
      </c>
      <c r="B2523" s="117">
        <v>130770</v>
      </c>
      <c r="C2523" s="201" t="s">
        <v>5638</v>
      </c>
      <c r="D2523" s="202">
        <v>160</v>
      </c>
      <c r="E2523" s="202" t="s">
        <v>854</v>
      </c>
      <c r="F2523" s="203" t="s">
        <v>10528</v>
      </c>
      <c r="G2523" s="204">
        <v>626</v>
      </c>
      <c r="H2523" s="315">
        <v>130770</v>
      </c>
      <c r="I2523" s="203" t="s">
        <v>8748</v>
      </c>
      <c r="J2523" s="203" t="s">
        <v>12350</v>
      </c>
      <c r="K2523" s="311" t="s">
        <v>6079</v>
      </c>
      <c r="L2523" s="1">
        <v>44167</v>
      </c>
      <c r="M2523" s="1">
        <v>44986</v>
      </c>
      <c r="N2523" s="207">
        <f t="shared" si="45"/>
        <v>0.84036183656679331</v>
      </c>
      <c r="O2523" s="313" t="s">
        <v>7657</v>
      </c>
      <c r="P2523" s="314" t="s">
        <v>7658</v>
      </c>
      <c r="Q2523" s="314" t="s">
        <v>7660</v>
      </c>
      <c r="R2523" s="203" t="s">
        <v>6080</v>
      </c>
      <c r="S2523" s="202">
        <v>116</v>
      </c>
      <c r="T2523" s="211">
        <v>3769186.8</v>
      </c>
      <c r="U2523" s="211">
        <v>595789.81000000006</v>
      </c>
      <c r="V2523" s="211">
        <v>120218.5</v>
      </c>
      <c r="W2523" s="211">
        <v>0</v>
      </c>
      <c r="X2523" s="211">
        <v>0</v>
      </c>
      <c r="Y2523" s="312">
        <v>4485195.1100000003</v>
      </c>
      <c r="Z2523" s="212" t="s">
        <v>34</v>
      </c>
      <c r="AA2523" s="212" t="s">
        <v>12679</v>
      </c>
      <c r="AB2523" s="211">
        <v>1402527.5899999999</v>
      </c>
      <c r="AC2523" s="213">
        <v>156476.72</v>
      </c>
    </row>
    <row r="2524" spans="1:29" ht="15.75" x14ac:dyDescent="0.25">
      <c r="A2524" s="117">
        <v>2511</v>
      </c>
      <c r="B2524" s="117">
        <v>132820</v>
      </c>
      <c r="C2524" s="201" t="s">
        <v>5638</v>
      </c>
      <c r="D2524" s="202">
        <v>161</v>
      </c>
      <c r="E2524" s="202" t="s">
        <v>854</v>
      </c>
      <c r="F2524" s="203" t="s">
        <v>10527</v>
      </c>
      <c r="G2524" s="204">
        <v>633</v>
      </c>
      <c r="H2524" s="315">
        <v>132820</v>
      </c>
      <c r="I2524" s="203" t="s">
        <v>6081</v>
      </c>
      <c r="J2524" s="203" t="s">
        <v>12351</v>
      </c>
      <c r="K2524" s="311" t="s">
        <v>6082</v>
      </c>
      <c r="L2524" s="1">
        <v>44175</v>
      </c>
      <c r="M2524" s="1">
        <v>44904</v>
      </c>
      <c r="N2524" s="207">
        <f t="shared" si="45"/>
        <v>0.84999993410615426</v>
      </c>
      <c r="O2524" s="313" t="s">
        <v>3561</v>
      </c>
      <c r="P2524" s="314" t="s">
        <v>2648</v>
      </c>
      <c r="Q2524" s="314" t="s">
        <v>7661</v>
      </c>
      <c r="R2524" s="203" t="s">
        <v>6083</v>
      </c>
      <c r="S2524" s="202">
        <v>118</v>
      </c>
      <c r="T2524" s="211">
        <v>2012327.38</v>
      </c>
      <c r="U2524" s="211">
        <v>142092.16</v>
      </c>
      <c r="V2524" s="211">
        <v>213024.62</v>
      </c>
      <c r="W2524" s="211">
        <v>0</v>
      </c>
      <c r="X2524" s="211">
        <v>0</v>
      </c>
      <c r="Y2524" s="312">
        <v>2367444.16</v>
      </c>
      <c r="Z2524" s="212" t="s">
        <v>34</v>
      </c>
      <c r="AA2524" s="212" t="s">
        <v>13069</v>
      </c>
      <c r="AB2524" s="211">
        <v>430224.50999999995</v>
      </c>
      <c r="AC2524" s="213">
        <v>49082.29</v>
      </c>
    </row>
    <row r="2525" spans="1:29" s="61" customFormat="1" ht="16.5" customHeight="1" x14ac:dyDescent="0.25">
      <c r="A2525" s="119">
        <v>2512</v>
      </c>
      <c r="B2525" s="119">
        <v>126803</v>
      </c>
      <c r="C2525" s="215" t="s">
        <v>5638</v>
      </c>
      <c r="D2525" s="216">
        <v>162</v>
      </c>
      <c r="E2525" s="216" t="s">
        <v>312</v>
      </c>
      <c r="F2525" s="217" t="s">
        <v>10523</v>
      </c>
      <c r="G2525" s="218">
        <v>436</v>
      </c>
      <c r="H2525" s="321">
        <v>126803</v>
      </c>
      <c r="I2525" s="217" t="s">
        <v>6084</v>
      </c>
      <c r="J2525" s="217" t="s">
        <v>12352</v>
      </c>
      <c r="K2525" s="322" t="s">
        <v>6085</v>
      </c>
      <c r="L2525" s="60">
        <v>44189</v>
      </c>
      <c r="M2525" s="60">
        <v>44980</v>
      </c>
      <c r="N2525" s="220">
        <f t="shared" si="45"/>
        <v>0.80752433260040402</v>
      </c>
      <c r="O2525" s="323" t="s">
        <v>3561</v>
      </c>
      <c r="P2525" s="324" t="s">
        <v>2648</v>
      </c>
      <c r="Q2525" s="324" t="s">
        <v>7662</v>
      </c>
      <c r="R2525" s="217" t="s">
        <v>6086</v>
      </c>
      <c r="S2525" s="216">
        <v>112</v>
      </c>
      <c r="T2525" s="224">
        <v>2138258.0299999998</v>
      </c>
      <c r="U2525" s="224">
        <v>377339.59</v>
      </c>
      <c r="V2525" s="224">
        <v>132320.15</v>
      </c>
      <c r="W2525" s="224">
        <v>0</v>
      </c>
      <c r="X2525" s="224">
        <v>0</v>
      </c>
      <c r="Y2525" s="325">
        <v>2647917.77</v>
      </c>
      <c r="Z2525" s="225" t="s">
        <v>145</v>
      </c>
      <c r="AA2525" s="226"/>
      <c r="AB2525" s="224">
        <v>0</v>
      </c>
      <c r="AC2525" s="227">
        <v>0</v>
      </c>
    </row>
    <row r="2526" spans="1:29" ht="15.75" x14ac:dyDescent="0.25">
      <c r="A2526" s="117">
        <v>2513</v>
      </c>
      <c r="B2526" s="117">
        <v>132525</v>
      </c>
      <c r="C2526" s="201" t="s">
        <v>5638</v>
      </c>
      <c r="D2526" s="202">
        <v>163</v>
      </c>
      <c r="E2526" s="202" t="s">
        <v>854</v>
      </c>
      <c r="F2526" s="203" t="s">
        <v>10528</v>
      </c>
      <c r="G2526" s="204">
        <v>626</v>
      </c>
      <c r="H2526" s="315">
        <v>132525</v>
      </c>
      <c r="I2526" s="203" t="s">
        <v>6087</v>
      </c>
      <c r="J2526" s="203" t="s">
        <v>12353</v>
      </c>
      <c r="K2526" s="311" t="s">
        <v>6088</v>
      </c>
      <c r="L2526" s="1">
        <v>44210</v>
      </c>
      <c r="M2526" s="1">
        <v>45120</v>
      </c>
      <c r="N2526" s="207">
        <f t="shared" si="45"/>
        <v>0.82447060686075946</v>
      </c>
      <c r="O2526" s="313" t="s">
        <v>7663</v>
      </c>
      <c r="P2526" s="314" t="s">
        <v>7664</v>
      </c>
      <c r="Q2526" s="314" t="s">
        <v>7665</v>
      </c>
      <c r="R2526" s="203" t="s">
        <v>6089</v>
      </c>
      <c r="S2526" s="202">
        <v>118</v>
      </c>
      <c r="T2526" s="211">
        <v>3913510.87</v>
      </c>
      <c r="U2526" s="211">
        <v>652711.69999999995</v>
      </c>
      <c r="V2526" s="211">
        <v>180472.87</v>
      </c>
      <c r="W2526" s="211">
        <v>0</v>
      </c>
      <c r="X2526" s="211">
        <v>0</v>
      </c>
      <c r="Y2526" s="312">
        <v>4746695.4400000004</v>
      </c>
      <c r="Z2526" s="212" t="s">
        <v>44</v>
      </c>
      <c r="AA2526" s="212" t="s">
        <v>13422</v>
      </c>
      <c r="AB2526" s="211">
        <v>1636665.1500000001</v>
      </c>
      <c r="AC2526" s="213">
        <v>195695.39999999997</v>
      </c>
    </row>
    <row r="2527" spans="1:29" ht="15.75" x14ac:dyDescent="0.25">
      <c r="A2527" s="117">
        <v>2514</v>
      </c>
      <c r="B2527" s="117">
        <v>133415</v>
      </c>
      <c r="C2527" s="201" t="s">
        <v>5638</v>
      </c>
      <c r="D2527" s="202">
        <v>164</v>
      </c>
      <c r="E2527" s="202" t="s">
        <v>854</v>
      </c>
      <c r="F2527" s="203" t="s">
        <v>10531</v>
      </c>
      <c r="G2527" s="204">
        <v>665</v>
      </c>
      <c r="H2527" s="315">
        <v>133415</v>
      </c>
      <c r="I2527" s="203" t="s">
        <v>8749</v>
      </c>
      <c r="J2527" s="203" t="s">
        <v>12354</v>
      </c>
      <c r="K2527" s="311" t="s">
        <v>6090</v>
      </c>
      <c r="L2527" s="1">
        <v>44211</v>
      </c>
      <c r="M2527" s="1">
        <v>45274</v>
      </c>
      <c r="N2527" s="207">
        <f t="shared" si="45"/>
        <v>0.83496222192559255</v>
      </c>
      <c r="O2527" s="313" t="s">
        <v>3561</v>
      </c>
      <c r="P2527" s="314" t="s">
        <v>1334</v>
      </c>
      <c r="Q2527" s="314" t="s">
        <v>7666</v>
      </c>
      <c r="R2527" s="203" t="s">
        <v>6091</v>
      </c>
      <c r="S2527" s="202">
        <v>115</v>
      </c>
      <c r="T2527" s="211">
        <v>7693303.7300000004</v>
      </c>
      <c r="U2527" s="211">
        <v>1089526.18</v>
      </c>
      <c r="V2527" s="211">
        <v>431124.36</v>
      </c>
      <c r="W2527" s="211">
        <v>0</v>
      </c>
      <c r="X2527" s="211">
        <v>0</v>
      </c>
      <c r="Y2527" s="312">
        <v>9213954.2699999996</v>
      </c>
      <c r="Z2527" s="212" t="s">
        <v>44</v>
      </c>
      <c r="AA2527" s="212" t="s">
        <v>13956</v>
      </c>
      <c r="AB2527" s="211">
        <v>2266785.2599999998</v>
      </c>
      <c r="AC2527" s="213">
        <v>261227.68</v>
      </c>
    </row>
    <row r="2528" spans="1:29" ht="16.5" customHeight="1" x14ac:dyDescent="0.25">
      <c r="A2528" s="117">
        <v>2515</v>
      </c>
      <c r="B2528" s="117">
        <v>133804</v>
      </c>
      <c r="C2528" s="201" t="s">
        <v>5638</v>
      </c>
      <c r="D2528" s="202">
        <v>165</v>
      </c>
      <c r="E2528" s="202" t="s">
        <v>854</v>
      </c>
      <c r="F2528" s="203" t="s">
        <v>10531</v>
      </c>
      <c r="G2528" s="204">
        <v>665</v>
      </c>
      <c r="H2528" s="315">
        <v>133804</v>
      </c>
      <c r="I2528" s="203" t="s">
        <v>8750</v>
      </c>
      <c r="J2528" s="203" t="s">
        <v>12355</v>
      </c>
      <c r="K2528" s="311" t="s">
        <v>6092</v>
      </c>
      <c r="L2528" s="1">
        <v>44211</v>
      </c>
      <c r="M2528" s="1">
        <v>45274</v>
      </c>
      <c r="N2528" s="207">
        <f t="shared" si="45"/>
        <v>0.83530155219370261</v>
      </c>
      <c r="O2528" s="313" t="s">
        <v>3561</v>
      </c>
      <c r="P2528" s="314" t="s">
        <v>3808</v>
      </c>
      <c r="Q2528" s="314" t="s">
        <v>7667</v>
      </c>
      <c r="R2528" s="203" t="s">
        <v>6093</v>
      </c>
      <c r="S2528" s="202">
        <v>115</v>
      </c>
      <c r="T2528" s="211">
        <v>7647624.1100000003</v>
      </c>
      <c r="U2528" s="211">
        <v>941283.08</v>
      </c>
      <c r="V2528" s="211">
        <v>566617.65</v>
      </c>
      <c r="W2528" s="211">
        <v>0</v>
      </c>
      <c r="X2528" s="211">
        <v>0</v>
      </c>
      <c r="Y2528" s="312">
        <v>9155524.8399999999</v>
      </c>
      <c r="Z2528" s="212" t="s">
        <v>44</v>
      </c>
      <c r="AA2528" s="212" t="s">
        <v>12680</v>
      </c>
      <c r="AB2528" s="211">
        <v>2199883.66</v>
      </c>
      <c r="AC2528" s="213">
        <v>210642.06</v>
      </c>
    </row>
    <row r="2529" spans="1:29" ht="15.75" x14ac:dyDescent="0.25">
      <c r="A2529" s="117">
        <v>2516</v>
      </c>
      <c r="B2529" s="117">
        <v>133456</v>
      </c>
      <c r="C2529" s="201" t="s">
        <v>5638</v>
      </c>
      <c r="D2529" s="202">
        <v>166</v>
      </c>
      <c r="E2529" s="202" t="s">
        <v>854</v>
      </c>
      <c r="F2529" s="203" t="s">
        <v>10531</v>
      </c>
      <c r="G2529" s="204">
        <v>665</v>
      </c>
      <c r="H2529" s="315">
        <v>133456</v>
      </c>
      <c r="I2529" s="203" t="s">
        <v>6094</v>
      </c>
      <c r="J2529" s="203" t="s">
        <v>12356</v>
      </c>
      <c r="K2529" s="311" t="s">
        <v>6095</v>
      </c>
      <c r="L2529" s="1">
        <v>44218</v>
      </c>
      <c r="M2529" s="1">
        <v>45281</v>
      </c>
      <c r="N2529" s="207">
        <f t="shared" si="45"/>
        <v>0.84165407664296221</v>
      </c>
      <c r="O2529" s="313" t="s">
        <v>3561</v>
      </c>
      <c r="P2529" s="314" t="s">
        <v>2648</v>
      </c>
      <c r="Q2529" s="314" t="s">
        <v>7668</v>
      </c>
      <c r="R2529" s="203" t="s">
        <v>6096</v>
      </c>
      <c r="S2529" s="202">
        <v>115</v>
      </c>
      <c r="T2529" s="211">
        <v>7967270.3399999999</v>
      </c>
      <c r="U2529" s="211">
        <v>870732.29</v>
      </c>
      <c r="V2529" s="211">
        <v>628202.74</v>
      </c>
      <c r="W2529" s="211">
        <v>0</v>
      </c>
      <c r="X2529" s="211">
        <v>0</v>
      </c>
      <c r="Y2529" s="312">
        <v>9466205.3699999992</v>
      </c>
      <c r="Z2529" s="212" t="s">
        <v>44</v>
      </c>
      <c r="AA2529" s="212" t="s">
        <v>14850</v>
      </c>
      <c r="AB2529" s="211">
        <v>2841664.1199999992</v>
      </c>
      <c r="AC2529" s="213">
        <v>395100.51</v>
      </c>
    </row>
    <row r="2530" spans="1:29" ht="15.75" x14ac:dyDescent="0.25">
      <c r="A2530" s="117">
        <v>2517</v>
      </c>
      <c r="B2530" s="117">
        <v>136158</v>
      </c>
      <c r="C2530" s="201" t="s">
        <v>5638</v>
      </c>
      <c r="D2530" s="202">
        <v>167</v>
      </c>
      <c r="E2530" s="202" t="s">
        <v>854</v>
      </c>
      <c r="F2530" s="203" t="s">
        <v>10531</v>
      </c>
      <c r="G2530" s="204">
        <v>665</v>
      </c>
      <c r="H2530" s="315">
        <v>136158</v>
      </c>
      <c r="I2530" s="203" t="s">
        <v>8751</v>
      </c>
      <c r="J2530" s="203" t="s">
        <v>12357</v>
      </c>
      <c r="K2530" s="311" t="s">
        <v>6097</v>
      </c>
      <c r="L2530" s="1">
        <v>44223</v>
      </c>
      <c r="M2530" s="1">
        <v>45286</v>
      </c>
      <c r="N2530" s="207">
        <f t="shared" si="45"/>
        <v>0.84999999831645923</v>
      </c>
      <c r="O2530" s="313" t="s">
        <v>3561</v>
      </c>
      <c r="P2530" s="314" t="s">
        <v>3684</v>
      </c>
      <c r="Q2530" s="314" t="s">
        <v>7669</v>
      </c>
      <c r="R2530" s="203" t="s">
        <v>6098</v>
      </c>
      <c r="S2530" s="202">
        <v>115</v>
      </c>
      <c r="T2530" s="211">
        <v>8078212.6100000003</v>
      </c>
      <c r="U2530" s="211">
        <v>98946.02</v>
      </c>
      <c r="V2530" s="211">
        <v>1326620.93</v>
      </c>
      <c r="W2530" s="211">
        <v>0</v>
      </c>
      <c r="X2530" s="211">
        <v>0</v>
      </c>
      <c r="Y2530" s="312">
        <v>9503779.5600000005</v>
      </c>
      <c r="Z2530" s="212" t="s">
        <v>44</v>
      </c>
      <c r="AA2530" s="212" t="s">
        <v>7948</v>
      </c>
      <c r="AB2530" s="211">
        <v>1493074.99</v>
      </c>
      <c r="AC2530" s="213">
        <v>33985.94</v>
      </c>
    </row>
    <row r="2531" spans="1:29" ht="15.75" x14ac:dyDescent="0.25">
      <c r="A2531" s="117">
        <v>2518</v>
      </c>
      <c r="B2531" s="117">
        <v>133572</v>
      </c>
      <c r="C2531" s="201" t="s">
        <v>5638</v>
      </c>
      <c r="D2531" s="202">
        <v>168</v>
      </c>
      <c r="E2531" s="202" t="s">
        <v>854</v>
      </c>
      <c r="F2531" s="203" t="s">
        <v>10531</v>
      </c>
      <c r="G2531" s="204">
        <v>665</v>
      </c>
      <c r="H2531" s="315">
        <v>133572</v>
      </c>
      <c r="I2531" s="203" t="s">
        <v>6099</v>
      </c>
      <c r="J2531" s="203" t="s">
        <v>12334</v>
      </c>
      <c r="K2531" s="311" t="s">
        <v>6097</v>
      </c>
      <c r="L2531" s="1">
        <v>44225</v>
      </c>
      <c r="M2531" s="1">
        <v>45288</v>
      </c>
      <c r="N2531" s="207">
        <f t="shared" si="45"/>
        <v>0.85000000427960842</v>
      </c>
      <c r="O2531" s="313" t="s">
        <v>3561</v>
      </c>
      <c r="P2531" s="314" t="s">
        <v>1334</v>
      </c>
      <c r="Q2531" s="314" t="s">
        <v>7670</v>
      </c>
      <c r="R2531" s="203" t="s">
        <v>6100</v>
      </c>
      <c r="S2531" s="202">
        <v>115</v>
      </c>
      <c r="T2531" s="211">
        <v>8043960.4800000004</v>
      </c>
      <c r="U2531" s="211">
        <v>413681.78</v>
      </c>
      <c r="V2531" s="211">
        <v>1005840.61</v>
      </c>
      <c r="W2531" s="211">
        <v>0</v>
      </c>
      <c r="X2531" s="211">
        <v>0</v>
      </c>
      <c r="Y2531" s="312">
        <v>9463482.8699999992</v>
      </c>
      <c r="Z2531" s="212" t="s">
        <v>44</v>
      </c>
      <c r="AA2531" s="212" t="s">
        <v>14558</v>
      </c>
      <c r="AB2531" s="211">
        <v>2911376.9000000013</v>
      </c>
      <c r="AC2531" s="213">
        <v>217431.76</v>
      </c>
    </row>
    <row r="2532" spans="1:29" ht="15.75" x14ac:dyDescent="0.25">
      <c r="A2532" s="117">
        <v>2519</v>
      </c>
      <c r="B2532" s="117">
        <v>133375</v>
      </c>
      <c r="C2532" s="201" t="s">
        <v>5638</v>
      </c>
      <c r="D2532" s="202">
        <v>169</v>
      </c>
      <c r="E2532" s="202" t="s">
        <v>854</v>
      </c>
      <c r="F2532" s="203" t="s">
        <v>10531</v>
      </c>
      <c r="G2532" s="204">
        <v>665</v>
      </c>
      <c r="H2532" s="315">
        <v>133375</v>
      </c>
      <c r="I2532" s="203" t="s">
        <v>8752</v>
      </c>
      <c r="J2532" s="203" t="s">
        <v>12358</v>
      </c>
      <c r="K2532" s="311" t="s">
        <v>6101</v>
      </c>
      <c r="L2532" s="1">
        <v>44236</v>
      </c>
      <c r="M2532" s="1">
        <v>45268</v>
      </c>
      <c r="N2532" s="207">
        <f t="shared" si="45"/>
        <v>0.82435267300966619</v>
      </c>
      <c r="O2532" s="313" t="s">
        <v>3561</v>
      </c>
      <c r="P2532" s="314" t="s">
        <v>3684</v>
      </c>
      <c r="Q2532" s="314" t="s">
        <v>7671</v>
      </c>
      <c r="R2532" s="203" t="s">
        <v>6102</v>
      </c>
      <c r="S2532" s="202">
        <v>117</v>
      </c>
      <c r="T2532" s="211">
        <v>7471935.0599999996</v>
      </c>
      <c r="U2532" s="211">
        <v>1209553.6499999999</v>
      </c>
      <c r="V2532" s="211">
        <v>382514.24</v>
      </c>
      <c r="W2532" s="211">
        <v>0</v>
      </c>
      <c r="X2532" s="211">
        <v>0</v>
      </c>
      <c r="Y2532" s="312">
        <v>9064002.9499999993</v>
      </c>
      <c r="Z2532" s="212" t="s">
        <v>44</v>
      </c>
      <c r="AA2532" s="212" t="s">
        <v>14936</v>
      </c>
      <c r="AB2532" s="211">
        <v>3623939.6300000008</v>
      </c>
      <c r="AC2532" s="213">
        <v>559826.77</v>
      </c>
    </row>
    <row r="2533" spans="1:29" ht="15.75" x14ac:dyDescent="0.25">
      <c r="A2533" s="117">
        <v>2520</v>
      </c>
      <c r="B2533" s="117">
        <v>135911</v>
      </c>
      <c r="C2533" s="201" t="s">
        <v>5638</v>
      </c>
      <c r="D2533" s="202">
        <v>170</v>
      </c>
      <c r="E2533" s="202" t="s">
        <v>854</v>
      </c>
      <c r="F2533" s="203" t="s">
        <v>10532</v>
      </c>
      <c r="G2533" s="204">
        <v>726</v>
      </c>
      <c r="H2533" s="315">
        <v>135911</v>
      </c>
      <c r="I2533" s="203" t="s">
        <v>6103</v>
      </c>
      <c r="J2533" s="203" t="s">
        <v>12359</v>
      </c>
      <c r="K2533" s="311" t="s">
        <v>6104</v>
      </c>
      <c r="L2533" s="1">
        <v>44243</v>
      </c>
      <c r="M2533" s="1">
        <v>45153</v>
      </c>
      <c r="N2533" s="207">
        <f t="shared" si="45"/>
        <v>0.80750001160176255</v>
      </c>
      <c r="O2533" s="313" t="s">
        <v>55</v>
      </c>
      <c r="P2533" s="314" t="s">
        <v>7672</v>
      </c>
      <c r="Q2533" s="314" t="s">
        <v>7673</v>
      </c>
      <c r="R2533" s="203" t="s">
        <v>6105</v>
      </c>
      <c r="S2533" s="202">
        <v>117</v>
      </c>
      <c r="T2533" s="211">
        <v>3815901.94</v>
      </c>
      <c r="U2533" s="211">
        <v>673394.39</v>
      </c>
      <c r="V2533" s="211">
        <v>236278.76</v>
      </c>
      <c r="W2533" s="211">
        <v>0</v>
      </c>
      <c r="X2533" s="211">
        <v>0</v>
      </c>
      <c r="Y2533" s="312">
        <v>4725575.09</v>
      </c>
      <c r="Z2533" s="212" t="s">
        <v>44</v>
      </c>
      <c r="AA2533" s="212" t="s">
        <v>14851</v>
      </c>
      <c r="AB2533" s="211">
        <v>1412913.9400000002</v>
      </c>
      <c r="AC2533" s="213">
        <v>203040.55000000002</v>
      </c>
    </row>
    <row r="2534" spans="1:29" ht="15.75" x14ac:dyDescent="0.25">
      <c r="A2534" s="117">
        <v>2521</v>
      </c>
      <c r="B2534" s="117">
        <v>135912</v>
      </c>
      <c r="C2534" s="201" t="s">
        <v>5638</v>
      </c>
      <c r="D2534" s="202">
        <v>171</v>
      </c>
      <c r="E2534" s="202" t="s">
        <v>854</v>
      </c>
      <c r="F2534" s="203" t="s">
        <v>10532</v>
      </c>
      <c r="G2534" s="204">
        <v>726</v>
      </c>
      <c r="H2534" s="315">
        <v>135912</v>
      </c>
      <c r="I2534" s="203" t="s">
        <v>6106</v>
      </c>
      <c r="J2534" s="203" t="s">
        <v>12359</v>
      </c>
      <c r="K2534" s="311" t="s">
        <v>6107</v>
      </c>
      <c r="L2534" s="1">
        <v>44243</v>
      </c>
      <c r="M2534" s="1">
        <v>45153</v>
      </c>
      <c r="N2534" s="207">
        <f t="shared" si="45"/>
        <v>0.80750001160176255</v>
      </c>
      <c r="O2534" s="313" t="s">
        <v>1693</v>
      </c>
      <c r="P2534" s="314" t="s">
        <v>7674</v>
      </c>
      <c r="Q2534" s="314" t="s">
        <v>7675</v>
      </c>
      <c r="R2534" s="203" t="s">
        <v>6105</v>
      </c>
      <c r="S2534" s="202">
        <v>117</v>
      </c>
      <c r="T2534" s="211">
        <v>3815901.94</v>
      </c>
      <c r="U2534" s="211">
        <v>673394.39</v>
      </c>
      <c r="V2534" s="211">
        <v>236278.76</v>
      </c>
      <c r="W2534" s="211">
        <v>0</v>
      </c>
      <c r="X2534" s="211">
        <v>0</v>
      </c>
      <c r="Y2534" s="312">
        <v>4725575.09</v>
      </c>
      <c r="Z2534" s="212" t="s">
        <v>44</v>
      </c>
      <c r="AA2534" s="212" t="s">
        <v>14852</v>
      </c>
      <c r="AB2534" s="211">
        <v>1374540.0199999998</v>
      </c>
      <c r="AC2534" s="213">
        <v>186698.09000000003</v>
      </c>
    </row>
    <row r="2535" spans="1:29" ht="15.75" x14ac:dyDescent="0.25">
      <c r="A2535" s="117">
        <v>2522</v>
      </c>
      <c r="B2535" s="117">
        <v>135913</v>
      </c>
      <c r="C2535" s="201" t="s">
        <v>5638</v>
      </c>
      <c r="D2535" s="202">
        <v>172</v>
      </c>
      <c r="E2535" s="202" t="s">
        <v>854</v>
      </c>
      <c r="F2535" s="203" t="s">
        <v>10532</v>
      </c>
      <c r="G2535" s="204">
        <v>726</v>
      </c>
      <c r="H2535" s="315">
        <v>135913</v>
      </c>
      <c r="I2535" s="203" t="s">
        <v>6108</v>
      </c>
      <c r="J2535" s="203" t="s">
        <v>12359</v>
      </c>
      <c r="K2535" s="311" t="s">
        <v>6109</v>
      </c>
      <c r="L2535" s="1">
        <v>44243</v>
      </c>
      <c r="M2535" s="1">
        <v>45153</v>
      </c>
      <c r="N2535" s="207">
        <f t="shared" si="45"/>
        <v>0.80750001160176255</v>
      </c>
      <c r="O2535" s="313" t="s">
        <v>50</v>
      </c>
      <c r="P2535" s="314" t="s">
        <v>3557</v>
      </c>
      <c r="Q2535" s="314" t="s">
        <v>7676</v>
      </c>
      <c r="R2535" s="203" t="s">
        <v>6105</v>
      </c>
      <c r="S2535" s="202">
        <v>117</v>
      </c>
      <c r="T2535" s="211">
        <v>3815901.94</v>
      </c>
      <c r="U2535" s="211">
        <v>673394.39</v>
      </c>
      <c r="V2535" s="211">
        <v>236278.76</v>
      </c>
      <c r="W2535" s="211">
        <v>0</v>
      </c>
      <c r="X2535" s="211">
        <v>0</v>
      </c>
      <c r="Y2535" s="312">
        <v>4725575.09</v>
      </c>
      <c r="Z2535" s="212" t="s">
        <v>44</v>
      </c>
      <c r="AA2535" s="212" t="s">
        <v>14937</v>
      </c>
      <c r="AB2535" s="211">
        <v>1168462.9400000002</v>
      </c>
      <c r="AC2535" s="213">
        <v>154882.68</v>
      </c>
    </row>
    <row r="2536" spans="1:29" ht="15.75" x14ac:dyDescent="0.25">
      <c r="A2536" s="117">
        <v>2523</v>
      </c>
      <c r="B2536" s="117">
        <v>135914</v>
      </c>
      <c r="C2536" s="201" t="s">
        <v>5638</v>
      </c>
      <c r="D2536" s="202">
        <v>173</v>
      </c>
      <c r="E2536" s="202" t="s">
        <v>854</v>
      </c>
      <c r="F2536" s="203" t="s">
        <v>10532</v>
      </c>
      <c r="G2536" s="204">
        <v>726</v>
      </c>
      <c r="H2536" s="315">
        <v>135914</v>
      </c>
      <c r="I2536" s="203" t="s">
        <v>6110</v>
      </c>
      <c r="J2536" s="203" t="s">
        <v>12359</v>
      </c>
      <c r="K2536" s="311" t="s">
        <v>6111</v>
      </c>
      <c r="L2536" s="1">
        <v>44243</v>
      </c>
      <c r="M2536" s="1">
        <v>45153</v>
      </c>
      <c r="N2536" s="207">
        <f t="shared" si="45"/>
        <v>0.80750000736947347</v>
      </c>
      <c r="O2536" s="313" t="s">
        <v>3561</v>
      </c>
      <c r="P2536" s="314" t="s">
        <v>7677</v>
      </c>
      <c r="Q2536" s="314" t="s">
        <v>7678</v>
      </c>
      <c r="R2536" s="203" t="s">
        <v>6105</v>
      </c>
      <c r="S2536" s="202">
        <v>117</v>
      </c>
      <c r="T2536" s="211">
        <v>3815901.92</v>
      </c>
      <c r="U2536" s="211">
        <v>673394.41</v>
      </c>
      <c r="V2536" s="211">
        <v>236278.76</v>
      </c>
      <c r="W2536" s="211">
        <v>0</v>
      </c>
      <c r="X2536" s="211">
        <v>0</v>
      </c>
      <c r="Y2536" s="312">
        <v>4725575.09</v>
      </c>
      <c r="Z2536" s="212" t="s">
        <v>44</v>
      </c>
      <c r="AA2536" s="212" t="s">
        <v>14853</v>
      </c>
      <c r="AB2536" s="211">
        <v>1187923.9099999999</v>
      </c>
      <c r="AC2536" s="213">
        <v>160130.90000000002</v>
      </c>
    </row>
    <row r="2537" spans="1:29" ht="15.75" x14ac:dyDescent="0.25">
      <c r="A2537" s="117">
        <v>2524</v>
      </c>
      <c r="B2537" s="117">
        <v>136110</v>
      </c>
      <c r="C2537" s="201" t="s">
        <v>5638</v>
      </c>
      <c r="D2537" s="202">
        <v>174</v>
      </c>
      <c r="E2537" s="202" t="s">
        <v>854</v>
      </c>
      <c r="F2537" s="203" t="s">
        <v>10532</v>
      </c>
      <c r="G2537" s="204">
        <v>726</v>
      </c>
      <c r="H2537" s="315">
        <v>136110</v>
      </c>
      <c r="I2537" s="203" t="s">
        <v>6112</v>
      </c>
      <c r="J2537" s="203" t="s">
        <v>12360</v>
      </c>
      <c r="K2537" s="311" t="s">
        <v>6113</v>
      </c>
      <c r="L2537" s="1">
        <v>44244</v>
      </c>
      <c r="M2537" s="1">
        <v>45032</v>
      </c>
      <c r="N2537" s="207">
        <f t="shared" si="45"/>
        <v>0.82368028797551329</v>
      </c>
      <c r="O2537" s="313" t="s">
        <v>7510</v>
      </c>
      <c r="P2537" s="314" t="s">
        <v>7679</v>
      </c>
      <c r="Q2537" s="314" t="s">
        <v>7680</v>
      </c>
      <c r="R2537" s="203" t="s">
        <v>6114</v>
      </c>
      <c r="S2537" s="202">
        <v>117</v>
      </c>
      <c r="T2537" s="211">
        <v>3862309</v>
      </c>
      <c r="U2537" s="211">
        <v>681583.91</v>
      </c>
      <c r="V2537" s="211">
        <v>145194.66</v>
      </c>
      <c r="W2537" s="211">
        <v>0</v>
      </c>
      <c r="X2537" s="211">
        <v>0</v>
      </c>
      <c r="Y2537" s="312">
        <v>4689087.57</v>
      </c>
      <c r="Z2537" s="212" t="s">
        <v>44</v>
      </c>
      <c r="AA2537" s="212" t="s">
        <v>14854</v>
      </c>
      <c r="AB2537" s="211">
        <v>2701607.59</v>
      </c>
      <c r="AC2537" s="213">
        <v>396567.63999999996</v>
      </c>
    </row>
    <row r="2538" spans="1:29" ht="15.75" x14ac:dyDescent="0.25">
      <c r="A2538" s="117">
        <v>2525</v>
      </c>
      <c r="B2538" s="117">
        <v>135910</v>
      </c>
      <c r="C2538" s="201" t="s">
        <v>5638</v>
      </c>
      <c r="D2538" s="202">
        <v>175</v>
      </c>
      <c r="E2538" s="202" t="s">
        <v>854</v>
      </c>
      <c r="F2538" s="203" t="s">
        <v>10532</v>
      </c>
      <c r="G2538" s="204">
        <v>726</v>
      </c>
      <c r="H2538" s="315">
        <v>135910</v>
      </c>
      <c r="I2538" s="203" t="s">
        <v>6947</v>
      </c>
      <c r="J2538" s="203" t="s">
        <v>12361</v>
      </c>
      <c r="K2538" s="311" t="s">
        <v>6111</v>
      </c>
      <c r="L2538" s="1">
        <v>44263</v>
      </c>
      <c r="M2538" s="1">
        <v>45176</v>
      </c>
      <c r="N2538" s="207">
        <f t="shared" si="45"/>
        <v>0.80750001647995429</v>
      </c>
      <c r="O2538" s="313" t="s">
        <v>3561</v>
      </c>
      <c r="P2538" s="314" t="s">
        <v>7456</v>
      </c>
      <c r="Q2538" s="314" t="s">
        <v>7681</v>
      </c>
      <c r="R2538" s="203" t="s">
        <v>5887</v>
      </c>
      <c r="S2538" s="202">
        <v>117</v>
      </c>
      <c r="T2538" s="211">
        <v>3715343.34</v>
      </c>
      <c r="U2538" s="211">
        <v>655648.75</v>
      </c>
      <c r="V2538" s="211">
        <v>230052.2</v>
      </c>
      <c r="W2538" s="211">
        <v>0</v>
      </c>
      <c r="X2538" s="211">
        <v>0</v>
      </c>
      <c r="Y2538" s="312">
        <v>4601044.29</v>
      </c>
      <c r="Z2538" s="212" t="s">
        <v>44</v>
      </c>
      <c r="AA2538" s="212" t="s">
        <v>14855</v>
      </c>
      <c r="AB2538" s="211">
        <v>841245.22</v>
      </c>
      <c r="AC2538" s="213">
        <v>93951.449999999983</v>
      </c>
    </row>
    <row r="2539" spans="1:29" ht="15.75" x14ac:dyDescent="0.25">
      <c r="A2539" s="117">
        <v>2526</v>
      </c>
      <c r="B2539" s="117">
        <v>136220</v>
      </c>
      <c r="C2539" s="201" t="s">
        <v>5638</v>
      </c>
      <c r="D2539" s="202">
        <v>176</v>
      </c>
      <c r="E2539" s="202" t="s">
        <v>854</v>
      </c>
      <c r="F2539" s="203" t="s">
        <v>10532</v>
      </c>
      <c r="G2539" s="204">
        <v>726</v>
      </c>
      <c r="H2539" s="315">
        <v>136220</v>
      </c>
      <c r="I2539" s="203" t="s">
        <v>6948</v>
      </c>
      <c r="J2539" s="203" t="s">
        <v>10691</v>
      </c>
      <c r="K2539" s="311" t="s">
        <v>6949</v>
      </c>
      <c r="L2539" s="1">
        <v>44272</v>
      </c>
      <c r="M2539" s="1">
        <v>45029</v>
      </c>
      <c r="N2539" s="207">
        <f t="shared" si="45"/>
        <v>0.80749999399017636</v>
      </c>
      <c r="O2539" s="313" t="s">
        <v>3561</v>
      </c>
      <c r="P2539" s="314" t="s">
        <v>7456</v>
      </c>
      <c r="Q2539" s="314" t="s">
        <v>7681</v>
      </c>
      <c r="R2539" s="203" t="s">
        <v>5887</v>
      </c>
      <c r="S2539" s="202">
        <v>117</v>
      </c>
      <c r="T2539" s="211">
        <v>3815919</v>
      </c>
      <c r="U2539" s="211">
        <v>673397.5</v>
      </c>
      <c r="V2539" s="211">
        <v>236279.82</v>
      </c>
      <c r="W2539" s="211">
        <v>0</v>
      </c>
      <c r="X2539" s="211">
        <v>0</v>
      </c>
      <c r="Y2539" s="312">
        <v>4725596.32</v>
      </c>
      <c r="Z2539" s="212" t="s">
        <v>44</v>
      </c>
      <c r="AA2539" s="212" t="s">
        <v>12599</v>
      </c>
      <c r="AB2539" s="211">
        <v>1988088.0999999996</v>
      </c>
      <c r="AC2539" s="213">
        <v>267446.18</v>
      </c>
    </row>
    <row r="2540" spans="1:29" ht="16.5" customHeight="1" x14ac:dyDescent="0.25">
      <c r="A2540" s="117">
        <v>2527</v>
      </c>
      <c r="B2540" s="117">
        <v>136143</v>
      </c>
      <c r="C2540" s="201" t="s">
        <v>5638</v>
      </c>
      <c r="D2540" s="202">
        <v>177</v>
      </c>
      <c r="E2540" s="202" t="s">
        <v>854</v>
      </c>
      <c r="F2540" s="203" t="s">
        <v>10532</v>
      </c>
      <c r="G2540" s="204">
        <v>726</v>
      </c>
      <c r="H2540" s="315">
        <v>136143</v>
      </c>
      <c r="I2540" s="203" t="s">
        <v>6950</v>
      </c>
      <c r="J2540" s="203" t="s">
        <v>10691</v>
      </c>
      <c r="K2540" s="311" t="s">
        <v>6951</v>
      </c>
      <c r="L2540" s="1">
        <v>44273</v>
      </c>
      <c r="M2540" s="1">
        <v>45186</v>
      </c>
      <c r="N2540" s="207">
        <f t="shared" si="45"/>
        <v>0.80749999738022793</v>
      </c>
      <c r="O2540" s="313" t="s">
        <v>74</v>
      </c>
      <c r="P2540" s="314" t="s">
        <v>75</v>
      </c>
      <c r="Q2540" s="314" t="s">
        <v>4525</v>
      </c>
      <c r="R2540" s="203" t="s">
        <v>5887</v>
      </c>
      <c r="S2540" s="202">
        <v>117</v>
      </c>
      <c r="T2540" s="211">
        <v>3814382.61</v>
      </c>
      <c r="U2540" s="211">
        <v>673126.3</v>
      </c>
      <c r="V2540" s="211">
        <v>236184.74</v>
      </c>
      <c r="W2540" s="211">
        <v>0</v>
      </c>
      <c r="X2540" s="211">
        <v>0</v>
      </c>
      <c r="Y2540" s="312">
        <v>4723693.6500000004</v>
      </c>
      <c r="Z2540" s="212" t="s">
        <v>44</v>
      </c>
      <c r="AA2540" s="212" t="s">
        <v>14938</v>
      </c>
      <c r="AB2540" s="211">
        <v>2766998.66</v>
      </c>
      <c r="AC2540" s="213">
        <v>404934.48</v>
      </c>
    </row>
    <row r="2541" spans="1:29" ht="16.5" customHeight="1" x14ac:dyDescent="0.25">
      <c r="A2541" s="117">
        <v>2528</v>
      </c>
      <c r="B2541" s="117">
        <v>136204</v>
      </c>
      <c r="C2541" s="201" t="s">
        <v>5638</v>
      </c>
      <c r="D2541" s="202">
        <v>178</v>
      </c>
      <c r="E2541" s="202" t="s">
        <v>854</v>
      </c>
      <c r="F2541" s="203" t="s">
        <v>10532</v>
      </c>
      <c r="G2541" s="204">
        <v>726</v>
      </c>
      <c r="H2541" s="315">
        <v>136204</v>
      </c>
      <c r="I2541" s="203" t="s">
        <v>6952</v>
      </c>
      <c r="J2541" s="203" t="s">
        <v>10691</v>
      </c>
      <c r="K2541" s="311" t="s">
        <v>6953</v>
      </c>
      <c r="L2541" s="1">
        <v>44273</v>
      </c>
      <c r="M2541" s="1">
        <v>45072</v>
      </c>
      <c r="N2541" s="207">
        <f t="shared" si="45"/>
        <v>0.80749999896588598</v>
      </c>
      <c r="O2541" s="313" t="s">
        <v>1693</v>
      </c>
      <c r="P2541" s="314" t="s">
        <v>2016</v>
      </c>
      <c r="Q2541" s="314" t="s">
        <v>7682</v>
      </c>
      <c r="R2541" s="203" t="s">
        <v>5887</v>
      </c>
      <c r="S2541" s="202">
        <v>117</v>
      </c>
      <c r="T2541" s="211">
        <v>3806700.87</v>
      </c>
      <c r="U2541" s="211">
        <v>671770.69</v>
      </c>
      <c r="V2541" s="211">
        <v>235709.09</v>
      </c>
      <c r="W2541" s="211">
        <v>0</v>
      </c>
      <c r="X2541" s="211">
        <v>0</v>
      </c>
      <c r="Y2541" s="312">
        <v>4714180.6500000004</v>
      </c>
      <c r="Z2541" s="212" t="s">
        <v>44</v>
      </c>
      <c r="AA2541" s="212" t="s">
        <v>14939</v>
      </c>
      <c r="AB2541" s="211">
        <v>2679132.6800000002</v>
      </c>
      <c r="AC2541" s="213">
        <v>389596.67999999993</v>
      </c>
    </row>
    <row r="2542" spans="1:29" s="61" customFormat="1" ht="16.5" customHeight="1" x14ac:dyDescent="0.25">
      <c r="A2542" s="119">
        <v>2529</v>
      </c>
      <c r="B2542" s="119">
        <v>135838</v>
      </c>
      <c r="C2542" s="215" t="s">
        <v>5638</v>
      </c>
      <c r="D2542" s="216">
        <v>179</v>
      </c>
      <c r="E2542" s="216" t="s">
        <v>854</v>
      </c>
      <c r="F2542" s="217" t="s">
        <v>10532</v>
      </c>
      <c r="G2542" s="218">
        <v>726</v>
      </c>
      <c r="H2542" s="321">
        <v>135838</v>
      </c>
      <c r="I2542" s="217" t="s">
        <v>8753</v>
      </c>
      <c r="J2542" s="217" t="s">
        <v>12362</v>
      </c>
      <c r="K2542" s="322" t="s">
        <v>6954</v>
      </c>
      <c r="L2542" s="60">
        <v>44280</v>
      </c>
      <c r="M2542" s="60">
        <v>44858</v>
      </c>
      <c r="N2542" s="220">
        <f t="shared" si="45"/>
        <v>0.83665320582245273</v>
      </c>
      <c r="O2542" s="323" t="s">
        <v>7683</v>
      </c>
      <c r="P2542" s="324" t="s">
        <v>7684</v>
      </c>
      <c r="Q2542" s="324" t="s">
        <v>7685</v>
      </c>
      <c r="R2542" s="217" t="s">
        <v>6955</v>
      </c>
      <c r="S2542" s="216">
        <v>117</v>
      </c>
      <c r="T2542" s="224">
        <v>3954022.03</v>
      </c>
      <c r="U2542" s="224">
        <v>697768.61</v>
      </c>
      <c r="V2542" s="224">
        <v>74208.14</v>
      </c>
      <c r="W2542" s="224">
        <v>0</v>
      </c>
      <c r="X2542" s="224">
        <v>0</v>
      </c>
      <c r="Y2542" s="325">
        <v>4725998.78</v>
      </c>
      <c r="Z2542" s="225" t="s">
        <v>145</v>
      </c>
      <c r="AA2542" s="226"/>
      <c r="AB2542" s="224">
        <v>0</v>
      </c>
      <c r="AC2542" s="227">
        <v>0</v>
      </c>
    </row>
    <row r="2543" spans="1:29" ht="16.5" customHeight="1" x14ac:dyDescent="0.25">
      <c r="A2543" s="117">
        <v>2530</v>
      </c>
      <c r="B2543" s="117">
        <v>136196</v>
      </c>
      <c r="C2543" s="201" t="s">
        <v>5638</v>
      </c>
      <c r="D2543" s="202">
        <v>180</v>
      </c>
      <c r="E2543" s="202" t="s">
        <v>854</v>
      </c>
      <c r="F2543" s="203" t="s">
        <v>10532</v>
      </c>
      <c r="G2543" s="204">
        <v>726</v>
      </c>
      <c r="H2543" s="315">
        <v>136196</v>
      </c>
      <c r="I2543" s="203" t="s">
        <v>6956</v>
      </c>
      <c r="J2543" s="203" t="s">
        <v>12363</v>
      </c>
      <c r="K2543" s="311" t="s">
        <v>6957</v>
      </c>
      <c r="L2543" s="1">
        <v>44286</v>
      </c>
      <c r="M2543" s="1">
        <v>45015</v>
      </c>
      <c r="N2543" s="207">
        <f t="shared" si="45"/>
        <v>0.82397460982465398</v>
      </c>
      <c r="O2543" s="313" t="s">
        <v>3561</v>
      </c>
      <c r="P2543" s="314" t="s">
        <v>3643</v>
      </c>
      <c r="Q2543" s="314" t="s">
        <v>4016</v>
      </c>
      <c r="R2543" s="203" t="s">
        <v>6958</v>
      </c>
      <c r="S2543" s="202">
        <v>117</v>
      </c>
      <c r="T2543" s="211">
        <v>3637190.28</v>
      </c>
      <c r="U2543" s="211">
        <v>641857.14</v>
      </c>
      <c r="V2543" s="211">
        <v>135154.47</v>
      </c>
      <c r="W2543" s="211">
        <v>0</v>
      </c>
      <c r="X2543" s="211">
        <v>0</v>
      </c>
      <c r="Y2543" s="312">
        <v>4414201.8899999997</v>
      </c>
      <c r="Z2543" s="212" t="s">
        <v>34</v>
      </c>
      <c r="AA2543" s="212" t="s">
        <v>7949</v>
      </c>
      <c r="AB2543" s="211">
        <v>1846729.59</v>
      </c>
      <c r="AC2543" s="213">
        <v>247995.99</v>
      </c>
    </row>
    <row r="2544" spans="1:29" ht="16.5" customHeight="1" x14ac:dyDescent="0.25">
      <c r="A2544" s="117">
        <v>2531</v>
      </c>
      <c r="B2544" s="117">
        <v>136156</v>
      </c>
      <c r="C2544" s="201" t="s">
        <v>5638</v>
      </c>
      <c r="D2544" s="202">
        <v>181</v>
      </c>
      <c r="E2544" s="202" t="s">
        <v>854</v>
      </c>
      <c r="F2544" s="203" t="s">
        <v>10531</v>
      </c>
      <c r="G2544" s="204">
        <v>665</v>
      </c>
      <c r="H2544" s="315">
        <v>136156</v>
      </c>
      <c r="I2544" s="203" t="s">
        <v>8754</v>
      </c>
      <c r="J2544" s="203" t="s">
        <v>12364</v>
      </c>
      <c r="K2544" s="311" t="s">
        <v>6959</v>
      </c>
      <c r="L2544" s="1">
        <v>44287</v>
      </c>
      <c r="M2544" s="1">
        <v>45291</v>
      </c>
      <c r="N2544" s="207">
        <f t="shared" si="45"/>
        <v>0.85000000042404866</v>
      </c>
      <c r="O2544" s="313" t="s">
        <v>3561</v>
      </c>
      <c r="P2544" s="314" t="s">
        <v>48</v>
      </c>
      <c r="Q2544" s="314" t="s">
        <v>7686</v>
      </c>
      <c r="R2544" s="203" t="s">
        <v>6960</v>
      </c>
      <c r="S2544" s="202">
        <v>115</v>
      </c>
      <c r="T2544" s="211">
        <v>8017948.4800000004</v>
      </c>
      <c r="U2544" s="211">
        <v>0</v>
      </c>
      <c r="V2544" s="211">
        <v>1414932.08</v>
      </c>
      <c r="W2544" s="211">
        <v>0</v>
      </c>
      <c r="X2544" s="211">
        <v>0</v>
      </c>
      <c r="Y2544" s="312">
        <v>9432880.5600000005</v>
      </c>
      <c r="Z2544" s="212" t="s">
        <v>44</v>
      </c>
      <c r="AA2544" s="212" t="s">
        <v>9419</v>
      </c>
      <c r="AB2544" s="211">
        <v>275223.93000000005</v>
      </c>
      <c r="AC2544" s="213">
        <v>0</v>
      </c>
    </row>
    <row r="2545" spans="1:29" ht="16.5" customHeight="1" x14ac:dyDescent="0.25">
      <c r="A2545" s="117">
        <v>2532</v>
      </c>
      <c r="B2545" s="117">
        <v>135447</v>
      </c>
      <c r="C2545" s="201" t="s">
        <v>5638</v>
      </c>
      <c r="D2545" s="202">
        <v>182</v>
      </c>
      <c r="E2545" s="202" t="s">
        <v>854</v>
      </c>
      <c r="F2545" s="203" t="s">
        <v>10532</v>
      </c>
      <c r="G2545" s="204">
        <v>726</v>
      </c>
      <c r="H2545" s="315">
        <v>135447</v>
      </c>
      <c r="I2545" s="203" t="s">
        <v>8755</v>
      </c>
      <c r="J2545" s="203" t="s">
        <v>11352</v>
      </c>
      <c r="K2545" s="311" t="s">
        <v>6961</v>
      </c>
      <c r="L2545" s="1">
        <v>44287</v>
      </c>
      <c r="M2545" s="1">
        <v>45016</v>
      </c>
      <c r="N2545" s="207">
        <f t="shared" si="45"/>
        <v>0.84999999872599996</v>
      </c>
      <c r="O2545" s="313" t="s">
        <v>3561</v>
      </c>
      <c r="P2545" s="314" t="s">
        <v>7687</v>
      </c>
      <c r="Q2545" s="314" t="s">
        <v>3921</v>
      </c>
      <c r="R2545" s="203" t="s">
        <v>6962</v>
      </c>
      <c r="S2545" s="202">
        <v>117</v>
      </c>
      <c r="T2545" s="211">
        <v>4003139.73</v>
      </c>
      <c r="U2545" s="211">
        <v>706436.43</v>
      </c>
      <c r="V2545" s="211">
        <v>0</v>
      </c>
      <c r="W2545" s="211">
        <v>0</v>
      </c>
      <c r="X2545" s="211">
        <v>0</v>
      </c>
      <c r="Y2545" s="312">
        <v>4709576.16</v>
      </c>
      <c r="Z2545" s="212" t="s">
        <v>34</v>
      </c>
      <c r="AA2545" s="212" t="s">
        <v>13957</v>
      </c>
      <c r="AB2545" s="211">
        <v>2076712.92</v>
      </c>
      <c r="AC2545" s="213">
        <v>348437.14</v>
      </c>
    </row>
    <row r="2546" spans="1:29" ht="16.5" customHeight="1" x14ac:dyDescent="0.25">
      <c r="A2546" s="117">
        <v>2533</v>
      </c>
      <c r="B2546" s="117">
        <v>135448</v>
      </c>
      <c r="C2546" s="201" t="s">
        <v>5638</v>
      </c>
      <c r="D2546" s="202">
        <v>183</v>
      </c>
      <c r="E2546" s="202" t="s">
        <v>854</v>
      </c>
      <c r="F2546" s="203" t="s">
        <v>10532</v>
      </c>
      <c r="G2546" s="204">
        <v>726</v>
      </c>
      <c r="H2546" s="315">
        <v>135448</v>
      </c>
      <c r="I2546" s="203" t="s">
        <v>8756</v>
      </c>
      <c r="J2546" s="203" t="s">
        <v>11351</v>
      </c>
      <c r="K2546" s="311" t="s">
        <v>7381</v>
      </c>
      <c r="L2546" s="1">
        <v>44288</v>
      </c>
      <c r="M2546" s="1">
        <v>45017</v>
      </c>
      <c r="N2546" s="207">
        <f t="shared" si="45"/>
        <v>0.8499999987257294</v>
      </c>
      <c r="O2546" s="313" t="s">
        <v>3561</v>
      </c>
      <c r="P2546" s="314" t="s">
        <v>3848</v>
      </c>
      <c r="Q2546" s="314" t="s">
        <v>3921</v>
      </c>
      <c r="R2546" s="203" t="s">
        <v>6962</v>
      </c>
      <c r="S2546" s="202">
        <v>117</v>
      </c>
      <c r="T2546" s="211">
        <v>4002289.73</v>
      </c>
      <c r="U2546" s="211">
        <v>706286.43</v>
      </c>
      <c r="V2546" s="211">
        <v>0</v>
      </c>
      <c r="W2546" s="211">
        <v>0</v>
      </c>
      <c r="X2546" s="211">
        <v>0</v>
      </c>
      <c r="Y2546" s="312">
        <v>4708576.16</v>
      </c>
      <c r="Z2546" s="212" t="s">
        <v>44</v>
      </c>
      <c r="AA2546" s="212" t="s">
        <v>14293</v>
      </c>
      <c r="AB2546" s="211">
        <v>2058886.8399999999</v>
      </c>
      <c r="AC2546" s="213">
        <v>320188.39</v>
      </c>
    </row>
    <row r="2547" spans="1:29" ht="16.5" customHeight="1" x14ac:dyDescent="0.25">
      <c r="A2547" s="117">
        <v>2534</v>
      </c>
      <c r="B2547" s="117">
        <v>135823</v>
      </c>
      <c r="C2547" s="201" t="s">
        <v>5638</v>
      </c>
      <c r="D2547" s="202">
        <v>184</v>
      </c>
      <c r="E2547" s="202" t="s">
        <v>854</v>
      </c>
      <c r="F2547" s="203" t="s">
        <v>10532</v>
      </c>
      <c r="G2547" s="204">
        <v>726</v>
      </c>
      <c r="H2547" s="315">
        <v>135823</v>
      </c>
      <c r="I2547" s="203" t="s">
        <v>8757</v>
      </c>
      <c r="J2547" s="203" t="s">
        <v>12365</v>
      </c>
      <c r="K2547" s="311" t="s">
        <v>7382</v>
      </c>
      <c r="L2547" s="1">
        <v>44288</v>
      </c>
      <c r="M2547" s="1">
        <v>45200</v>
      </c>
      <c r="N2547" s="207">
        <f t="shared" si="45"/>
        <v>0.85000000054183866</v>
      </c>
      <c r="O2547" s="313" t="s">
        <v>7688</v>
      </c>
      <c r="P2547" s="314" t="s">
        <v>7689</v>
      </c>
      <c r="Q2547" s="314" t="s">
        <v>7690</v>
      </c>
      <c r="R2547" s="203" t="s">
        <v>7383</v>
      </c>
      <c r="S2547" s="202">
        <v>117</v>
      </c>
      <c r="T2547" s="211">
        <v>3921831.79</v>
      </c>
      <c r="U2547" s="211">
        <v>668317.67000000004</v>
      </c>
      <c r="V2547" s="211">
        <v>23770.29</v>
      </c>
      <c r="W2547" s="211">
        <v>0</v>
      </c>
      <c r="X2547" s="211">
        <v>0</v>
      </c>
      <c r="Y2547" s="312">
        <v>4613919.75</v>
      </c>
      <c r="Z2547" s="212" t="s">
        <v>44</v>
      </c>
      <c r="AA2547" s="212" t="s">
        <v>14940</v>
      </c>
      <c r="AB2547" s="211">
        <v>1307204.18</v>
      </c>
      <c r="AC2547" s="213">
        <v>145135.03000000003</v>
      </c>
    </row>
    <row r="2548" spans="1:29" ht="15.75" x14ac:dyDescent="0.25">
      <c r="A2548" s="117">
        <v>2535</v>
      </c>
      <c r="B2548" s="117">
        <v>135373</v>
      </c>
      <c r="C2548" s="201" t="s">
        <v>5638</v>
      </c>
      <c r="D2548" s="202">
        <v>185</v>
      </c>
      <c r="E2548" s="202" t="s">
        <v>854</v>
      </c>
      <c r="F2548" s="203" t="s">
        <v>10532</v>
      </c>
      <c r="G2548" s="204">
        <v>726</v>
      </c>
      <c r="H2548" s="315">
        <v>135373</v>
      </c>
      <c r="I2548" s="203" t="s">
        <v>7384</v>
      </c>
      <c r="J2548" s="203" t="s">
        <v>12366</v>
      </c>
      <c r="K2548" s="311" t="s">
        <v>7385</v>
      </c>
      <c r="L2548" s="1">
        <v>44293</v>
      </c>
      <c r="M2548" s="1">
        <v>45205</v>
      </c>
      <c r="N2548" s="207">
        <f t="shared" si="45"/>
        <v>0.82014483191733445</v>
      </c>
      <c r="O2548" s="313" t="s">
        <v>7691</v>
      </c>
      <c r="P2548" s="314" t="s">
        <v>7692</v>
      </c>
      <c r="Q2548" s="314" t="s">
        <v>7693</v>
      </c>
      <c r="R2548" s="203" t="s">
        <v>7386</v>
      </c>
      <c r="S2548" s="202">
        <v>117</v>
      </c>
      <c r="T2548" s="211">
        <v>3873860.33</v>
      </c>
      <c r="U2548" s="211">
        <v>683622.34</v>
      </c>
      <c r="V2548" s="211">
        <v>165902.98000000001</v>
      </c>
      <c r="W2548" s="211">
        <v>0</v>
      </c>
      <c r="X2548" s="211">
        <v>0</v>
      </c>
      <c r="Y2548" s="312">
        <v>4723385.6500000004</v>
      </c>
      <c r="Z2548" s="212" t="s">
        <v>44</v>
      </c>
      <c r="AA2548" s="212" t="s">
        <v>14856</v>
      </c>
      <c r="AB2548" s="211">
        <v>2483224.9300000006</v>
      </c>
      <c r="AC2548" s="213">
        <v>359386.04000000004</v>
      </c>
    </row>
    <row r="2549" spans="1:29" ht="15.75" x14ac:dyDescent="0.25">
      <c r="A2549" s="117">
        <v>2536</v>
      </c>
      <c r="B2549" s="117">
        <v>135374</v>
      </c>
      <c r="C2549" s="201" t="s">
        <v>5638</v>
      </c>
      <c r="D2549" s="202">
        <v>186</v>
      </c>
      <c r="E2549" s="202" t="s">
        <v>854</v>
      </c>
      <c r="F2549" s="203" t="s">
        <v>10532</v>
      </c>
      <c r="G2549" s="204">
        <v>726</v>
      </c>
      <c r="H2549" s="315">
        <v>135374</v>
      </c>
      <c r="I2549" s="203" t="s">
        <v>7387</v>
      </c>
      <c r="J2549" s="203" t="s">
        <v>12367</v>
      </c>
      <c r="K2549" s="311" t="s">
        <v>7388</v>
      </c>
      <c r="L2549" s="1">
        <v>44299</v>
      </c>
      <c r="M2549" s="1">
        <v>45211</v>
      </c>
      <c r="N2549" s="207">
        <f t="shared" si="45"/>
        <v>0.80749999821726393</v>
      </c>
      <c r="O2549" s="313" t="s">
        <v>7694</v>
      </c>
      <c r="P2549" s="314" t="s">
        <v>7695</v>
      </c>
      <c r="Q2549" s="314" t="s">
        <v>7696</v>
      </c>
      <c r="R2549" s="203" t="s">
        <v>7389</v>
      </c>
      <c r="S2549" s="202">
        <v>117</v>
      </c>
      <c r="T2549" s="211">
        <v>3816149.86</v>
      </c>
      <c r="U2549" s="211">
        <v>673438.18</v>
      </c>
      <c r="V2549" s="211">
        <v>236294.15</v>
      </c>
      <c r="W2549" s="211">
        <v>0</v>
      </c>
      <c r="X2549" s="211">
        <v>0</v>
      </c>
      <c r="Y2549" s="312">
        <v>4725882.1900000004</v>
      </c>
      <c r="Z2549" s="212" t="s">
        <v>44</v>
      </c>
      <c r="AA2549" s="212" t="s">
        <v>14559</v>
      </c>
      <c r="AB2549" s="211">
        <v>2584032.7400000002</v>
      </c>
      <c r="AC2549" s="213">
        <v>329556.61</v>
      </c>
    </row>
    <row r="2550" spans="1:29" ht="15.75" x14ac:dyDescent="0.25">
      <c r="A2550" s="117">
        <v>2537</v>
      </c>
      <c r="B2550" s="117">
        <v>135539</v>
      </c>
      <c r="C2550" s="201" t="s">
        <v>5638</v>
      </c>
      <c r="D2550" s="202">
        <v>187</v>
      </c>
      <c r="E2550" s="202" t="s">
        <v>854</v>
      </c>
      <c r="F2550" s="203" t="s">
        <v>10532</v>
      </c>
      <c r="G2550" s="204">
        <v>726</v>
      </c>
      <c r="H2550" s="315">
        <v>135539</v>
      </c>
      <c r="I2550" s="203" t="s">
        <v>7390</v>
      </c>
      <c r="J2550" s="203" t="s">
        <v>10846</v>
      </c>
      <c r="K2550" s="311" t="s">
        <v>7391</v>
      </c>
      <c r="L2550" s="1">
        <v>44302</v>
      </c>
      <c r="M2550" s="1">
        <v>45031</v>
      </c>
      <c r="N2550" s="207">
        <f t="shared" si="45"/>
        <v>0.83216014243665037</v>
      </c>
      <c r="O2550" s="313" t="s">
        <v>7697</v>
      </c>
      <c r="P2550" s="314" t="s">
        <v>7698</v>
      </c>
      <c r="Q2550" s="314" t="s">
        <v>7699</v>
      </c>
      <c r="R2550" s="203" t="s">
        <v>7392</v>
      </c>
      <c r="S2550" s="202">
        <v>117</v>
      </c>
      <c r="T2550" s="211">
        <v>3928869.75</v>
      </c>
      <c r="U2550" s="211">
        <v>693329.91</v>
      </c>
      <c r="V2550" s="211">
        <v>99090.81</v>
      </c>
      <c r="W2550" s="211">
        <v>0</v>
      </c>
      <c r="X2550" s="211">
        <v>0</v>
      </c>
      <c r="Y2550" s="312">
        <v>4721290.47</v>
      </c>
      <c r="Z2550" s="212" t="s">
        <v>44</v>
      </c>
      <c r="AA2550" s="212" t="s">
        <v>14941</v>
      </c>
      <c r="AB2550" s="211">
        <v>2735740.5600000005</v>
      </c>
      <c r="AC2550" s="213">
        <v>317217.77999999997</v>
      </c>
    </row>
    <row r="2551" spans="1:29" ht="15.75" x14ac:dyDescent="0.25">
      <c r="A2551" s="117">
        <v>2538</v>
      </c>
      <c r="B2551" s="117">
        <v>135254</v>
      </c>
      <c r="C2551" s="201" t="s">
        <v>5638</v>
      </c>
      <c r="D2551" s="202">
        <v>188</v>
      </c>
      <c r="E2551" s="202" t="s">
        <v>854</v>
      </c>
      <c r="F2551" s="203" t="s">
        <v>10532</v>
      </c>
      <c r="G2551" s="204">
        <v>726</v>
      </c>
      <c r="H2551" s="315">
        <v>135254</v>
      </c>
      <c r="I2551" s="203" t="s">
        <v>7393</v>
      </c>
      <c r="J2551" s="203" t="s">
        <v>12368</v>
      </c>
      <c r="K2551" s="311" t="s">
        <v>7394</v>
      </c>
      <c r="L2551" s="1">
        <v>44306</v>
      </c>
      <c r="M2551" s="1">
        <v>45035</v>
      </c>
      <c r="N2551" s="207">
        <f t="shared" si="45"/>
        <v>0.83497868194131508</v>
      </c>
      <c r="O2551" s="313" t="s">
        <v>7700</v>
      </c>
      <c r="P2551" s="314" t="s">
        <v>7701</v>
      </c>
      <c r="Q2551" s="314" t="s">
        <v>7702</v>
      </c>
      <c r="R2551" s="203" t="s">
        <v>7395</v>
      </c>
      <c r="S2551" s="202">
        <v>117</v>
      </c>
      <c r="T2551" s="211">
        <v>3443504.02</v>
      </c>
      <c r="U2551" s="211">
        <v>607677.13</v>
      </c>
      <c r="V2551" s="211">
        <v>72881.05</v>
      </c>
      <c r="W2551" s="211">
        <v>0</v>
      </c>
      <c r="X2551" s="211">
        <v>0</v>
      </c>
      <c r="Y2551" s="312">
        <v>4124062.2</v>
      </c>
      <c r="Z2551" s="212" t="s">
        <v>44</v>
      </c>
      <c r="AA2551" s="212" t="s">
        <v>10172</v>
      </c>
      <c r="AB2551" s="211">
        <v>1735917.2400000002</v>
      </c>
      <c r="AC2551" s="213">
        <v>259283.35</v>
      </c>
    </row>
    <row r="2552" spans="1:29" ht="15.75" x14ac:dyDescent="0.25">
      <c r="A2552" s="117">
        <v>2539</v>
      </c>
      <c r="B2552" s="117">
        <v>136001</v>
      </c>
      <c r="C2552" s="201" t="s">
        <v>5638</v>
      </c>
      <c r="D2552" s="202">
        <v>189</v>
      </c>
      <c r="E2552" s="202" t="s">
        <v>854</v>
      </c>
      <c r="F2552" s="203" t="s">
        <v>10532</v>
      </c>
      <c r="G2552" s="204">
        <v>726</v>
      </c>
      <c r="H2552" s="315">
        <v>136001</v>
      </c>
      <c r="I2552" s="203" t="s">
        <v>7396</v>
      </c>
      <c r="J2552" s="203" t="s">
        <v>12369</v>
      </c>
      <c r="K2552" s="311" t="s">
        <v>7397</v>
      </c>
      <c r="L2552" s="1">
        <v>44307</v>
      </c>
      <c r="M2552" s="1">
        <v>45036</v>
      </c>
      <c r="N2552" s="207">
        <f t="shared" si="45"/>
        <v>0.84999999853524855</v>
      </c>
      <c r="O2552" s="313" t="s">
        <v>7703</v>
      </c>
      <c r="P2552" s="314" t="s">
        <v>7704</v>
      </c>
      <c r="Q2552" s="314" t="s">
        <v>7705</v>
      </c>
      <c r="R2552" s="203" t="s">
        <v>7398</v>
      </c>
      <c r="S2552" s="202">
        <v>117</v>
      </c>
      <c r="T2552" s="211">
        <v>3481819.43</v>
      </c>
      <c r="U2552" s="211">
        <v>614438.73</v>
      </c>
      <c r="V2552" s="211">
        <v>0</v>
      </c>
      <c r="W2552" s="211">
        <v>0</v>
      </c>
      <c r="X2552" s="211">
        <v>0</v>
      </c>
      <c r="Y2552" s="312">
        <v>4096258.16</v>
      </c>
      <c r="Z2552" s="212" t="s">
        <v>44</v>
      </c>
      <c r="AA2552" s="212" t="s">
        <v>9843</v>
      </c>
      <c r="AB2552" s="211">
        <v>1750889.9600000002</v>
      </c>
      <c r="AC2552" s="213">
        <v>236693.61999999997</v>
      </c>
    </row>
    <row r="2553" spans="1:29" ht="15.75" x14ac:dyDescent="0.25">
      <c r="A2553" s="117">
        <v>2540</v>
      </c>
      <c r="B2553" s="117">
        <v>135219</v>
      </c>
      <c r="C2553" s="201" t="s">
        <v>5638</v>
      </c>
      <c r="D2553" s="202">
        <v>190</v>
      </c>
      <c r="E2553" s="202" t="s">
        <v>854</v>
      </c>
      <c r="F2553" s="203" t="s">
        <v>10532</v>
      </c>
      <c r="G2553" s="204">
        <v>726</v>
      </c>
      <c r="H2553" s="315">
        <v>135219</v>
      </c>
      <c r="I2553" s="203" t="s">
        <v>8758</v>
      </c>
      <c r="J2553" s="203" t="s">
        <v>12370</v>
      </c>
      <c r="K2553" s="311" t="s">
        <v>7805</v>
      </c>
      <c r="L2553" s="1">
        <v>44330</v>
      </c>
      <c r="M2553" s="1">
        <v>45059</v>
      </c>
      <c r="N2553" s="207">
        <f t="shared" si="45"/>
        <v>0.85000000095224404</v>
      </c>
      <c r="O2553" s="313" t="s">
        <v>7806</v>
      </c>
      <c r="P2553" s="314" t="s">
        <v>7684</v>
      </c>
      <c r="Q2553" s="314" t="s">
        <v>7807</v>
      </c>
      <c r="R2553" s="203" t="s">
        <v>7808</v>
      </c>
      <c r="S2553" s="202">
        <v>117</v>
      </c>
      <c r="T2553" s="211">
        <v>4016827.01</v>
      </c>
      <c r="U2553" s="211">
        <v>687780.54</v>
      </c>
      <c r="V2553" s="211">
        <v>21071.279999999999</v>
      </c>
      <c r="W2553" s="211">
        <v>0</v>
      </c>
      <c r="X2553" s="211">
        <v>0</v>
      </c>
      <c r="Y2553" s="312">
        <v>4725678.83</v>
      </c>
      <c r="Z2553" s="212" t="s">
        <v>44</v>
      </c>
      <c r="AA2553" s="212" t="s">
        <v>14560</v>
      </c>
      <c r="AB2553" s="211">
        <v>1485575.1</v>
      </c>
      <c r="AC2553" s="213">
        <v>209904.13</v>
      </c>
    </row>
    <row r="2554" spans="1:29" ht="15.75" x14ac:dyDescent="0.25">
      <c r="A2554" s="117">
        <v>2541</v>
      </c>
      <c r="B2554" s="117">
        <v>133175</v>
      </c>
      <c r="C2554" s="201" t="s">
        <v>5638</v>
      </c>
      <c r="D2554" s="202">
        <v>191</v>
      </c>
      <c r="E2554" s="202" t="s">
        <v>854</v>
      </c>
      <c r="F2554" s="203" t="s">
        <v>10528</v>
      </c>
      <c r="G2554" s="204">
        <v>626</v>
      </c>
      <c r="H2554" s="315">
        <v>133175</v>
      </c>
      <c r="I2554" s="203" t="s">
        <v>8759</v>
      </c>
      <c r="J2554" s="203" t="s">
        <v>12371</v>
      </c>
      <c r="K2554" s="311" t="s">
        <v>7809</v>
      </c>
      <c r="L2554" s="1">
        <v>44333</v>
      </c>
      <c r="M2554" s="1">
        <v>45215</v>
      </c>
      <c r="N2554" s="207">
        <f t="shared" si="45"/>
        <v>0.85000000353456295</v>
      </c>
      <c r="O2554" s="313" t="s">
        <v>7657</v>
      </c>
      <c r="P2554" s="314" t="s">
        <v>7810</v>
      </c>
      <c r="Q2554" s="314" t="s">
        <v>7811</v>
      </c>
      <c r="R2554" s="203" t="s">
        <v>7812</v>
      </c>
      <c r="S2554" s="202">
        <v>116</v>
      </c>
      <c r="T2554" s="211">
        <v>3727476.43</v>
      </c>
      <c r="U2554" s="211">
        <v>620553.36</v>
      </c>
      <c r="V2554" s="211">
        <v>37236.58</v>
      </c>
      <c r="W2554" s="211">
        <v>0</v>
      </c>
      <c r="X2554" s="211">
        <v>0</v>
      </c>
      <c r="Y2554" s="312">
        <v>4385266.37</v>
      </c>
      <c r="Z2554" s="212" t="s">
        <v>44</v>
      </c>
      <c r="AA2554" s="212" t="s">
        <v>14294</v>
      </c>
      <c r="AB2554" s="211">
        <v>1568596.6799999997</v>
      </c>
      <c r="AC2554" s="213">
        <v>219169.21</v>
      </c>
    </row>
    <row r="2555" spans="1:29" ht="15.75" x14ac:dyDescent="0.25">
      <c r="A2555" s="117">
        <v>2542</v>
      </c>
      <c r="B2555" s="117">
        <v>145238</v>
      </c>
      <c r="C2555" s="201" t="s">
        <v>5638</v>
      </c>
      <c r="D2555" s="202">
        <v>192</v>
      </c>
      <c r="E2555" s="202" t="s">
        <v>352</v>
      </c>
      <c r="F2555" s="203" t="s">
        <v>10524</v>
      </c>
      <c r="G2555" s="204">
        <v>861</v>
      </c>
      <c r="H2555" s="315">
        <v>145238</v>
      </c>
      <c r="I2555" s="203" t="s">
        <v>7813</v>
      </c>
      <c r="J2555" s="203" t="s">
        <v>12372</v>
      </c>
      <c r="K2555" s="311" t="s">
        <v>7814</v>
      </c>
      <c r="L2555" s="1">
        <v>44344</v>
      </c>
      <c r="M2555" s="1">
        <v>45073</v>
      </c>
      <c r="N2555" s="207">
        <f t="shared" si="45"/>
        <v>0.42498156225218081</v>
      </c>
      <c r="O2555" s="313" t="s">
        <v>7815</v>
      </c>
      <c r="P2555" s="314" t="s">
        <v>7816</v>
      </c>
      <c r="Q2555" s="314" t="s">
        <v>7817</v>
      </c>
      <c r="R2555" s="203" t="s">
        <v>744</v>
      </c>
      <c r="S2555" s="202">
        <v>117</v>
      </c>
      <c r="T2555" s="211">
        <v>428721.4</v>
      </c>
      <c r="U2555" s="211">
        <v>75656.600000000006</v>
      </c>
      <c r="V2555" s="211">
        <v>504422</v>
      </c>
      <c r="W2555" s="211">
        <v>0</v>
      </c>
      <c r="X2555" s="211">
        <v>320342.2</v>
      </c>
      <c r="Y2555" s="312">
        <v>1329142.2</v>
      </c>
      <c r="Z2555" s="212" t="s">
        <v>44</v>
      </c>
      <c r="AA2555" s="212" t="s">
        <v>13423</v>
      </c>
      <c r="AB2555" s="211">
        <v>207580.13999999998</v>
      </c>
      <c r="AC2555" s="213">
        <v>36631.75</v>
      </c>
    </row>
    <row r="2556" spans="1:29" ht="15.75" x14ac:dyDescent="0.25">
      <c r="A2556" s="117">
        <v>2543</v>
      </c>
      <c r="B2556" s="117">
        <v>136298</v>
      </c>
      <c r="C2556" s="201" t="s">
        <v>5638</v>
      </c>
      <c r="D2556" s="202">
        <v>193</v>
      </c>
      <c r="E2556" s="202" t="s">
        <v>854</v>
      </c>
      <c r="F2556" s="203" t="s">
        <v>10532</v>
      </c>
      <c r="G2556" s="204">
        <v>726</v>
      </c>
      <c r="H2556" s="315">
        <v>136298</v>
      </c>
      <c r="I2556" s="203" t="s">
        <v>7818</v>
      </c>
      <c r="J2556" s="203" t="s">
        <v>12373</v>
      </c>
      <c r="K2556" s="311" t="s">
        <v>7819</v>
      </c>
      <c r="L2556" s="1">
        <v>44344</v>
      </c>
      <c r="M2556" s="1">
        <v>45073</v>
      </c>
      <c r="N2556" s="207">
        <f t="shared" ref="N2556:N2619" si="46">T2556/(T2556+U2556+V2556)</f>
        <v>0.82120689465012719</v>
      </c>
      <c r="O2556" s="313" t="s">
        <v>7820</v>
      </c>
      <c r="P2556" s="314" t="s">
        <v>7821</v>
      </c>
      <c r="Q2556" s="314" t="s">
        <v>7822</v>
      </c>
      <c r="R2556" s="203" t="s">
        <v>7823</v>
      </c>
      <c r="S2556" s="202">
        <v>116</v>
      </c>
      <c r="T2556" s="211">
        <v>3655843.68</v>
      </c>
      <c r="U2556" s="211">
        <v>645148.82999999996</v>
      </c>
      <c r="V2556" s="211">
        <v>150801.19</v>
      </c>
      <c r="W2556" s="211">
        <v>0</v>
      </c>
      <c r="X2556" s="211">
        <v>59776.52</v>
      </c>
      <c r="Y2556" s="312">
        <v>4511570.22</v>
      </c>
      <c r="Z2556" s="212" t="s">
        <v>44</v>
      </c>
      <c r="AA2556" s="212" t="s">
        <v>14942</v>
      </c>
      <c r="AB2556" s="211">
        <v>2748628.23</v>
      </c>
      <c r="AC2556" s="213">
        <v>406491.04000000004</v>
      </c>
    </row>
    <row r="2557" spans="1:29" ht="15.75" x14ac:dyDescent="0.25">
      <c r="A2557" s="117">
        <v>2544</v>
      </c>
      <c r="B2557" s="117">
        <v>139686</v>
      </c>
      <c r="C2557" s="201" t="s">
        <v>5638</v>
      </c>
      <c r="D2557" s="202">
        <v>194</v>
      </c>
      <c r="E2557" s="202" t="s">
        <v>854</v>
      </c>
      <c r="F2557" s="203" t="s">
        <v>10534</v>
      </c>
      <c r="G2557" s="204">
        <v>784</v>
      </c>
      <c r="H2557" s="315">
        <v>139686</v>
      </c>
      <c r="I2557" s="203" t="s">
        <v>8760</v>
      </c>
      <c r="J2557" s="203" t="s">
        <v>12374</v>
      </c>
      <c r="K2557" s="311" t="s">
        <v>7824</v>
      </c>
      <c r="L2557" s="1">
        <v>44344</v>
      </c>
      <c r="M2557" s="1">
        <v>45287</v>
      </c>
      <c r="N2557" s="207">
        <f t="shared" si="46"/>
        <v>0.85000000784306873</v>
      </c>
      <c r="O2557" s="313" t="s">
        <v>7825</v>
      </c>
      <c r="P2557" s="314" t="s">
        <v>7826</v>
      </c>
      <c r="Q2557" s="314" t="s">
        <v>7827</v>
      </c>
      <c r="R2557" s="203" t="s">
        <v>1581</v>
      </c>
      <c r="S2557" s="202">
        <v>115</v>
      </c>
      <c r="T2557" s="211">
        <v>4009910.04</v>
      </c>
      <c r="U2557" s="211">
        <v>613280.31999999995</v>
      </c>
      <c r="V2557" s="211">
        <v>94350.82</v>
      </c>
      <c r="W2557" s="211">
        <v>0</v>
      </c>
      <c r="X2557" s="211">
        <v>0</v>
      </c>
      <c r="Y2557" s="312">
        <v>4717541.18</v>
      </c>
      <c r="Z2557" s="212" t="s">
        <v>44</v>
      </c>
      <c r="AA2557" s="212" t="s">
        <v>13424</v>
      </c>
      <c r="AB2557" s="211">
        <v>666747.07000000007</v>
      </c>
      <c r="AC2557" s="213">
        <v>89220.55</v>
      </c>
    </row>
    <row r="2558" spans="1:29" ht="15.75" x14ac:dyDescent="0.25">
      <c r="A2558" s="117">
        <v>2545</v>
      </c>
      <c r="B2558" s="117">
        <v>139687</v>
      </c>
      <c r="C2558" s="201" t="s">
        <v>5638</v>
      </c>
      <c r="D2558" s="202">
        <v>195</v>
      </c>
      <c r="E2558" s="202" t="s">
        <v>854</v>
      </c>
      <c r="F2558" s="203" t="s">
        <v>10534</v>
      </c>
      <c r="G2558" s="204">
        <v>784</v>
      </c>
      <c r="H2558" s="315">
        <v>139687</v>
      </c>
      <c r="I2558" s="203" t="s">
        <v>7828</v>
      </c>
      <c r="J2558" s="203" t="s">
        <v>12374</v>
      </c>
      <c r="K2558" s="311" t="s">
        <v>7829</v>
      </c>
      <c r="L2558" s="1">
        <v>44344</v>
      </c>
      <c r="M2558" s="1">
        <v>45287</v>
      </c>
      <c r="N2558" s="207">
        <f t="shared" si="46"/>
        <v>0.85000000119292474</v>
      </c>
      <c r="O2558" s="313" t="s">
        <v>7825</v>
      </c>
      <c r="P2558" s="314" t="s">
        <v>7830</v>
      </c>
      <c r="Q2558" s="314" t="s">
        <v>7827</v>
      </c>
      <c r="R2558" s="203" t="s">
        <v>1581</v>
      </c>
      <c r="S2558" s="202">
        <v>115</v>
      </c>
      <c r="T2558" s="211">
        <v>3918939.6</v>
      </c>
      <c r="U2558" s="211">
        <v>599367.23</v>
      </c>
      <c r="V2558" s="211">
        <v>92210.34</v>
      </c>
      <c r="W2558" s="211">
        <v>0</v>
      </c>
      <c r="X2558" s="211">
        <v>0</v>
      </c>
      <c r="Y2558" s="312">
        <v>4610517.17</v>
      </c>
      <c r="Z2558" s="212" t="s">
        <v>44</v>
      </c>
      <c r="AA2558" s="212" t="s">
        <v>13424</v>
      </c>
      <c r="AB2558" s="211">
        <v>637413.9</v>
      </c>
      <c r="AC2558" s="213">
        <v>93402.68</v>
      </c>
    </row>
    <row r="2559" spans="1:29" ht="15.75" x14ac:dyDescent="0.25">
      <c r="A2559" s="117">
        <v>2546</v>
      </c>
      <c r="B2559" s="117">
        <v>144431</v>
      </c>
      <c r="C2559" s="201" t="s">
        <v>5638</v>
      </c>
      <c r="D2559" s="202">
        <v>196</v>
      </c>
      <c r="E2559" s="202" t="s">
        <v>352</v>
      </c>
      <c r="F2559" s="203" t="s">
        <v>10524</v>
      </c>
      <c r="G2559" s="204">
        <v>861</v>
      </c>
      <c r="H2559" s="315">
        <v>144431</v>
      </c>
      <c r="I2559" s="203" t="s">
        <v>7831</v>
      </c>
      <c r="J2559" s="203" t="s">
        <v>12297</v>
      </c>
      <c r="K2559" s="311" t="s">
        <v>7832</v>
      </c>
      <c r="L2559" s="1">
        <v>44347</v>
      </c>
      <c r="M2559" s="1">
        <v>45076</v>
      </c>
      <c r="N2559" s="207">
        <f t="shared" si="46"/>
        <v>0.42498269997397842</v>
      </c>
      <c r="O2559" s="313" t="s">
        <v>7825</v>
      </c>
      <c r="P2559" s="314" t="s">
        <v>7833</v>
      </c>
      <c r="Q2559" s="314" t="s">
        <v>7834</v>
      </c>
      <c r="R2559" s="203" t="s">
        <v>744</v>
      </c>
      <c r="S2559" s="202">
        <v>117</v>
      </c>
      <c r="T2559" s="211">
        <v>845665.17</v>
      </c>
      <c r="U2559" s="211">
        <v>149234.82999999999</v>
      </c>
      <c r="V2559" s="211">
        <v>994981.4</v>
      </c>
      <c r="W2559" s="211">
        <v>0</v>
      </c>
      <c r="X2559" s="211">
        <v>421019.4</v>
      </c>
      <c r="Y2559" s="312">
        <v>2410900.7999999998</v>
      </c>
      <c r="Z2559" s="212" t="s">
        <v>44</v>
      </c>
      <c r="AA2559" s="212" t="s">
        <v>12600</v>
      </c>
      <c r="AB2559" s="211">
        <v>419643.68</v>
      </c>
      <c r="AC2559" s="213">
        <v>74054.67</v>
      </c>
    </row>
    <row r="2560" spans="1:29" ht="15.75" x14ac:dyDescent="0.25">
      <c r="A2560" s="117">
        <v>2547</v>
      </c>
      <c r="B2560" s="117">
        <v>144433</v>
      </c>
      <c r="C2560" s="201" t="s">
        <v>5638</v>
      </c>
      <c r="D2560" s="202">
        <v>197</v>
      </c>
      <c r="E2560" s="202" t="s">
        <v>352</v>
      </c>
      <c r="F2560" s="203" t="s">
        <v>10524</v>
      </c>
      <c r="G2560" s="204">
        <v>861</v>
      </c>
      <c r="H2560" s="315">
        <v>144433</v>
      </c>
      <c r="I2560" s="203" t="s">
        <v>7835</v>
      </c>
      <c r="J2560" s="203" t="s">
        <v>12297</v>
      </c>
      <c r="K2560" s="311" t="s">
        <v>7836</v>
      </c>
      <c r="L2560" s="1">
        <v>44347</v>
      </c>
      <c r="M2560" s="1">
        <v>45076</v>
      </c>
      <c r="N2560" s="207">
        <f t="shared" si="46"/>
        <v>0.42497634031678588</v>
      </c>
      <c r="O2560" s="313" t="s">
        <v>7825</v>
      </c>
      <c r="P2560" s="314" t="s">
        <v>7833</v>
      </c>
      <c r="Q2560" s="314" t="s">
        <v>7834</v>
      </c>
      <c r="R2560" s="203" t="s">
        <v>744</v>
      </c>
      <c r="S2560" s="202">
        <v>117</v>
      </c>
      <c r="T2560" s="211">
        <v>752991.46</v>
      </c>
      <c r="U2560" s="211">
        <v>132880.67000000001</v>
      </c>
      <c r="V2560" s="211">
        <v>885971.12</v>
      </c>
      <c r="W2560" s="211">
        <v>0</v>
      </c>
      <c r="X2560" s="211">
        <v>293709.90000000002</v>
      </c>
      <c r="Y2560" s="312">
        <v>2065553.15</v>
      </c>
      <c r="Z2560" s="212" t="s">
        <v>44</v>
      </c>
      <c r="AA2560" s="212" t="s">
        <v>12681</v>
      </c>
      <c r="AB2560" s="211">
        <v>269925.84000000003</v>
      </c>
      <c r="AC2560" s="213">
        <v>47634</v>
      </c>
    </row>
    <row r="2561" spans="1:29" ht="15.75" x14ac:dyDescent="0.25">
      <c r="A2561" s="117">
        <v>2548</v>
      </c>
      <c r="B2561" s="117">
        <v>139690</v>
      </c>
      <c r="C2561" s="201" t="s">
        <v>5638</v>
      </c>
      <c r="D2561" s="202">
        <v>198</v>
      </c>
      <c r="E2561" s="202" t="s">
        <v>854</v>
      </c>
      <c r="F2561" s="203" t="s">
        <v>10534</v>
      </c>
      <c r="G2561" s="204">
        <v>784</v>
      </c>
      <c r="H2561" s="315">
        <v>139690</v>
      </c>
      <c r="I2561" s="203" t="s">
        <v>8761</v>
      </c>
      <c r="J2561" s="203" t="s">
        <v>12375</v>
      </c>
      <c r="K2561" s="311" t="s">
        <v>7837</v>
      </c>
      <c r="L2561" s="1">
        <v>44347</v>
      </c>
      <c r="M2561" s="1">
        <v>45290</v>
      </c>
      <c r="N2561" s="207">
        <f t="shared" si="46"/>
        <v>0.84999999887457445</v>
      </c>
      <c r="O2561" s="313" t="s">
        <v>7825</v>
      </c>
      <c r="P2561" s="314" t="s">
        <v>7838</v>
      </c>
      <c r="Q2561" s="314" t="s">
        <v>7839</v>
      </c>
      <c r="R2561" s="203" t="s">
        <v>1504</v>
      </c>
      <c r="S2561" s="202">
        <v>115</v>
      </c>
      <c r="T2561" s="211">
        <v>3398714.26</v>
      </c>
      <c r="U2561" s="211">
        <v>519803.36</v>
      </c>
      <c r="V2561" s="211">
        <v>79969.75</v>
      </c>
      <c r="W2561" s="211">
        <v>0</v>
      </c>
      <c r="X2561" s="211">
        <v>0</v>
      </c>
      <c r="Y2561" s="312">
        <v>3998487.37</v>
      </c>
      <c r="Z2561" s="212" t="s">
        <v>44</v>
      </c>
      <c r="AA2561" s="212" t="s">
        <v>9898</v>
      </c>
      <c r="AB2561" s="211">
        <v>359705.13</v>
      </c>
      <c r="AC2561" s="213">
        <v>39294.869999999995</v>
      </c>
    </row>
    <row r="2562" spans="1:29" ht="15.75" x14ac:dyDescent="0.25">
      <c r="A2562" s="117">
        <v>2549</v>
      </c>
      <c r="B2562" s="117">
        <v>139689</v>
      </c>
      <c r="C2562" s="201" t="s">
        <v>5638</v>
      </c>
      <c r="D2562" s="202">
        <v>199</v>
      </c>
      <c r="E2562" s="202" t="s">
        <v>854</v>
      </c>
      <c r="F2562" s="203" t="s">
        <v>10534</v>
      </c>
      <c r="G2562" s="204">
        <v>784</v>
      </c>
      <c r="H2562" s="315">
        <v>139689</v>
      </c>
      <c r="I2562" s="203" t="s">
        <v>7840</v>
      </c>
      <c r="J2562" s="203" t="s">
        <v>12375</v>
      </c>
      <c r="K2562" s="311" t="s">
        <v>7841</v>
      </c>
      <c r="L2562" s="1">
        <v>44347</v>
      </c>
      <c r="M2562" s="1">
        <v>45290</v>
      </c>
      <c r="N2562" s="207">
        <f t="shared" si="46"/>
        <v>0.85000001308764728</v>
      </c>
      <c r="O2562" s="313" t="s">
        <v>7842</v>
      </c>
      <c r="P2562" s="314" t="s">
        <v>7838</v>
      </c>
      <c r="Q2562" s="314" t="s">
        <v>7839</v>
      </c>
      <c r="R2562" s="203" t="s">
        <v>1504</v>
      </c>
      <c r="S2562" s="202">
        <v>115</v>
      </c>
      <c r="T2562" s="211">
        <v>3474650.53</v>
      </c>
      <c r="U2562" s="211">
        <v>531417.07999999996</v>
      </c>
      <c r="V2562" s="211">
        <v>81756.479999999996</v>
      </c>
      <c r="W2562" s="211">
        <v>0</v>
      </c>
      <c r="X2562" s="211">
        <v>0</v>
      </c>
      <c r="Y2562" s="312">
        <v>4087824.09</v>
      </c>
      <c r="Z2562" s="212" t="s">
        <v>44</v>
      </c>
      <c r="AA2562" s="212" t="s">
        <v>9898</v>
      </c>
      <c r="AB2562" s="211">
        <v>402630.56</v>
      </c>
      <c r="AC2562" s="213">
        <v>5369.44</v>
      </c>
    </row>
    <row r="2563" spans="1:29" ht="15.75" x14ac:dyDescent="0.25">
      <c r="A2563" s="117">
        <v>2550</v>
      </c>
      <c r="B2563" s="117">
        <v>144948</v>
      </c>
      <c r="C2563" s="201" t="s">
        <v>5638</v>
      </c>
      <c r="D2563" s="202">
        <v>200</v>
      </c>
      <c r="E2563" s="202" t="s">
        <v>352</v>
      </c>
      <c r="F2563" s="203" t="s">
        <v>10524</v>
      </c>
      <c r="G2563" s="204">
        <v>861</v>
      </c>
      <c r="H2563" s="315">
        <v>144948</v>
      </c>
      <c r="I2563" s="203" t="s">
        <v>7950</v>
      </c>
      <c r="J2563" s="203" t="s">
        <v>12376</v>
      </c>
      <c r="K2563" s="311" t="s">
        <v>7951</v>
      </c>
      <c r="L2563" s="1">
        <v>44351</v>
      </c>
      <c r="M2563" s="1">
        <v>45080</v>
      </c>
      <c r="N2563" s="207">
        <f t="shared" si="46"/>
        <v>0.4249607869742198</v>
      </c>
      <c r="O2563" s="313" t="s">
        <v>7815</v>
      </c>
      <c r="P2563" s="314" t="s">
        <v>7952</v>
      </c>
      <c r="Q2563" s="314" t="s">
        <v>7953</v>
      </c>
      <c r="R2563" s="203" t="s">
        <v>744</v>
      </c>
      <c r="S2563" s="202">
        <v>117</v>
      </c>
      <c r="T2563" s="211">
        <v>595072.59</v>
      </c>
      <c r="U2563" s="211">
        <v>105012.51</v>
      </c>
      <c r="V2563" s="211">
        <v>700214.9</v>
      </c>
      <c r="W2563" s="211">
        <v>0</v>
      </c>
      <c r="X2563" s="211">
        <v>394727.2</v>
      </c>
      <c r="Y2563" s="312">
        <v>1795027.2</v>
      </c>
      <c r="Z2563" s="212" t="s">
        <v>44</v>
      </c>
      <c r="AA2563" s="212" t="s">
        <v>13425</v>
      </c>
      <c r="AB2563" s="211">
        <v>112185.07</v>
      </c>
      <c r="AC2563" s="213">
        <v>19797.300000000003</v>
      </c>
    </row>
    <row r="2564" spans="1:29" ht="15.75" x14ac:dyDescent="0.25">
      <c r="A2564" s="117">
        <v>2551</v>
      </c>
      <c r="B2564" s="117">
        <v>139968</v>
      </c>
      <c r="C2564" s="201" t="s">
        <v>5638</v>
      </c>
      <c r="D2564" s="202">
        <v>201</v>
      </c>
      <c r="E2564" s="202" t="s">
        <v>330</v>
      </c>
      <c r="F2564" s="203" t="s">
        <v>10530</v>
      </c>
      <c r="G2564" s="204">
        <v>827</v>
      </c>
      <c r="H2564" s="315">
        <v>139968</v>
      </c>
      <c r="I2564" s="203" t="s">
        <v>8762</v>
      </c>
      <c r="J2564" s="203" t="s">
        <v>12377</v>
      </c>
      <c r="K2564" s="311" t="s">
        <v>7954</v>
      </c>
      <c r="L2564" s="1">
        <v>44356</v>
      </c>
      <c r="M2564" s="1">
        <v>45268</v>
      </c>
      <c r="N2564" s="207">
        <f t="shared" si="46"/>
        <v>0.95000001765866426</v>
      </c>
      <c r="O2564" s="313" t="s">
        <v>7825</v>
      </c>
      <c r="P2564" s="314" t="s">
        <v>7955</v>
      </c>
      <c r="Q2564" s="314" t="s">
        <v>7956</v>
      </c>
      <c r="R2564" s="203" t="s">
        <v>7957</v>
      </c>
      <c r="S2564" s="202">
        <v>114</v>
      </c>
      <c r="T2564" s="211">
        <v>4196240.4800000004</v>
      </c>
      <c r="U2564" s="211">
        <v>161301.79999999999</v>
      </c>
      <c r="V2564" s="211">
        <v>59552.88</v>
      </c>
      <c r="W2564" s="211">
        <v>0</v>
      </c>
      <c r="X2564" s="211">
        <v>0</v>
      </c>
      <c r="Y2564" s="312">
        <v>4417095.16</v>
      </c>
      <c r="Z2564" s="212" t="s">
        <v>44</v>
      </c>
      <c r="AA2564" s="212" t="s">
        <v>14561</v>
      </c>
      <c r="AB2564" s="211">
        <v>2456978.1799999997</v>
      </c>
      <c r="AC2564" s="213">
        <v>89877.47</v>
      </c>
    </row>
    <row r="2565" spans="1:29" ht="15.75" x14ac:dyDescent="0.25">
      <c r="A2565" s="117">
        <v>2552</v>
      </c>
      <c r="B2565" s="117">
        <v>143384</v>
      </c>
      <c r="C2565" s="201" t="s">
        <v>5638</v>
      </c>
      <c r="D2565" s="202">
        <v>202</v>
      </c>
      <c r="E2565" s="202" t="s">
        <v>352</v>
      </c>
      <c r="F2565" s="203" t="s">
        <v>10524</v>
      </c>
      <c r="G2565" s="204">
        <v>861</v>
      </c>
      <c r="H2565" s="315">
        <v>143384</v>
      </c>
      <c r="I2565" s="203" t="s">
        <v>7958</v>
      </c>
      <c r="J2565" s="203" t="s">
        <v>12378</v>
      </c>
      <c r="K2565" s="311" t="s">
        <v>7959</v>
      </c>
      <c r="L2565" s="1">
        <v>44356</v>
      </c>
      <c r="M2565" s="1">
        <v>45085</v>
      </c>
      <c r="N2565" s="207">
        <f t="shared" si="46"/>
        <v>0.42498806887180468</v>
      </c>
      <c r="O2565" s="313" t="s">
        <v>7825</v>
      </c>
      <c r="P2565" s="314" t="s">
        <v>7960</v>
      </c>
      <c r="Q2565" s="314" t="s">
        <v>7961</v>
      </c>
      <c r="R2565" s="203" t="s">
        <v>744</v>
      </c>
      <c r="S2565" s="202">
        <v>117</v>
      </c>
      <c r="T2565" s="211">
        <v>629585.4</v>
      </c>
      <c r="U2565" s="211">
        <v>111103.2</v>
      </c>
      <c r="V2565" s="211">
        <v>740730.4</v>
      </c>
      <c r="W2565" s="211">
        <v>0</v>
      </c>
      <c r="X2565" s="211">
        <v>341185.2</v>
      </c>
      <c r="Y2565" s="312">
        <v>1822604.2</v>
      </c>
      <c r="Z2565" s="212" t="s">
        <v>44</v>
      </c>
      <c r="AA2565" s="212" t="s">
        <v>12601</v>
      </c>
      <c r="AB2565" s="211">
        <v>101869.84999999999</v>
      </c>
      <c r="AC2565" s="213">
        <v>17977.039999999997</v>
      </c>
    </row>
    <row r="2566" spans="1:29" ht="15.75" x14ac:dyDescent="0.25">
      <c r="A2566" s="117">
        <v>2553</v>
      </c>
      <c r="B2566" s="117">
        <v>139035</v>
      </c>
      <c r="C2566" s="201" t="s">
        <v>5638</v>
      </c>
      <c r="D2566" s="202">
        <v>203</v>
      </c>
      <c r="E2566" s="202" t="s">
        <v>854</v>
      </c>
      <c r="F2566" s="203" t="s">
        <v>10534</v>
      </c>
      <c r="G2566" s="204">
        <v>784</v>
      </c>
      <c r="H2566" s="315">
        <v>139035</v>
      </c>
      <c r="I2566" s="203" t="s">
        <v>8763</v>
      </c>
      <c r="J2566" s="203" t="s">
        <v>12379</v>
      </c>
      <c r="K2566" s="311" t="s">
        <v>7962</v>
      </c>
      <c r="L2566" s="1">
        <v>44364</v>
      </c>
      <c r="M2566" s="1">
        <v>45276</v>
      </c>
      <c r="N2566" s="207">
        <f t="shared" si="46"/>
        <v>0.85000000356150485</v>
      </c>
      <c r="O2566" s="313" t="s">
        <v>7703</v>
      </c>
      <c r="P2566" s="314" t="s">
        <v>48</v>
      </c>
      <c r="Q2566" s="314" t="s">
        <v>7963</v>
      </c>
      <c r="R2566" s="203" t="s">
        <v>7964</v>
      </c>
      <c r="S2566" s="202">
        <v>115</v>
      </c>
      <c r="T2566" s="211">
        <v>4057273.55</v>
      </c>
      <c r="U2566" s="211">
        <v>683974.19</v>
      </c>
      <c r="V2566" s="211">
        <v>32015.24</v>
      </c>
      <c r="W2566" s="211">
        <v>0</v>
      </c>
      <c r="X2566" s="211">
        <v>0</v>
      </c>
      <c r="Y2566" s="312">
        <v>4773262.9800000004</v>
      </c>
      <c r="Z2566" s="212" t="s">
        <v>44</v>
      </c>
      <c r="AA2566" s="212" t="s">
        <v>10036</v>
      </c>
      <c r="AB2566" s="211">
        <v>1732145.9800000002</v>
      </c>
      <c r="AC2566" s="213">
        <v>210628.4</v>
      </c>
    </row>
    <row r="2567" spans="1:29" ht="15.75" x14ac:dyDescent="0.25">
      <c r="A2567" s="117">
        <v>2554</v>
      </c>
      <c r="B2567" s="117">
        <v>139770</v>
      </c>
      <c r="C2567" s="201" t="s">
        <v>5638</v>
      </c>
      <c r="D2567" s="202">
        <v>204</v>
      </c>
      <c r="E2567" s="202" t="s">
        <v>854</v>
      </c>
      <c r="F2567" s="203" t="s">
        <v>10534</v>
      </c>
      <c r="G2567" s="204">
        <v>784</v>
      </c>
      <c r="H2567" s="315">
        <v>139770</v>
      </c>
      <c r="I2567" s="203" t="s">
        <v>8764</v>
      </c>
      <c r="J2567" s="203" t="s">
        <v>12380</v>
      </c>
      <c r="K2567" s="311" t="s">
        <v>7965</v>
      </c>
      <c r="L2567" s="1">
        <v>44365</v>
      </c>
      <c r="M2567" s="1">
        <v>45277</v>
      </c>
      <c r="N2567" s="207">
        <f t="shared" si="46"/>
        <v>0.85000000211587812</v>
      </c>
      <c r="O2567" s="313" t="s">
        <v>7703</v>
      </c>
      <c r="P2567" s="314" t="s">
        <v>7704</v>
      </c>
      <c r="Q2567" s="314" t="s">
        <v>7966</v>
      </c>
      <c r="R2567" s="203" t="s">
        <v>7967</v>
      </c>
      <c r="S2567" s="202">
        <v>115</v>
      </c>
      <c r="T2567" s="211">
        <v>4017244.51</v>
      </c>
      <c r="U2567" s="211">
        <v>640149.28</v>
      </c>
      <c r="V2567" s="211">
        <v>68776.210000000006</v>
      </c>
      <c r="W2567" s="211">
        <v>0</v>
      </c>
      <c r="X2567" s="211">
        <v>21546</v>
      </c>
      <c r="Y2567" s="312">
        <v>4747716</v>
      </c>
      <c r="Z2567" s="212" t="s">
        <v>44</v>
      </c>
      <c r="AA2567" s="212" t="s">
        <v>10223</v>
      </c>
      <c r="AB2567" s="211">
        <v>557807.10000000009</v>
      </c>
      <c r="AC2567" s="213">
        <v>44097.9</v>
      </c>
    </row>
    <row r="2568" spans="1:29" ht="15.75" x14ac:dyDescent="0.25">
      <c r="A2568" s="117">
        <v>2555</v>
      </c>
      <c r="B2568" s="117">
        <v>147695</v>
      </c>
      <c r="C2568" s="201" t="s">
        <v>5638</v>
      </c>
      <c r="D2568" s="202">
        <v>205</v>
      </c>
      <c r="E2568" s="202" t="s">
        <v>2518</v>
      </c>
      <c r="F2568" s="203" t="s">
        <v>10533</v>
      </c>
      <c r="G2568" s="204">
        <v>884</v>
      </c>
      <c r="H2568" s="315">
        <v>147695</v>
      </c>
      <c r="I2568" s="203" t="s">
        <v>8765</v>
      </c>
      <c r="J2568" s="203" t="s">
        <v>12381</v>
      </c>
      <c r="K2568" s="311" t="s">
        <v>7968</v>
      </c>
      <c r="L2568" s="1">
        <v>44370</v>
      </c>
      <c r="M2568" s="1">
        <v>45282</v>
      </c>
      <c r="N2568" s="207">
        <f t="shared" si="46"/>
        <v>0.92000000333152343</v>
      </c>
      <c r="O2568" s="313" t="s">
        <v>7703</v>
      </c>
      <c r="P2568" s="314" t="s">
        <v>3808</v>
      </c>
      <c r="Q2568" s="314" t="s">
        <v>7969</v>
      </c>
      <c r="R2568" s="203" t="s">
        <v>7970</v>
      </c>
      <c r="S2568" s="202">
        <v>115</v>
      </c>
      <c r="T2568" s="211">
        <v>4418399.0999999996</v>
      </c>
      <c r="U2568" s="211">
        <v>45087.21</v>
      </c>
      <c r="V2568" s="211">
        <v>339121.39</v>
      </c>
      <c r="W2568" s="211">
        <v>0</v>
      </c>
      <c r="X2568" s="211">
        <v>0</v>
      </c>
      <c r="Y2568" s="312">
        <v>4802607.7</v>
      </c>
      <c r="Z2568" s="212" t="s">
        <v>44</v>
      </c>
      <c r="AA2568" s="212" t="s">
        <v>10037</v>
      </c>
      <c r="AB2568" s="211">
        <v>999249.92999999993</v>
      </c>
      <c r="AC2568" s="213">
        <v>10370.61</v>
      </c>
    </row>
    <row r="2569" spans="1:29" ht="15.75" x14ac:dyDescent="0.25">
      <c r="A2569" s="117">
        <v>2556</v>
      </c>
      <c r="B2569" s="117">
        <v>139034</v>
      </c>
      <c r="C2569" s="201" t="s">
        <v>5638</v>
      </c>
      <c r="D2569" s="202">
        <v>206</v>
      </c>
      <c r="E2569" s="202" t="s">
        <v>854</v>
      </c>
      <c r="F2569" s="203" t="s">
        <v>10534</v>
      </c>
      <c r="G2569" s="204">
        <v>784</v>
      </c>
      <c r="H2569" s="315">
        <v>139034</v>
      </c>
      <c r="I2569" s="203" t="s">
        <v>8766</v>
      </c>
      <c r="J2569" s="203" t="s">
        <v>12382</v>
      </c>
      <c r="K2569" s="311" t="s">
        <v>7962</v>
      </c>
      <c r="L2569" s="1">
        <v>44370</v>
      </c>
      <c r="M2569" s="1">
        <v>45282</v>
      </c>
      <c r="N2569" s="207">
        <f t="shared" si="46"/>
        <v>0.85000000356150485</v>
      </c>
      <c r="O2569" s="313" t="s">
        <v>7703</v>
      </c>
      <c r="P2569" s="314" t="s">
        <v>48</v>
      </c>
      <c r="Q2569" s="314" t="s">
        <v>7971</v>
      </c>
      <c r="R2569" s="203" t="s">
        <v>7972</v>
      </c>
      <c r="S2569" s="202">
        <v>115</v>
      </c>
      <c r="T2569" s="211">
        <v>4057273.55</v>
      </c>
      <c r="U2569" s="211">
        <v>683974.19</v>
      </c>
      <c r="V2569" s="211">
        <v>32015.24</v>
      </c>
      <c r="W2569" s="211">
        <v>0</v>
      </c>
      <c r="X2569" s="211">
        <v>0</v>
      </c>
      <c r="Y2569" s="312">
        <v>4773262.9800000004</v>
      </c>
      <c r="Z2569" s="212" t="s">
        <v>44</v>
      </c>
      <c r="AA2569" s="212" t="s">
        <v>10038</v>
      </c>
      <c r="AB2569" s="211">
        <v>1888198.24</v>
      </c>
      <c r="AC2569" s="213">
        <v>234983.72999999998</v>
      </c>
    </row>
    <row r="2570" spans="1:29" ht="15.75" x14ac:dyDescent="0.25">
      <c r="A2570" s="117">
        <v>2557</v>
      </c>
      <c r="B2570" s="117">
        <v>146035</v>
      </c>
      <c r="C2570" s="201" t="s">
        <v>5638</v>
      </c>
      <c r="D2570" s="202">
        <v>207</v>
      </c>
      <c r="E2570" s="202" t="s">
        <v>2518</v>
      </c>
      <c r="F2570" s="203" t="s">
        <v>10533</v>
      </c>
      <c r="G2570" s="204">
        <v>884</v>
      </c>
      <c r="H2570" s="315">
        <v>146035</v>
      </c>
      <c r="I2570" s="203" t="s">
        <v>8767</v>
      </c>
      <c r="J2570" s="203" t="s">
        <v>12383</v>
      </c>
      <c r="K2570" s="311" t="s">
        <v>7973</v>
      </c>
      <c r="L2570" s="1">
        <v>44371</v>
      </c>
      <c r="M2570" s="1">
        <v>45283</v>
      </c>
      <c r="N2570" s="207">
        <f t="shared" si="46"/>
        <v>0.89490043739127179</v>
      </c>
      <c r="O2570" s="313" t="s">
        <v>7703</v>
      </c>
      <c r="P2570" s="314" t="s">
        <v>3643</v>
      </c>
      <c r="Q2570" s="314" t="s">
        <v>7974</v>
      </c>
      <c r="R2570" s="203" t="s">
        <v>7975</v>
      </c>
      <c r="S2570" s="202">
        <v>117</v>
      </c>
      <c r="T2570" s="211">
        <v>4266000.22</v>
      </c>
      <c r="U2570" s="211">
        <v>370956.53</v>
      </c>
      <c r="V2570" s="211">
        <v>130054.24</v>
      </c>
      <c r="W2570" s="211">
        <v>0</v>
      </c>
      <c r="X2570" s="211">
        <v>0</v>
      </c>
      <c r="Y2570" s="312">
        <v>4767010.99</v>
      </c>
      <c r="Z2570" s="212" t="s">
        <v>44</v>
      </c>
      <c r="AA2570" s="212"/>
      <c r="AB2570" s="211">
        <v>1367150.56</v>
      </c>
      <c r="AC2570" s="213">
        <v>88734.34</v>
      </c>
    </row>
    <row r="2571" spans="1:29" ht="15.75" x14ac:dyDescent="0.25">
      <c r="A2571" s="117">
        <v>2558</v>
      </c>
      <c r="B2571" s="117">
        <v>139664</v>
      </c>
      <c r="C2571" s="201" t="s">
        <v>5638</v>
      </c>
      <c r="D2571" s="202">
        <v>208</v>
      </c>
      <c r="E2571" s="202" t="s">
        <v>330</v>
      </c>
      <c r="F2571" s="203" t="s">
        <v>10518</v>
      </c>
      <c r="G2571" s="204">
        <v>717</v>
      </c>
      <c r="H2571" s="315">
        <v>139664</v>
      </c>
      <c r="I2571" s="203" t="s">
        <v>8768</v>
      </c>
      <c r="J2571" s="203" t="s">
        <v>12384</v>
      </c>
      <c r="K2571" s="311" t="s">
        <v>7976</v>
      </c>
      <c r="L2571" s="1">
        <v>44372</v>
      </c>
      <c r="M2571" s="1">
        <v>45284</v>
      </c>
      <c r="N2571" s="207">
        <f t="shared" si="46"/>
        <v>0.93479380168040005</v>
      </c>
      <c r="O2571" s="313" t="s">
        <v>7703</v>
      </c>
      <c r="P2571" s="314" t="s">
        <v>3684</v>
      </c>
      <c r="Q2571" s="314" t="s">
        <v>7977</v>
      </c>
      <c r="R2571" s="203" t="s">
        <v>7978</v>
      </c>
      <c r="S2571" s="202">
        <v>110</v>
      </c>
      <c r="T2571" s="211">
        <v>7024171.3099999996</v>
      </c>
      <c r="U2571" s="211">
        <v>369693.18</v>
      </c>
      <c r="V2571" s="211">
        <v>120275.31</v>
      </c>
      <c r="W2571" s="211">
        <v>0</v>
      </c>
      <c r="X2571" s="211">
        <v>0</v>
      </c>
      <c r="Y2571" s="312">
        <v>7514139.7999999998</v>
      </c>
      <c r="Z2571" s="212" t="s">
        <v>44</v>
      </c>
      <c r="AA2571" s="212" t="s">
        <v>14943</v>
      </c>
      <c r="AB2571" s="211">
        <v>4654263.45</v>
      </c>
      <c r="AC2571" s="213">
        <v>214350.49000000002</v>
      </c>
    </row>
    <row r="2572" spans="1:29" ht="15.75" x14ac:dyDescent="0.25">
      <c r="A2572" s="117">
        <v>2559</v>
      </c>
      <c r="B2572" s="117">
        <v>139688</v>
      </c>
      <c r="C2572" s="201" t="s">
        <v>5638</v>
      </c>
      <c r="D2572" s="202">
        <v>209</v>
      </c>
      <c r="E2572" s="202" t="s">
        <v>854</v>
      </c>
      <c r="F2572" s="203" t="s">
        <v>10534</v>
      </c>
      <c r="G2572" s="204">
        <v>784</v>
      </c>
      <c r="H2572" s="315">
        <v>139688</v>
      </c>
      <c r="I2572" s="203" t="s">
        <v>8769</v>
      </c>
      <c r="J2572" s="203" t="s">
        <v>10953</v>
      </c>
      <c r="K2572" s="311" t="s">
        <v>7979</v>
      </c>
      <c r="L2572" s="1">
        <v>44372</v>
      </c>
      <c r="M2572" s="1">
        <v>45284</v>
      </c>
      <c r="N2572" s="207">
        <f t="shared" si="46"/>
        <v>0.85000000349926663</v>
      </c>
      <c r="O2572" s="313" t="s">
        <v>7703</v>
      </c>
      <c r="P2572" s="314" t="s">
        <v>1334</v>
      </c>
      <c r="Q2572" s="314" t="s">
        <v>7980</v>
      </c>
      <c r="R2572" s="203" t="s">
        <v>6028</v>
      </c>
      <c r="S2572" s="202">
        <v>115</v>
      </c>
      <c r="T2572" s="211">
        <v>4007982.67</v>
      </c>
      <c r="U2572" s="211">
        <v>612985.56999999995</v>
      </c>
      <c r="V2572" s="211">
        <v>94305.47</v>
      </c>
      <c r="W2572" s="211">
        <v>0</v>
      </c>
      <c r="X2572" s="211">
        <v>0</v>
      </c>
      <c r="Y2572" s="312">
        <v>4715273.71</v>
      </c>
      <c r="Z2572" s="212" t="s">
        <v>44</v>
      </c>
      <c r="AA2572" s="212" t="s">
        <v>9495</v>
      </c>
      <c r="AB2572" s="211">
        <v>427197.26</v>
      </c>
      <c r="AC2572" s="213">
        <v>44329.74</v>
      </c>
    </row>
    <row r="2573" spans="1:29" ht="15.75" x14ac:dyDescent="0.25">
      <c r="A2573" s="117">
        <v>2560</v>
      </c>
      <c r="B2573" s="117">
        <v>147211</v>
      </c>
      <c r="C2573" s="201" t="s">
        <v>5638</v>
      </c>
      <c r="D2573" s="202">
        <v>210</v>
      </c>
      <c r="E2573" s="202" t="s">
        <v>2518</v>
      </c>
      <c r="F2573" s="203" t="s">
        <v>10533</v>
      </c>
      <c r="G2573" s="204">
        <v>884</v>
      </c>
      <c r="H2573" s="315">
        <v>147211</v>
      </c>
      <c r="I2573" s="203" t="s">
        <v>8770</v>
      </c>
      <c r="J2573" s="203" t="s">
        <v>12385</v>
      </c>
      <c r="K2573" s="311" t="s">
        <v>7981</v>
      </c>
      <c r="L2573" s="1">
        <v>44377</v>
      </c>
      <c r="M2573" s="1">
        <v>45289</v>
      </c>
      <c r="N2573" s="207">
        <f t="shared" si="46"/>
        <v>0.87399998636510978</v>
      </c>
      <c r="O2573" s="313" t="s">
        <v>7982</v>
      </c>
      <c r="P2573" s="314" t="s">
        <v>7983</v>
      </c>
      <c r="Q2573" s="314" t="s">
        <v>7984</v>
      </c>
      <c r="R2573" s="203" t="s">
        <v>7985</v>
      </c>
      <c r="S2573" s="202">
        <v>115</v>
      </c>
      <c r="T2573" s="211">
        <v>4081904.47</v>
      </c>
      <c r="U2573" s="211">
        <v>354948.22</v>
      </c>
      <c r="V2573" s="211">
        <v>233518.63</v>
      </c>
      <c r="W2573" s="211">
        <v>0</v>
      </c>
      <c r="X2573" s="211">
        <v>0</v>
      </c>
      <c r="Y2573" s="312">
        <v>4670371.32</v>
      </c>
      <c r="Z2573" s="212" t="s">
        <v>44</v>
      </c>
      <c r="AA2573" s="212" t="s">
        <v>14857</v>
      </c>
      <c r="AB2573" s="211">
        <v>505322.02</v>
      </c>
      <c r="AC2573" s="213">
        <v>29037.8</v>
      </c>
    </row>
    <row r="2574" spans="1:29" ht="15.75" x14ac:dyDescent="0.25">
      <c r="A2574" s="117">
        <v>2561</v>
      </c>
      <c r="B2574" s="117">
        <v>147192</v>
      </c>
      <c r="C2574" s="201" t="s">
        <v>5638</v>
      </c>
      <c r="D2574" s="202">
        <v>211</v>
      </c>
      <c r="E2574" s="202" t="s">
        <v>2518</v>
      </c>
      <c r="F2574" s="203" t="s">
        <v>10533</v>
      </c>
      <c r="G2574" s="204">
        <v>884</v>
      </c>
      <c r="H2574" s="315">
        <v>147192</v>
      </c>
      <c r="I2574" s="203" t="s">
        <v>8771</v>
      </c>
      <c r="J2574" s="203" t="s">
        <v>12386</v>
      </c>
      <c r="K2574" s="311" t="s">
        <v>7986</v>
      </c>
      <c r="L2574" s="1">
        <v>44377</v>
      </c>
      <c r="M2574" s="1">
        <v>45289</v>
      </c>
      <c r="N2574" s="207">
        <f t="shared" si="46"/>
        <v>0.8913882081320107</v>
      </c>
      <c r="O2574" s="313" t="s">
        <v>7703</v>
      </c>
      <c r="P2574" s="314" t="s">
        <v>7459</v>
      </c>
      <c r="Q2574" s="314" t="s">
        <v>7987</v>
      </c>
      <c r="R2574" s="203" t="s">
        <v>7988</v>
      </c>
      <c r="S2574" s="202">
        <v>115</v>
      </c>
      <c r="T2574" s="211">
        <v>4106476.72</v>
      </c>
      <c r="U2574" s="211">
        <v>357084.97</v>
      </c>
      <c r="V2574" s="211">
        <v>143271.43</v>
      </c>
      <c r="W2574" s="211">
        <v>0</v>
      </c>
      <c r="X2574" s="211">
        <v>0</v>
      </c>
      <c r="Y2574" s="312">
        <v>4606833.12</v>
      </c>
      <c r="Z2574" s="212" t="s">
        <v>44</v>
      </c>
      <c r="AA2574" s="212" t="s">
        <v>14295</v>
      </c>
      <c r="AB2574" s="211">
        <v>872285.06</v>
      </c>
      <c r="AC2574" s="213">
        <v>48631.509999999995</v>
      </c>
    </row>
    <row r="2575" spans="1:29" ht="15.75" x14ac:dyDescent="0.25">
      <c r="A2575" s="117">
        <v>2562</v>
      </c>
      <c r="B2575" s="117">
        <v>139729</v>
      </c>
      <c r="C2575" s="201" t="s">
        <v>5638</v>
      </c>
      <c r="D2575" s="202">
        <v>212</v>
      </c>
      <c r="E2575" s="202" t="s">
        <v>854</v>
      </c>
      <c r="F2575" s="203" t="s">
        <v>10534</v>
      </c>
      <c r="G2575" s="204">
        <v>784</v>
      </c>
      <c r="H2575" s="315">
        <v>139729</v>
      </c>
      <c r="I2575" s="203" t="s">
        <v>8772</v>
      </c>
      <c r="J2575" s="203" t="s">
        <v>12387</v>
      </c>
      <c r="K2575" s="311" t="s">
        <v>7989</v>
      </c>
      <c r="L2575" s="1">
        <v>44377</v>
      </c>
      <c r="M2575" s="1">
        <v>45167</v>
      </c>
      <c r="N2575" s="207">
        <f t="shared" si="46"/>
        <v>0.85000000042722357</v>
      </c>
      <c r="O2575" s="313" t="s">
        <v>7703</v>
      </c>
      <c r="P2575" s="314" t="s">
        <v>7502</v>
      </c>
      <c r="Q2575" s="314" t="s">
        <v>7990</v>
      </c>
      <c r="R2575" s="203" t="s">
        <v>7991</v>
      </c>
      <c r="S2575" s="202">
        <v>115</v>
      </c>
      <c r="T2575" s="211">
        <v>3979180.55</v>
      </c>
      <c r="U2575" s="211">
        <v>702208.33</v>
      </c>
      <c r="V2575" s="211">
        <v>0</v>
      </c>
      <c r="W2575" s="211">
        <v>0</v>
      </c>
      <c r="X2575" s="211">
        <v>0</v>
      </c>
      <c r="Y2575" s="312">
        <v>4681388.88</v>
      </c>
      <c r="Z2575" s="212" t="s">
        <v>44</v>
      </c>
      <c r="AA2575" s="212" t="s">
        <v>14858</v>
      </c>
      <c r="AB2575" s="211">
        <v>1895181.2700000003</v>
      </c>
      <c r="AC2575" s="213">
        <v>251830.97000000003</v>
      </c>
    </row>
    <row r="2576" spans="1:29" ht="15.75" x14ac:dyDescent="0.25">
      <c r="A2576" s="117">
        <v>2563</v>
      </c>
      <c r="B2576" s="117">
        <v>139746</v>
      </c>
      <c r="C2576" s="201" t="s">
        <v>5638</v>
      </c>
      <c r="D2576" s="202">
        <v>213</v>
      </c>
      <c r="E2576" s="202" t="s">
        <v>854</v>
      </c>
      <c r="F2576" s="203" t="s">
        <v>10534</v>
      </c>
      <c r="G2576" s="204">
        <v>784</v>
      </c>
      <c r="H2576" s="315">
        <v>139746</v>
      </c>
      <c r="I2576" s="203" t="s">
        <v>7992</v>
      </c>
      <c r="J2576" s="203" t="s">
        <v>12388</v>
      </c>
      <c r="K2576" s="311" t="s">
        <v>7993</v>
      </c>
      <c r="L2576" s="1">
        <v>44377</v>
      </c>
      <c r="M2576" s="1">
        <v>45106</v>
      </c>
      <c r="N2576" s="207">
        <f t="shared" si="46"/>
        <v>0.85000000161555977</v>
      </c>
      <c r="O2576" s="313" t="s">
        <v>50</v>
      </c>
      <c r="P2576" s="314" t="s">
        <v>7994</v>
      </c>
      <c r="Q2576" s="314" t="s">
        <v>7995</v>
      </c>
      <c r="R2576" s="203" t="s">
        <v>5915</v>
      </c>
      <c r="S2576" s="202">
        <v>115</v>
      </c>
      <c r="T2576" s="211">
        <v>3946000.95</v>
      </c>
      <c r="U2576" s="211">
        <v>696353.1</v>
      </c>
      <c r="V2576" s="211">
        <v>0</v>
      </c>
      <c r="W2576" s="211">
        <v>0</v>
      </c>
      <c r="X2576" s="211">
        <v>0</v>
      </c>
      <c r="Y2576" s="312">
        <v>4642354.05</v>
      </c>
      <c r="Z2576" s="212" t="s">
        <v>44</v>
      </c>
      <c r="AA2576" s="212" t="s">
        <v>12602</v>
      </c>
      <c r="AB2576" s="211">
        <v>1542345.9800000002</v>
      </c>
      <c r="AC2576" s="213">
        <v>190254.72999999998</v>
      </c>
    </row>
    <row r="2577" spans="1:29" ht="15.75" x14ac:dyDescent="0.25">
      <c r="A2577" s="117">
        <v>2564</v>
      </c>
      <c r="B2577" s="117">
        <v>136940</v>
      </c>
      <c r="C2577" s="201" t="s">
        <v>5638</v>
      </c>
      <c r="D2577" s="202">
        <v>214</v>
      </c>
      <c r="E2577" s="202" t="s">
        <v>854</v>
      </c>
      <c r="F2577" s="203" t="s">
        <v>10534</v>
      </c>
      <c r="G2577" s="204">
        <v>784</v>
      </c>
      <c r="H2577" s="315">
        <v>136940</v>
      </c>
      <c r="I2577" s="203" t="s">
        <v>8773</v>
      </c>
      <c r="J2577" s="203" t="s">
        <v>12389</v>
      </c>
      <c r="K2577" s="311" t="s">
        <v>7996</v>
      </c>
      <c r="L2577" s="1">
        <v>44377</v>
      </c>
      <c r="M2577" s="1">
        <v>45289</v>
      </c>
      <c r="N2577" s="207">
        <f t="shared" si="46"/>
        <v>0.85000000726488256</v>
      </c>
      <c r="O2577" s="313" t="s">
        <v>7703</v>
      </c>
      <c r="P2577" s="314" t="s">
        <v>3684</v>
      </c>
      <c r="Q2577" s="314" t="s">
        <v>7997</v>
      </c>
      <c r="R2577" s="203" t="s">
        <v>7998</v>
      </c>
      <c r="S2577" s="202">
        <v>118</v>
      </c>
      <c r="T2577" s="211">
        <v>3861039.71</v>
      </c>
      <c r="U2577" s="211">
        <v>618627.56999999995</v>
      </c>
      <c r="V2577" s="211">
        <v>62732.34</v>
      </c>
      <c r="W2577" s="211">
        <v>0</v>
      </c>
      <c r="X2577" s="211">
        <v>0</v>
      </c>
      <c r="Y2577" s="312">
        <v>4542399.62</v>
      </c>
      <c r="Z2577" s="212" t="s">
        <v>44</v>
      </c>
      <c r="AA2577" s="212" t="s">
        <v>14859</v>
      </c>
      <c r="AB2577" s="211">
        <v>1603310.5000000002</v>
      </c>
      <c r="AC2577" s="213">
        <v>198064.37</v>
      </c>
    </row>
    <row r="2578" spans="1:29" ht="15.75" x14ac:dyDescent="0.25">
      <c r="A2578" s="117">
        <v>2565</v>
      </c>
      <c r="B2578" s="117">
        <v>146032</v>
      </c>
      <c r="C2578" s="201" t="s">
        <v>5638</v>
      </c>
      <c r="D2578" s="202">
        <v>215</v>
      </c>
      <c r="E2578" s="202" t="s">
        <v>2518</v>
      </c>
      <c r="F2578" s="203" t="s">
        <v>10533</v>
      </c>
      <c r="G2578" s="204">
        <v>884</v>
      </c>
      <c r="H2578" s="315">
        <v>146032</v>
      </c>
      <c r="I2578" s="203" t="s">
        <v>7999</v>
      </c>
      <c r="J2578" s="203" t="s">
        <v>11503</v>
      </c>
      <c r="K2578" s="311" t="s">
        <v>8000</v>
      </c>
      <c r="L2578" s="1">
        <v>44378</v>
      </c>
      <c r="M2578" s="1">
        <v>45291</v>
      </c>
      <c r="N2578" s="207">
        <f t="shared" si="46"/>
        <v>0.92000000291555173</v>
      </c>
      <c r="O2578" s="313" t="s">
        <v>8001</v>
      </c>
      <c r="P2578" s="314" t="s">
        <v>8002</v>
      </c>
      <c r="Q2578" s="314" t="s">
        <v>8003</v>
      </c>
      <c r="R2578" s="203" t="s">
        <v>5915</v>
      </c>
      <c r="S2578" s="202">
        <v>115</v>
      </c>
      <c r="T2578" s="211">
        <v>4417688.72</v>
      </c>
      <c r="U2578" s="211">
        <v>384146.83</v>
      </c>
      <c r="V2578" s="211">
        <v>0</v>
      </c>
      <c r="W2578" s="211">
        <v>0</v>
      </c>
      <c r="X2578" s="211">
        <v>0</v>
      </c>
      <c r="Y2578" s="312">
        <v>4801835.55</v>
      </c>
      <c r="Z2578" s="212" t="s">
        <v>44</v>
      </c>
      <c r="AA2578" s="212" t="s">
        <v>12682</v>
      </c>
      <c r="AB2578" s="211">
        <v>1827257.62</v>
      </c>
      <c r="AC2578" s="213">
        <v>158891.96000000002</v>
      </c>
    </row>
    <row r="2579" spans="1:29" ht="15.75" x14ac:dyDescent="0.25">
      <c r="A2579" s="117">
        <v>2566</v>
      </c>
      <c r="B2579" s="117">
        <v>140869</v>
      </c>
      <c r="C2579" s="201" t="s">
        <v>5638</v>
      </c>
      <c r="D2579" s="202">
        <v>216</v>
      </c>
      <c r="E2579" s="202" t="s">
        <v>330</v>
      </c>
      <c r="F2579" s="203" t="s">
        <v>10530</v>
      </c>
      <c r="G2579" s="204">
        <v>827</v>
      </c>
      <c r="H2579" s="315">
        <v>140869</v>
      </c>
      <c r="I2579" s="203" t="s">
        <v>8774</v>
      </c>
      <c r="J2579" s="203" t="s">
        <v>12390</v>
      </c>
      <c r="K2579" s="311" t="s">
        <v>8004</v>
      </c>
      <c r="L2579" s="1">
        <v>44378</v>
      </c>
      <c r="M2579" s="1">
        <v>45291</v>
      </c>
      <c r="N2579" s="207">
        <f t="shared" si="46"/>
        <v>0.95000001033598613</v>
      </c>
      <c r="O2579" s="313" t="s">
        <v>7703</v>
      </c>
      <c r="P2579" s="314" t="s">
        <v>3808</v>
      </c>
      <c r="Q2579" s="314" t="s">
        <v>8005</v>
      </c>
      <c r="R2579" s="203" t="s">
        <v>8006</v>
      </c>
      <c r="S2579" s="202">
        <v>110</v>
      </c>
      <c r="T2579" s="211">
        <v>4595594.46</v>
      </c>
      <c r="U2579" s="211">
        <v>145123.96</v>
      </c>
      <c r="V2579" s="211">
        <v>96749.38</v>
      </c>
      <c r="W2579" s="211">
        <v>0</v>
      </c>
      <c r="X2579" s="211">
        <v>0</v>
      </c>
      <c r="Y2579" s="312">
        <v>4837467.8</v>
      </c>
      <c r="Z2579" s="212" t="s">
        <v>44</v>
      </c>
      <c r="AA2579" s="212" t="s">
        <v>14860</v>
      </c>
      <c r="AB2579" s="211">
        <v>672340.8600000001</v>
      </c>
      <c r="AC2579" s="213">
        <v>11554.75</v>
      </c>
    </row>
    <row r="2580" spans="1:29" ht="15.75" x14ac:dyDescent="0.25">
      <c r="A2580" s="117">
        <v>2567</v>
      </c>
      <c r="B2580" s="117">
        <v>150415</v>
      </c>
      <c r="C2580" s="201" t="s">
        <v>5638</v>
      </c>
      <c r="D2580" s="202">
        <v>217</v>
      </c>
      <c r="E2580" s="202" t="s">
        <v>2518</v>
      </c>
      <c r="F2580" s="203" t="s">
        <v>10535</v>
      </c>
      <c r="G2580" s="204">
        <v>908</v>
      </c>
      <c r="H2580" s="315">
        <v>150415</v>
      </c>
      <c r="I2580" s="203" t="s">
        <v>9357</v>
      </c>
      <c r="J2580" s="203" t="s">
        <v>11352</v>
      </c>
      <c r="K2580" s="311" t="s">
        <v>8887</v>
      </c>
      <c r="L2580" s="1">
        <v>44405</v>
      </c>
      <c r="M2580" s="1">
        <v>45134</v>
      </c>
      <c r="N2580" s="207">
        <f t="shared" si="46"/>
        <v>0.91999999930399301</v>
      </c>
      <c r="O2580" s="313" t="s">
        <v>7703</v>
      </c>
      <c r="P2580" s="314" t="s">
        <v>8888</v>
      </c>
      <c r="Q2580" s="314" t="s">
        <v>8889</v>
      </c>
      <c r="R2580" s="203" t="s">
        <v>7991</v>
      </c>
      <c r="S2580" s="202">
        <v>106</v>
      </c>
      <c r="T2580" s="211">
        <v>4229842.33</v>
      </c>
      <c r="U2580" s="211">
        <v>367812.38</v>
      </c>
      <c r="V2580" s="211">
        <v>0</v>
      </c>
      <c r="W2580" s="211">
        <v>0</v>
      </c>
      <c r="X2580" s="211">
        <v>0</v>
      </c>
      <c r="Y2580" s="312">
        <v>4597654.71</v>
      </c>
      <c r="Z2580" s="212" t="s">
        <v>44</v>
      </c>
      <c r="AA2580" s="212" t="s">
        <v>14944</v>
      </c>
      <c r="AB2580" s="211">
        <v>2012939.3800000004</v>
      </c>
      <c r="AC2580" s="213">
        <v>135614.75999999998</v>
      </c>
    </row>
    <row r="2581" spans="1:29" ht="15.75" x14ac:dyDescent="0.25">
      <c r="A2581" s="117">
        <v>2568</v>
      </c>
      <c r="B2581" s="117">
        <v>147546</v>
      </c>
      <c r="C2581" s="201" t="s">
        <v>5638</v>
      </c>
      <c r="D2581" s="202">
        <v>218</v>
      </c>
      <c r="E2581" s="202" t="s">
        <v>2518</v>
      </c>
      <c r="F2581" s="203" t="s">
        <v>10533</v>
      </c>
      <c r="G2581" s="204">
        <v>884</v>
      </c>
      <c r="H2581" s="315">
        <v>147546</v>
      </c>
      <c r="I2581" s="203" t="s">
        <v>8890</v>
      </c>
      <c r="J2581" s="203" t="s">
        <v>12391</v>
      </c>
      <c r="K2581" s="311" t="s">
        <v>8891</v>
      </c>
      <c r="L2581" s="1">
        <v>44406</v>
      </c>
      <c r="M2581" s="1">
        <v>45288</v>
      </c>
      <c r="N2581" s="207">
        <f t="shared" si="46"/>
        <v>0.88797549908341378</v>
      </c>
      <c r="O2581" s="313" t="s">
        <v>8892</v>
      </c>
      <c r="P2581" s="314" t="s">
        <v>8893</v>
      </c>
      <c r="Q2581" s="314" t="s">
        <v>8894</v>
      </c>
      <c r="R2581" s="203" t="s">
        <v>8895</v>
      </c>
      <c r="S2581" s="202">
        <v>117</v>
      </c>
      <c r="T2581" s="211">
        <v>4234532.22</v>
      </c>
      <c r="U2581" s="211">
        <v>368220.17</v>
      </c>
      <c r="V2581" s="211">
        <v>165996.54999999999</v>
      </c>
      <c r="W2581" s="211">
        <v>0</v>
      </c>
      <c r="X2581" s="211">
        <v>0</v>
      </c>
      <c r="Y2581" s="312">
        <v>4768748.9400000004</v>
      </c>
      <c r="Z2581" s="212" t="s">
        <v>44</v>
      </c>
      <c r="AA2581" s="212" t="s">
        <v>10039</v>
      </c>
      <c r="AB2581" s="211">
        <v>809019.66</v>
      </c>
      <c r="AC2581" s="213">
        <v>43460.910000000011</v>
      </c>
    </row>
    <row r="2582" spans="1:29" ht="15.75" x14ac:dyDescent="0.25">
      <c r="A2582" s="117">
        <v>2569</v>
      </c>
      <c r="B2582" s="117">
        <v>150389</v>
      </c>
      <c r="C2582" s="201" t="s">
        <v>5638</v>
      </c>
      <c r="D2582" s="202">
        <v>219</v>
      </c>
      <c r="E2582" s="202" t="s">
        <v>2518</v>
      </c>
      <c r="F2582" s="203" t="s">
        <v>10535</v>
      </c>
      <c r="G2582" s="204">
        <v>908</v>
      </c>
      <c r="H2582" s="315">
        <v>150389</v>
      </c>
      <c r="I2582" s="203" t="s">
        <v>9358</v>
      </c>
      <c r="J2582" s="203" t="s">
        <v>11351</v>
      </c>
      <c r="K2582" s="311" t="s">
        <v>8978</v>
      </c>
      <c r="L2582" s="1">
        <v>44412</v>
      </c>
      <c r="M2582" s="1">
        <v>45141</v>
      </c>
      <c r="N2582" s="207">
        <f t="shared" si="46"/>
        <v>0.91999999930399301</v>
      </c>
      <c r="O2582" s="313" t="s">
        <v>7703</v>
      </c>
      <c r="P2582" s="314" t="s">
        <v>8979</v>
      </c>
      <c r="Q2582" s="314" t="s">
        <v>7987</v>
      </c>
      <c r="R2582" s="203" t="s">
        <v>7991</v>
      </c>
      <c r="S2582" s="202">
        <v>106</v>
      </c>
      <c r="T2582" s="211">
        <v>4229842.33</v>
      </c>
      <c r="U2582" s="211">
        <v>367812.38</v>
      </c>
      <c r="V2582" s="211">
        <v>0</v>
      </c>
      <c r="W2582" s="211">
        <v>0</v>
      </c>
      <c r="X2582" s="211">
        <v>0</v>
      </c>
      <c r="Y2582" s="312">
        <v>4597654.71</v>
      </c>
      <c r="Z2582" s="212" t="s">
        <v>44</v>
      </c>
      <c r="AA2582" s="212" t="s">
        <v>14945</v>
      </c>
      <c r="AB2582" s="211">
        <v>1977004.23</v>
      </c>
      <c r="AC2582" s="213">
        <v>159604.96999999997</v>
      </c>
    </row>
    <row r="2583" spans="1:29" ht="15.75" x14ac:dyDescent="0.25">
      <c r="A2583" s="117">
        <v>2570</v>
      </c>
      <c r="B2583" s="117">
        <v>150508</v>
      </c>
      <c r="C2583" s="201" t="s">
        <v>5638</v>
      </c>
      <c r="D2583" s="202">
        <v>220</v>
      </c>
      <c r="E2583" s="202" t="s">
        <v>2518</v>
      </c>
      <c r="F2583" s="203" t="s">
        <v>10535</v>
      </c>
      <c r="G2583" s="204">
        <v>908</v>
      </c>
      <c r="H2583" s="315">
        <v>150508</v>
      </c>
      <c r="I2583" s="203" t="s">
        <v>9359</v>
      </c>
      <c r="J2583" s="203" t="s">
        <v>12392</v>
      </c>
      <c r="K2583" s="311" t="s">
        <v>8980</v>
      </c>
      <c r="L2583" s="1">
        <v>44413</v>
      </c>
      <c r="M2583" s="1">
        <v>45142</v>
      </c>
      <c r="N2583" s="207">
        <f t="shared" si="46"/>
        <v>0.89231048099792654</v>
      </c>
      <c r="O2583" s="313" t="s">
        <v>7703</v>
      </c>
      <c r="P2583" s="314" t="s">
        <v>8981</v>
      </c>
      <c r="Q2583" s="314" t="s">
        <v>8982</v>
      </c>
      <c r="R2583" s="203" t="s">
        <v>7988</v>
      </c>
      <c r="S2583" s="202">
        <v>106</v>
      </c>
      <c r="T2583" s="211">
        <v>4292535.21</v>
      </c>
      <c r="U2583" s="211">
        <v>373263.91</v>
      </c>
      <c r="V2583" s="211">
        <v>144785.65</v>
      </c>
      <c r="W2583" s="211">
        <v>0</v>
      </c>
      <c r="X2583" s="211">
        <v>0</v>
      </c>
      <c r="Y2583" s="312">
        <v>4810584.7699999996</v>
      </c>
      <c r="Z2583" s="212" t="s">
        <v>44</v>
      </c>
      <c r="AA2583" s="212" t="s">
        <v>12603</v>
      </c>
      <c r="AB2583" s="211">
        <v>2284989.83</v>
      </c>
      <c r="AC2583" s="213">
        <v>156863.59</v>
      </c>
    </row>
    <row r="2584" spans="1:29" ht="15.75" x14ac:dyDescent="0.25">
      <c r="A2584" s="117">
        <v>2571</v>
      </c>
      <c r="B2584" s="117">
        <v>151934</v>
      </c>
      <c r="C2584" s="201" t="s">
        <v>5638</v>
      </c>
      <c r="D2584" s="202">
        <v>221</v>
      </c>
      <c r="E2584" s="202" t="s">
        <v>330</v>
      </c>
      <c r="F2584" s="203" t="s">
        <v>10518</v>
      </c>
      <c r="G2584" s="204">
        <v>717</v>
      </c>
      <c r="H2584" s="315">
        <v>151934</v>
      </c>
      <c r="I2584" s="203" t="s">
        <v>9360</v>
      </c>
      <c r="J2584" s="203" t="s">
        <v>11953</v>
      </c>
      <c r="K2584" s="311" t="s">
        <v>8983</v>
      </c>
      <c r="L2584" s="1">
        <v>44432</v>
      </c>
      <c r="M2584" s="1">
        <v>45283</v>
      </c>
      <c r="N2584" s="207">
        <f t="shared" si="46"/>
        <v>0.93106495615582952</v>
      </c>
      <c r="O2584" s="313" t="s">
        <v>8001</v>
      </c>
      <c r="P2584" s="314" t="s">
        <v>3684</v>
      </c>
      <c r="Q2584" s="314" t="s">
        <v>7997</v>
      </c>
      <c r="R2584" s="203" t="s">
        <v>8984</v>
      </c>
      <c r="S2584" s="202">
        <v>114</v>
      </c>
      <c r="T2584" s="211">
        <v>2195617.79</v>
      </c>
      <c r="U2584" s="211">
        <v>115558.74</v>
      </c>
      <c r="V2584" s="211">
        <v>47002.43</v>
      </c>
      <c r="W2584" s="211">
        <v>0</v>
      </c>
      <c r="X2584" s="211">
        <v>0</v>
      </c>
      <c r="Y2584" s="312">
        <v>2358178.96</v>
      </c>
      <c r="Z2584" s="212" t="s">
        <v>44</v>
      </c>
      <c r="AA2584" s="212" t="s">
        <v>9077</v>
      </c>
      <c r="AB2584" s="211">
        <v>1859190.83</v>
      </c>
      <c r="AC2584" s="213">
        <v>85440.549999999988</v>
      </c>
    </row>
    <row r="2585" spans="1:29" ht="15.75" x14ac:dyDescent="0.25">
      <c r="A2585" s="117">
        <v>2572</v>
      </c>
      <c r="B2585" s="117">
        <v>150321</v>
      </c>
      <c r="C2585" s="201" t="s">
        <v>5638</v>
      </c>
      <c r="D2585" s="202">
        <v>222</v>
      </c>
      <c r="E2585" s="202" t="s">
        <v>2518</v>
      </c>
      <c r="F2585" s="203" t="s">
        <v>10535</v>
      </c>
      <c r="G2585" s="204">
        <v>908</v>
      </c>
      <c r="H2585" s="315">
        <v>150321</v>
      </c>
      <c r="I2585" s="203" t="s">
        <v>8985</v>
      </c>
      <c r="J2585" s="203" t="s">
        <v>11518</v>
      </c>
      <c r="K2585" s="311" t="s">
        <v>8986</v>
      </c>
      <c r="L2585" s="1">
        <v>44440</v>
      </c>
      <c r="M2585" s="1">
        <v>45169</v>
      </c>
      <c r="N2585" s="207">
        <f t="shared" si="46"/>
        <v>0.88500851526351632</v>
      </c>
      <c r="O2585" s="313" t="s">
        <v>8987</v>
      </c>
      <c r="P2585" s="314" t="s">
        <v>8988</v>
      </c>
      <c r="Q2585" s="314" t="s">
        <v>8989</v>
      </c>
      <c r="R2585" s="203" t="s">
        <v>8990</v>
      </c>
      <c r="S2585" s="202">
        <v>106</v>
      </c>
      <c r="T2585" s="211">
        <v>4056414.67</v>
      </c>
      <c r="U2585" s="211">
        <v>352731.72</v>
      </c>
      <c r="V2585" s="211">
        <v>174328.91</v>
      </c>
      <c r="W2585" s="211">
        <v>0</v>
      </c>
      <c r="X2585" s="211">
        <v>0</v>
      </c>
      <c r="Y2585" s="312">
        <v>4583475.3</v>
      </c>
      <c r="Z2585" s="212" t="s">
        <v>44</v>
      </c>
      <c r="AA2585" s="212" t="s">
        <v>14562</v>
      </c>
      <c r="AB2585" s="211">
        <v>1186174.5200000003</v>
      </c>
      <c r="AC2585" s="213">
        <v>86895.790000000008</v>
      </c>
    </row>
    <row r="2586" spans="1:29" ht="15.75" x14ac:dyDescent="0.25">
      <c r="A2586" s="117">
        <v>2573</v>
      </c>
      <c r="B2586" s="117">
        <v>150868</v>
      </c>
      <c r="C2586" s="201" t="s">
        <v>5638</v>
      </c>
      <c r="D2586" s="202">
        <v>223</v>
      </c>
      <c r="E2586" s="202" t="s">
        <v>2518</v>
      </c>
      <c r="F2586" s="203" t="s">
        <v>10535</v>
      </c>
      <c r="G2586" s="204">
        <v>908</v>
      </c>
      <c r="H2586" s="315">
        <v>150868</v>
      </c>
      <c r="I2586" s="203" t="s">
        <v>8991</v>
      </c>
      <c r="J2586" s="203" t="s">
        <v>12281</v>
      </c>
      <c r="K2586" s="311" t="s">
        <v>8992</v>
      </c>
      <c r="L2586" s="1">
        <v>44440</v>
      </c>
      <c r="M2586" s="1">
        <v>45291</v>
      </c>
      <c r="N2586" s="207">
        <f t="shared" si="46"/>
        <v>0.91999999934327381</v>
      </c>
      <c r="O2586" s="313" t="s">
        <v>8987</v>
      </c>
      <c r="P2586" s="314" t="s">
        <v>8988</v>
      </c>
      <c r="Q2586" s="314" t="s">
        <v>8989</v>
      </c>
      <c r="R2586" s="203" t="s">
        <v>5894</v>
      </c>
      <c r="S2586" s="202">
        <v>106</v>
      </c>
      <c r="T2586" s="211">
        <v>4482841.87</v>
      </c>
      <c r="U2586" s="211">
        <v>389812.34</v>
      </c>
      <c r="V2586" s="211">
        <v>0</v>
      </c>
      <c r="W2586" s="211">
        <v>0</v>
      </c>
      <c r="X2586" s="211">
        <v>0</v>
      </c>
      <c r="Y2586" s="312">
        <v>4872654.21</v>
      </c>
      <c r="Z2586" s="212" t="s">
        <v>44</v>
      </c>
      <c r="AA2586" s="212" t="s">
        <v>14563</v>
      </c>
      <c r="AB2586" s="211">
        <v>1027680.19</v>
      </c>
      <c r="AC2586" s="213">
        <v>46992.579999999994</v>
      </c>
    </row>
    <row r="2587" spans="1:29" ht="15.75" x14ac:dyDescent="0.25">
      <c r="A2587" s="117">
        <v>2574</v>
      </c>
      <c r="B2587" s="117">
        <v>148760</v>
      </c>
      <c r="C2587" s="201" t="s">
        <v>5638</v>
      </c>
      <c r="D2587" s="202">
        <v>224</v>
      </c>
      <c r="E2587" s="202" t="s">
        <v>2518</v>
      </c>
      <c r="F2587" s="203" t="s">
        <v>10535</v>
      </c>
      <c r="G2587" s="204">
        <v>908</v>
      </c>
      <c r="H2587" s="315">
        <v>148760</v>
      </c>
      <c r="I2587" s="203" t="s">
        <v>9361</v>
      </c>
      <c r="J2587" s="203" t="s">
        <v>11292</v>
      </c>
      <c r="K2587" s="311" t="s">
        <v>8993</v>
      </c>
      <c r="L2587" s="1">
        <v>44440</v>
      </c>
      <c r="M2587" s="1">
        <v>45169</v>
      </c>
      <c r="N2587" s="207">
        <f t="shared" si="46"/>
        <v>0.88554309872211978</v>
      </c>
      <c r="O2587" s="313" t="s">
        <v>8994</v>
      </c>
      <c r="P2587" s="314" t="s">
        <v>8995</v>
      </c>
      <c r="Q2587" s="314" t="s">
        <v>8996</v>
      </c>
      <c r="R2587" s="203" t="s">
        <v>8997</v>
      </c>
      <c r="S2587" s="202">
        <v>106</v>
      </c>
      <c r="T2587" s="211">
        <v>3870884.47</v>
      </c>
      <c r="U2587" s="211">
        <v>336598.66</v>
      </c>
      <c r="V2587" s="211">
        <v>163715.15</v>
      </c>
      <c r="W2587" s="211">
        <v>0</v>
      </c>
      <c r="X2587" s="211">
        <v>0</v>
      </c>
      <c r="Y2587" s="312">
        <v>4371198.28</v>
      </c>
      <c r="Z2587" s="212" t="s">
        <v>44</v>
      </c>
      <c r="AA2587" s="212" t="s">
        <v>10274</v>
      </c>
      <c r="AB2587" s="211">
        <v>963117.35</v>
      </c>
      <c r="AC2587" s="213">
        <v>59630.48000000001</v>
      </c>
    </row>
    <row r="2588" spans="1:29" ht="15.75" x14ac:dyDescent="0.25">
      <c r="A2588" s="117">
        <v>2575</v>
      </c>
      <c r="B2588" s="117">
        <v>150878</v>
      </c>
      <c r="C2588" s="201" t="s">
        <v>5638</v>
      </c>
      <c r="D2588" s="202">
        <v>225</v>
      </c>
      <c r="E2588" s="202" t="s">
        <v>2518</v>
      </c>
      <c r="F2588" s="203" t="s">
        <v>10535</v>
      </c>
      <c r="G2588" s="204">
        <v>908</v>
      </c>
      <c r="H2588" s="315">
        <v>150878</v>
      </c>
      <c r="I2588" s="203" t="s">
        <v>9078</v>
      </c>
      <c r="J2588" s="203" t="s">
        <v>11518</v>
      </c>
      <c r="K2588" s="311" t="s">
        <v>9079</v>
      </c>
      <c r="L2588" s="1">
        <v>44446</v>
      </c>
      <c r="M2588" s="1">
        <v>45175</v>
      </c>
      <c r="N2588" s="207">
        <f t="shared" si="46"/>
        <v>0.88500851526351632</v>
      </c>
      <c r="O2588" s="313" t="s">
        <v>9080</v>
      </c>
      <c r="P2588" s="314" t="s">
        <v>9081</v>
      </c>
      <c r="Q2588" s="314" t="s">
        <v>8996</v>
      </c>
      <c r="R2588" s="203" t="s">
        <v>9082</v>
      </c>
      <c r="S2588" s="202">
        <v>106</v>
      </c>
      <c r="T2588" s="211">
        <v>4056414.67</v>
      </c>
      <c r="U2588" s="211">
        <v>352731.72</v>
      </c>
      <c r="V2588" s="211">
        <v>174328.91</v>
      </c>
      <c r="W2588" s="211">
        <v>0</v>
      </c>
      <c r="X2588" s="211">
        <v>0</v>
      </c>
      <c r="Y2588" s="312">
        <v>4583475.3</v>
      </c>
      <c r="Z2588" s="212" t="s">
        <v>44</v>
      </c>
      <c r="AA2588" s="212" t="s">
        <v>14861</v>
      </c>
      <c r="AB2588" s="211">
        <v>1090633.8600000001</v>
      </c>
      <c r="AC2588" s="213">
        <v>74290.179999999993</v>
      </c>
    </row>
    <row r="2589" spans="1:29" ht="15.75" x14ac:dyDescent="0.25">
      <c r="A2589" s="117">
        <v>2576</v>
      </c>
      <c r="B2589" s="117">
        <v>148762</v>
      </c>
      <c r="C2589" s="201" t="s">
        <v>5638</v>
      </c>
      <c r="D2589" s="202">
        <v>226</v>
      </c>
      <c r="E2589" s="202" t="s">
        <v>2518</v>
      </c>
      <c r="F2589" s="203" t="s">
        <v>10535</v>
      </c>
      <c r="G2589" s="204">
        <v>908</v>
      </c>
      <c r="H2589" s="315">
        <v>148762</v>
      </c>
      <c r="I2589" s="203" t="s">
        <v>9083</v>
      </c>
      <c r="J2589" s="203" t="s">
        <v>11292</v>
      </c>
      <c r="K2589" s="311" t="s">
        <v>9084</v>
      </c>
      <c r="L2589" s="1">
        <v>44456</v>
      </c>
      <c r="M2589" s="1">
        <v>45185</v>
      </c>
      <c r="N2589" s="207">
        <f t="shared" si="46"/>
        <v>0.88554309414671528</v>
      </c>
      <c r="O2589" s="313" t="s">
        <v>9085</v>
      </c>
      <c r="P2589" s="314" t="s">
        <v>9086</v>
      </c>
      <c r="Q2589" s="314" t="s">
        <v>8989</v>
      </c>
      <c r="R2589" s="203" t="s">
        <v>8997</v>
      </c>
      <c r="S2589" s="202">
        <v>106</v>
      </c>
      <c r="T2589" s="211">
        <v>3870884.45</v>
      </c>
      <c r="U2589" s="211">
        <v>336598.68</v>
      </c>
      <c r="V2589" s="211">
        <v>163715.15</v>
      </c>
      <c r="W2589" s="211">
        <v>0</v>
      </c>
      <c r="X2589" s="211">
        <v>0</v>
      </c>
      <c r="Y2589" s="312">
        <v>4371198.28</v>
      </c>
      <c r="Z2589" s="212" t="s">
        <v>44</v>
      </c>
      <c r="AA2589" s="212" t="s">
        <v>10274</v>
      </c>
      <c r="AB2589" s="211">
        <v>987847.53000000014</v>
      </c>
      <c r="AC2589" s="213">
        <v>67823.73000000001</v>
      </c>
    </row>
    <row r="2590" spans="1:29" ht="15.75" x14ac:dyDescent="0.25">
      <c r="A2590" s="117">
        <v>2577</v>
      </c>
      <c r="B2590" s="117">
        <v>150875</v>
      </c>
      <c r="C2590" s="201" t="s">
        <v>5638</v>
      </c>
      <c r="D2590" s="202">
        <v>227</v>
      </c>
      <c r="E2590" s="202" t="s">
        <v>2518</v>
      </c>
      <c r="F2590" s="203" t="s">
        <v>10535</v>
      </c>
      <c r="G2590" s="204">
        <v>908</v>
      </c>
      <c r="H2590" s="315">
        <v>150875</v>
      </c>
      <c r="I2590" s="203" t="s">
        <v>9087</v>
      </c>
      <c r="J2590" s="203" t="s">
        <v>12393</v>
      </c>
      <c r="K2590" s="311" t="s">
        <v>9088</v>
      </c>
      <c r="L2590" s="1">
        <v>44456</v>
      </c>
      <c r="M2590" s="1">
        <v>45246</v>
      </c>
      <c r="N2590" s="207">
        <f t="shared" si="46"/>
        <v>0.91999999425118872</v>
      </c>
      <c r="O2590" s="313" t="s">
        <v>9089</v>
      </c>
      <c r="P2590" s="314" t="s">
        <v>9090</v>
      </c>
      <c r="Q2590" s="314" t="s">
        <v>8996</v>
      </c>
      <c r="R2590" s="203" t="s">
        <v>9091</v>
      </c>
      <c r="S2590" s="202">
        <v>106</v>
      </c>
      <c r="T2590" s="211">
        <v>4480926.3499999996</v>
      </c>
      <c r="U2590" s="211">
        <v>389645.8</v>
      </c>
      <c r="V2590" s="211">
        <v>0</v>
      </c>
      <c r="W2590" s="211">
        <v>0</v>
      </c>
      <c r="X2590" s="211">
        <v>0</v>
      </c>
      <c r="Y2590" s="312">
        <v>4870572.1500000004</v>
      </c>
      <c r="Z2590" s="212" t="s">
        <v>44</v>
      </c>
      <c r="AA2590" s="212" t="s">
        <v>14946</v>
      </c>
      <c r="AB2590" s="211">
        <v>1050195.93</v>
      </c>
      <c r="AC2590" s="213">
        <v>62353.450000000004</v>
      </c>
    </row>
    <row r="2591" spans="1:29" ht="15.75" x14ac:dyDescent="0.25">
      <c r="A2591" s="117">
        <v>2578</v>
      </c>
      <c r="B2591" s="117">
        <v>149207</v>
      </c>
      <c r="C2591" s="201" t="s">
        <v>5638</v>
      </c>
      <c r="D2591" s="202">
        <v>228</v>
      </c>
      <c r="E2591" s="202" t="s">
        <v>2518</v>
      </c>
      <c r="F2591" s="203" t="s">
        <v>10535</v>
      </c>
      <c r="G2591" s="204">
        <v>908</v>
      </c>
      <c r="H2591" s="315">
        <v>149207</v>
      </c>
      <c r="I2591" s="203" t="s">
        <v>9092</v>
      </c>
      <c r="J2591" s="203" t="s">
        <v>11516</v>
      </c>
      <c r="K2591" s="311" t="s">
        <v>9084</v>
      </c>
      <c r="L2591" s="1">
        <v>44461</v>
      </c>
      <c r="M2591" s="1">
        <v>45190</v>
      </c>
      <c r="N2591" s="207">
        <f t="shared" si="46"/>
        <v>0.8972603960536174</v>
      </c>
      <c r="O2591" s="313" t="s">
        <v>9085</v>
      </c>
      <c r="P2591" s="314" t="s">
        <v>9093</v>
      </c>
      <c r="Q2591" s="314" t="s">
        <v>8989</v>
      </c>
      <c r="R2591" s="203" t="s">
        <v>6958</v>
      </c>
      <c r="S2591" s="202">
        <v>106</v>
      </c>
      <c r="T2591" s="211">
        <v>3960287.03</v>
      </c>
      <c r="U2591" s="211">
        <v>344372.82</v>
      </c>
      <c r="V2591" s="211">
        <v>109094.56</v>
      </c>
      <c r="W2591" s="211">
        <v>0</v>
      </c>
      <c r="X2591" s="211">
        <v>0</v>
      </c>
      <c r="Y2591" s="312">
        <v>4413754.41</v>
      </c>
      <c r="Z2591" s="212" t="s">
        <v>44</v>
      </c>
      <c r="AA2591" s="212" t="s">
        <v>12604</v>
      </c>
      <c r="AB2591" s="211">
        <v>1049642.1999999997</v>
      </c>
      <c r="AC2591" s="213">
        <v>52925.400000000009</v>
      </c>
    </row>
    <row r="2592" spans="1:29" ht="15.75" x14ac:dyDescent="0.25">
      <c r="A2592" s="117">
        <v>2579</v>
      </c>
      <c r="B2592" s="117">
        <v>150394</v>
      </c>
      <c r="C2592" s="201" t="s">
        <v>5638</v>
      </c>
      <c r="D2592" s="202">
        <v>229</v>
      </c>
      <c r="E2592" s="202" t="s">
        <v>2518</v>
      </c>
      <c r="F2592" s="203" t="s">
        <v>10535</v>
      </c>
      <c r="G2592" s="204">
        <v>908</v>
      </c>
      <c r="H2592" s="315">
        <v>150394</v>
      </c>
      <c r="I2592" s="203" t="s">
        <v>9094</v>
      </c>
      <c r="J2592" s="203" t="s">
        <v>12394</v>
      </c>
      <c r="K2592" s="311" t="s">
        <v>9095</v>
      </c>
      <c r="L2592" s="1">
        <v>44462</v>
      </c>
      <c r="M2592" s="1">
        <v>45282</v>
      </c>
      <c r="N2592" s="207">
        <f t="shared" si="46"/>
        <v>0.89047405210087394</v>
      </c>
      <c r="O2592" s="313" t="s">
        <v>8892</v>
      </c>
      <c r="P2592" s="314" t="s">
        <v>9090</v>
      </c>
      <c r="Q2592" s="314" t="s">
        <v>8996</v>
      </c>
      <c r="R2592" s="203" t="s">
        <v>9096</v>
      </c>
      <c r="S2592" s="202">
        <v>106</v>
      </c>
      <c r="T2592" s="211">
        <v>17364349.27</v>
      </c>
      <c r="U2592" s="211">
        <v>1341262.78</v>
      </c>
      <c r="V2592" s="211">
        <v>794506.15</v>
      </c>
      <c r="W2592" s="211">
        <v>0</v>
      </c>
      <c r="X2592" s="211">
        <v>0</v>
      </c>
      <c r="Y2592" s="312">
        <v>19500118.199999999</v>
      </c>
      <c r="Z2592" s="212" t="s">
        <v>44</v>
      </c>
      <c r="AA2592" s="212" t="s">
        <v>13958</v>
      </c>
      <c r="AB2592" s="211">
        <v>8764187.4699999988</v>
      </c>
      <c r="AC2592" s="213">
        <v>551630.5399999998</v>
      </c>
    </row>
    <row r="2593" spans="1:29" ht="15.75" x14ac:dyDescent="0.25">
      <c r="A2593" s="117">
        <v>2580</v>
      </c>
      <c r="B2593" s="117">
        <v>139667</v>
      </c>
      <c r="C2593" s="201" t="s">
        <v>5638</v>
      </c>
      <c r="D2593" s="202">
        <v>230</v>
      </c>
      <c r="E2593" s="202" t="s">
        <v>330</v>
      </c>
      <c r="F2593" s="203" t="s">
        <v>10518</v>
      </c>
      <c r="G2593" s="204">
        <v>717</v>
      </c>
      <c r="H2593" s="315">
        <v>139667</v>
      </c>
      <c r="I2593" s="203" t="s">
        <v>9362</v>
      </c>
      <c r="J2593" s="203" t="s">
        <v>12395</v>
      </c>
      <c r="K2593" s="311" t="s">
        <v>9097</v>
      </c>
      <c r="L2593" s="1">
        <v>44470</v>
      </c>
      <c r="M2593" s="1">
        <v>45291</v>
      </c>
      <c r="N2593" s="207">
        <f t="shared" si="46"/>
        <v>0.95000001110861509</v>
      </c>
      <c r="O2593" s="313" t="s">
        <v>7703</v>
      </c>
      <c r="P2593" s="314" t="s">
        <v>7997</v>
      </c>
      <c r="Q2593" s="314" t="s">
        <v>9098</v>
      </c>
      <c r="R2593" s="203" t="s">
        <v>7964</v>
      </c>
      <c r="S2593" s="202">
        <v>114</v>
      </c>
      <c r="T2593" s="211">
        <v>2693855.21</v>
      </c>
      <c r="U2593" s="211">
        <v>106308.79</v>
      </c>
      <c r="V2593" s="211">
        <v>35473.03</v>
      </c>
      <c r="W2593" s="211">
        <v>0</v>
      </c>
      <c r="X2593" s="211">
        <v>0</v>
      </c>
      <c r="Y2593" s="312">
        <v>2835637.03</v>
      </c>
      <c r="Z2593" s="212" t="s">
        <v>44</v>
      </c>
      <c r="AA2593" s="212" t="s">
        <v>9844</v>
      </c>
      <c r="AB2593" s="211">
        <v>656670.57999999996</v>
      </c>
      <c r="AC2593" s="213">
        <v>26504.54</v>
      </c>
    </row>
    <row r="2594" spans="1:29" ht="15.75" x14ac:dyDescent="0.25">
      <c r="A2594" s="117">
        <v>2581</v>
      </c>
      <c r="B2594" s="117">
        <v>150560</v>
      </c>
      <c r="C2594" s="201" t="s">
        <v>5638</v>
      </c>
      <c r="D2594" s="202">
        <v>231</v>
      </c>
      <c r="E2594" s="202" t="s">
        <v>2518</v>
      </c>
      <c r="F2594" s="203" t="s">
        <v>10535</v>
      </c>
      <c r="G2594" s="204">
        <v>908</v>
      </c>
      <c r="H2594" s="315">
        <v>150560</v>
      </c>
      <c r="I2594" s="203" t="s">
        <v>9420</v>
      </c>
      <c r="J2594" s="203" t="s">
        <v>11293</v>
      </c>
      <c r="K2594" s="311" t="s">
        <v>8993</v>
      </c>
      <c r="L2594" s="1">
        <v>44477</v>
      </c>
      <c r="M2594" s="1">
        <v>45206</v>
      </c>
      <c r="N2594" s="207">
        <f t="shared" si="46"/>
        <v>0.88520219982206971</v>
      </c>
      <c r="O2594" s="313" t="s">
        <v>8892</v>
      </c>
      <c r="P2594" s="314" t="s">
        <v>9081</v>
      </c>
      <c r="Q2594" s="314" t="s">
        <v>8894</v>
      </c>
      <c r="R2594" s="203" t="s">
        <v>9421</v>
      </c>
      <c r="S2594" s="202">
        <v>106</v>
      </c>
      <c r="T2594" s="211">
        <v>3987149.25</v>
      </c>
      <c r="U2594" s="211">
        <v>346708.66</v>
      </c>
      <c r="V2594" s="211">
        <v>170366.38</v>
      </c>
      <c r="W2594" s="211">
        <v>0</v>
      </c>
      <c r="X2594" s="211">
        <v>0</v>
      </c>
      <c r="Y2594" s="211">
        <v>4504224.29</v>
      </c>
      <c r="Z2594" s="212" t="s">
        <v>44</v>
      </c>
      <c r="AA2594" s="212"/>
      <c r="AB2594" s="211">
        <v>939565.09000000008</v>
      </c>
      <c r="AC2594" s="213">
        <v>73011</v>
      </c>
    </row>
    <row r="2595" spans="1:29" ht="15.75" x14ac:dyDescent="0.25">
      <c r="A2595" s="117">
        <v>2582</v>
      </c>
      <c r="B2595" s="117">
        <v>135218</v>
      </c>
      <c r="C2595" s="201" t="s">
        <v>5638</v>
      </c>
      <c r="D2595" s="202">
        <v>232</v>
      </c>
      <c r="E2595" s="202" t="s">
        <v>854</v>
      </c>
      <c r="F2595" s="203" t="s">
        <v>10532</v>
      </c>
      <c r="G2595" s="204">
        <v>726</v>
      </c>
      <c r="H2595" s="315">
        <v>135218</v>
      </c>
      <c r="I2595" s="203" t="s">
        <v>9544</v>
      </c>
      <c r="J2595" s="203" t="s">
        <v>12396</v>
      </c>
      <c r="K2595" s="311" t="s">
        <v>9422</v>
      </c>
      <c r="L2595" s="1">
        <v>44487</v>
      </c>
      <c r="M2595" s="1">
        <v>45094</v>
      </c>
      <c r="N2595" s="207">
        <f t="shared" si="46"/>
        <v>0.85000000465598058</v>
      </c>
      <c r="O2595" s="313" t="s">
        <v>9423</v>
      </c>
      <c r="P2595" s="314" t="s">
        <v>9424</v>
      </c>
      <c r="Q2595" s="314" t="s">
        <v>9425</v>
      </c>
      <c r="R2595" s="203" t="s">
        <v>9426</v>
      </c>
      <c r="S2595" s="202">
        <v>117</v>
      </c>
      <c r="T2595" s="211">
        <v>4016339.85</v>
      </c>
      <c r="U2595" s="211">
        <v>690662.23</v>
      </c>
      <c r="V2595" s="211">
        <v>18103.599999999999</v>
      </c>
      <c r="W2595" s="211">
        <v>0</v>
      </c>
      <c r="X2595" s="211">
        <v>0</v>
      </c>
      <c r="Y2595" s="211">
        <v>4725105.68</v>
      </c>
      <c r="Z2595" s="212" t="s">
        <v>44</v>
      </c>
      <c r="AA2595" s="212" t="s">
        <v>10040</v>
      </c>
      <c r="AB2595" s="211">
        <v>1073380.32</v>
      </c>
      <c r="AC2595" s="213">
        <v>160795.65</v>
      </c>
    </row>
    <row r="2596" spans="1:29" ht="15.75" x14ac:dyDescent="0.25">
      <c r="A2596" s="117">
        <v>2583</v>
      </c>
      <c r="B2596" s="117">
        <v>147252</v>
      </c>
      <c r="C2596" s="201" t="s">
        <v>5638</v>
      </c>
      <c r="D2596" s="202">
        <v>233</v>
      </c>
      <c r="E2596" s="202" t="s">
        <v>10156</v>
      </c>
      <c r="F2596" s="203" t="s">
        <v>10536</v>
      </c>
      <c r="G2596" s="204">
        <v>1009</v>
      </c>
      <c r="H2596" s="315">
        <v>147252</v>
      </c>
      <c r="I2596" s="203" t="s">
        <v>9427</v>
      </c>
      <c r="J2596" s="203" t="s">
        <v>12397</v>
      </c>
      <c r="K2596" s="311" t="s">
        <v>9428</v>
      </c>
      <c r="L2596" s="1">
        <v>44489</v>
      </c>
      <c r="M2596" s="1">
        <v>45279</v>
      </c>
      <c r="N2596" s="207">
        <f t="shared" si="46"/>
        <v>1</v>
      </c>
      <c r="O2596" s="313" t="s">
        <v>7703</v>
      </c>
      <c r="P2596" s="314" t="s">
        <v>9429</v>
      </c>
      <c r="Q2596" s="314" t="s">
        <v>8982</v>
      </c>
      <c r="R2596" s="203" t="s">
        <v>9430</v>
      </c>
      <c r="S2596" s="202">
        <v>110</v>
      </c>
      <c r="T2596" s="211">
        <v>14443242.27</v>
      </c>
      <c r="U2596" s="211">
        <v>0</v>
      </c>
      <c r="V2596" s="211">
        <v>0</v>
      </c>
      <c r="W2596" s="211">
        <v>0</v>
      </c>
      <c r="X2596" s="211">
        <v>0</v>
      </c>
      <c r="Y2596" s="211">
        <v>14443242.27</v>
      </c>
      <c r="Z2596" s="212" t="s">
        <v>44</v>
      </c>
      <c r="AA2596" s="212" t="s">
        <v>10173</v>
      </c>
      <c r="AB2596" s="211">
        <v>9928245.25</v>
      </c>
      <c r="AC2596" s="213">
        <v>0</v>
      </c>
    </row>
    <row r="2597" spans="1:29" ht="15.75" x14ac:dyDescent="0.25">
      <c r="A2597" s="117">
        <v>2584</v>
      </c>
      <c r="B2597" s="117">
        <v>150962</v>
      </c>
      <c r="C2597" s="201" t="s">
        <v>5638</v>
      </c>
      <c r="D2597" s="202">
        <v>234</v>
      </c>
      <c r="E2597" s="202" t="s">
        <v>2518</v>
      </c>
      <c r="F2597" s="203" t="s">
        <v>10535</v>
      </c>
      <c r="G2597" s="204">
        <v>908</v>
      </c>
      <c r="H2597" s="315">
        <v>150962</v>
      </c>
      <c r="I2597" s="203" t="s">
        <v>9431</v>
      </c>
      <c r="J2597" s="203" t="s">
        <v>12398</v>
      </c>
      <c r="K2597" s="311" t="s">
        <v>9432</v>
      </c>
      <c r="L2597" s="1">
        <v>44491</v>
      </c>
      <c r="M2597" s="1">
        <v>45291</v>
      </c>
      <c r="N2597" s="207">
        <f t="shared" si="46"/>
        <v>0.88794916771975285</v>
      </c>
      <c r="O2597" s="313" t="s">
        <v>8987</v>
      </c>
      <c r="P2597" s="314" t="s">
        <v>9433</v>
      </c>
      <c r="Q2597" s="314" t="s">
        <v>8989</v>
      </c>
      <c r="R2597" s="203" t="s">
        <v>9434</v>
      </c>
      <c r="S2597" s="202">
        <v>106</v>
      </c>
      <c r="T2597" s="211">
        <v>3568791.13</v>
      </c>
      <c r="U2597" s="211">
        <v>310329.69</v>
      </c>
      <c r="V2597" s="211">
        <v>140018.18</v>
      </c>
      <c r="W2597" s="211">
        <v>0</v>
      </c>
      <c r="X2597" s="211">
        <v>0</v>
      </c>
      <c r="Y2597" s="211">
        <v>4019139</v>
      </c>
      <c r="Z2597" s="212" t="s">
        <v>44</v>
      </c>
      <c r="AA2597" s="212" t="s">
        <v>14296</v>
      </c>
      <c r="AB2597" s="211">
        <v>381272.63</v>
      </c>
      <c r="AC2597" s="213">
        <v>20640.37</v>
      </c>
    </row>
    <row r="2598" spans="1:29" ht="15.75" x14ac:dyDescent="0.25">
      <c r="A2598" s="117">
        <v>2585</v>
      </c>
      <c r="B2598" s="117">
        <v>148763</v>
      </c>
      <c r="C2598" s="201" t="s">
        <v>5638</v>
      </c>
      <c r="D2598" s="202">
        <v>235</v>
      </c>
      <c r="E2598" s="202" t="s">
        <v>2518</v>
      </c>
      <c r="F2598" s="203" t="s">
        <v>10535</v>
      </c>
      <c r="G2598" s="204">
        <v>908</v>
      </c>
      <c r="H2598" s="315">
        <v>148763</v>
      </c>
      <c r="I2598" s="203" t="s">
        <v>9435</v>
      </c>
      <c r="J2598" s="203" t="s">
        <v>12399</v>
      </c>
      <c r="K2598" s="311" t="s">
        <v>8993</v>
      </c>
      <c r="L2598" s="1">
        <v>44491</v>
      </c>
      <c r="M2598" s="1">
        <v>45220</v>
      </c>
      <c r="N2598" s="207">
        <f t="shared" si="46"/>
        <v>0.88520219982206971</v>
      </c>
      <c r="O2598" s="313" t="s">
        <v>8892</v>
      </c>
      <c r="P2598" s="314" t="s">
        <v>9090</v>
      </c>
      <c r="Q2598" s="314" t="s">
        <v>8996</v>
      </c>
      <c r="R2598" s="203" t="s">
        <v>9436</v>
      </c>
      <c r="S2598" s="202">
        <v>106</v>
      </c>
      <c r="T2598" s="211">
        <v>3987149.25</v>
      </c>
      <c r="U2598" s="211">
        <v>346708.66</v>
      </c>
      <c r="V2598" s="211">
        <v>170366.38</v>
      </c>
      <c r="W2598" s="211">
        <v>0</v>
      </c>
      <c r="X2598" s="211">
        <v>0</v>
      </c>
      <c r="Y2598" s="211">
        <v>4504224.29</v>
      </c>
      <c r="Z2598" s="212" t="s">
        <v>44</v>
      </c>
      <c r="AA2598" s="212"/>
      <c r="AB2598" s="211">
        <v>866405.91000000015</v>
      </c>
      <c r="AC2598" s="213">
        <v>68107.75</v>
      </c>
    </row>
    <row r="2599" spans="1:29" ht="15.75" x14ac:dyDescent="0.25">
      <c r="A2599" s="117">
        <v>2586</v>
      </c>
      <c r="B2599" s="117">
        <v>147253</v>
      </c>
      <c r="C2599" s="201" t="s">
        <v>5638</v>
      </c>
      <c r="D2599" s="202">
        <v>236</v>
      </c>
      <c r="E2599" s="202" t="s">
        <v>10156</v>
      </c>
      <c r="F2599" s="203" t="s">
        <v>10536</v>
      </c>
      <c r="G2599" s="204">
        <v>1009</v>
      </c>
      <c r="H2599" s="315">
        <v>147253</v>
      </c>
      <c r="I2599" s="203" t="s">
        <v>9545</v>
      </c>
      <c r="J2599" s="203" t="s">
        <v>12397</v>
      </c>
      <c r="K2599" s="311" t="s">
        <v>9437</v>
      </c>
      <c r="L2599" s="1">
        <v>44491</v>
      </c>
      <c r="M2599" s="1">
        <v>45281</v>
      </c>
      <c r="N2599" s="207">
        <f t="shared" si="46"/>
        <v>1</v>
      </c>
      <c r="O2599" s="313" t="s">
        <v>9438</v>
      </c>
      <c r="P2599" s="314" t="s">
        <v>9439</v>
      </c>
      <c r="Q2599" s="314" t="s">
        <v>9440</v>
      </c>
      <c r="R2599" s="203" t="s">
        <v>9441</v>
      </c>
      <c r="S2599" s="202">
        <v>110</v>
      </c>
      <c r="T2599" s="211">
        <v>14443242.27</v>
      </c>
      <c r="U2599" s="211">
        <v>0</v>
      </c>
      <c r="V2599" s="211">
        <v>0</v>
      </c>
      <c r="W2599" s="211">
        <v>0</v>
      </c>
      <c r="X2599" s="211">
        <v>0</v>
      </c>
      <c r="Y2599" s="211">
        <v>14443242.27</v>
      </c>
      <c r="Z2599" s="212" t="s">
        <v>44</v>
      </c>
      <c r="AA2599" s="212" t="s">
        <v>10174</v>
      </c>
      <c r="AB2599" s="211">
        <v>8883829.0899999999</v>
      </c>
      <c r="AC2599" s="213">
        <v>0</v>
      </c>
    </row>
    <row r="2600" spans="1:29" ht="15.75" x14ac:dyDescent="0.25">
      <c r="A2600" s="117">
        <v>2587</v>
      </c>
      <c r="B2600" s="117">
        <v>134390</v>
      </c>
      <c r="C2600" s="201" t="s">
        <v>5638</v>
      </c>
      <c r="D2600" s="202">
        <v>237</v>
      </c>
      <c r="E2600" s="202" t="s">
        <v>854</v>
      </c>
      <c r="F2600" s="203" t="s">
        <v>10532</v>
      </c>
      <c r="G2600" s="204">
        <v>726</v>
      </c>
      <c r="H2600" s="315">
        <v>134390</v>
      </c>
      <c r="I2600" s="203" t="s">
        <v>9546</v>
      </c>
      <c r="J2600" s="203" t="s">
        <v>12400</v>
      </c>
      <c r="K2600" s="311" t="s">
        <v>9442</v>
      </c>
      <c r="L2600" s="1">
        <v>44496</v>
      </c>
      <c r="M2600" s="1">
        <v>45103</v>
      </c>
      <c r="N2600" s="207">
        <f t="shared" si="46"/>
        <v>0.85000000296292211</v>
      </c>
      <c r="O2600" s="313" t="s">
        <v>9443</v>
      </c>
      <c r="P2600" s="314" t="s">
        <v>9444</v>
      </c>
      <c r="Q2600" s="314" t="s">
        <v>9445</v>
      </c>
      <c r="R2600" s="203" t="s">
        <v>9446</v>
      </c>
      <c r="S2600" s="202">
        <v>117</v>
      </c>
      <c r="T2600" s="211">
        <v>4016305.4</v>
      </c>
      <c r="U2600" s="211">
        <v>708759.76</v>
      </c>
      <c r="V2600" s="211">
        <v>0</v>
      </c>
      <c r="W2600" s="211">
        <v>0</v>
      </c>
      <c r="X2600" s="211">
        <v>0</v>
      </c>
      <c r="Y2600" s="211">
        <v>4725065.16</v>
      </c>
      <c r="Z2600" s="212" t="s">
        <v>44</v>
      </c>
      <c r="AA2600" s="212" t="s">
        <v>12605</v>
      </c>
      <c r="AB2600" s="211">
        <v>1007977.01</v>
      </c>
      <c r="AC2600" s="213">
        <v>155150.49</v>
      </c>
    </row>
    <row r="2601" spans="1:29" ht="15.75" x14ac:dyDescent="0.25">
      <c r="A2601" s="117">
        <v>2588</v>
      </c>
      <c r="B2601" s="117">
        <v>148456</v>
      </c>
      <c r="C2601" s="201" t="s">
        <v>5638</v>
      </c>
      <c r="D2601" s="202">
        <v>238</v>
      </c>
      <c r="E2601" s="202" t="s">
        <v>10156</v>
      </c>
      <c r="F2601" s="203" t="s">
        <v>10536</v>
      </c>
      <c r="G2601" s="204">
        <v>1009</v>
      </c>
      <c r="H2601" s="315">
        <v>148456</v>
      </c>
      <c r="I2601" s="203" t="s">
        <v>9547</v>
      </c>
      <c r="J2601" s="203" t="s">
        <v>12401</v>
      </c>
      <c r="K2601" s="311" t="s">
        <v>9447</v>
      </c>
      <c r="L2601" s="1">
        <v>44498</v>
      </c>
      <c r="M2601" s="1">
        <v>45288</v>
      </c>
      <c r="N2601" s="207">
        <f t="shared" si="46"/>
        <v>1</v>
      </c>
      <c r="O2601" s="313" t="s">
        <v>50</v>
      </c>
      <c r="P2601" s="314" t="s">
        <v>9448</v>
      </c>
      <c r="Q2601" s="314" t="s">
        <v>9449</v>
      </c>
      <c r="R2601" s="203" t="s">
        <v>9441</v>
      </c>
      <c r="S2601" s="202">
        <v>110</v>
      </c>
      <c r="T2601" s="211">
        <v>14443242.27</v>
      </c>
      <c r="U2601" s="211">
        <v>0</v>
      </c>
      <c r="V2601" s="211">
        <v>0</v>
      </c>
      <c r="W2601" s="211">
        <v>0</v>
      </c>
      <c r="X2601" s="211">
        <v>0</v>
      </c>
      <c r="Y2601" s="211">
        <v>14443242.27</v>
      </c>
      <c r="Z2601" s="212" t="s">
        <v>44</v>
      </c>
      <c r="AA2601" s="212" t="s">
        <v>10173</v>
      </c>
      <c r="AB2601" s="211">
        <v>8511279</v>
      </c>
      <c r="AC2601" s="213">
        <v>0</v>
      </c>
    </row>
    <row r="2602" spans="1:29" ht="15.75" x14ac:dyDescent="0.25">
      <c r="A2602" s="117">
        <v>2589</v>
      </c>
      <c r="B2602" s="117">
        <v>149205</v>
      </c>
      <c r="C2602" s="201" t="s">
        <v>5638</v>
      </c>
      <c r="D2602" s="202">
        <v>239</v>
      </c>
      <c r="E2602" s="202" t="s">
        <v>2518</v>
      </c>
      <c r="F2602" s="203" t="s">
        <v>10535</v>
      </c>
      <c r="G2602" s="204">
        <v>908</v>
      </c>
      <c r="H2602" s="315">
        <v>149205</v>
      </c>
      <c r="I2602" s="203" t="s">
        <v>9450</v>
      </c>
      <c r="J2602" s="203" t="s">
        <v>11516</v>
      </c>
      <c r="K2602" s="311" t="s">
        <v>8993</v>
      </c>
      <c r="L2602" s="1">
        <v>44498</v>
      </c>
      <c r="M2602" s="1">
        <v>45227</v>
      </c>
      <c r="N2602" s="207">
        <f t="shared" si="46"/>
        <v>0.8972603960536174</v>
      </c>
      <c r="O2602" s="313" t="s">
        <v>9451</v>
      </c>
      <c r="P2602" s="314" t="s">
        <v>9452</v>
      </c>
      <c r="Q2602" s="314" t="s">
        <v>9453</v>
      </c>
      <c r="R2602" s="203" t="s">
        <v>9454</v>
      </c>
      <c r="S2602" s="202">
        <v>106</v>
      </c>
      <c r="T2602" s="211">
        <v>3960287.03</v>
      </c>
      <c r="U2602" s="211">
        <v>344372.82</v>
      </c>
      <c r="V2602" s="211">
        <v>109094.56</v>
      </c>
      <c r="W2602" s="211">
        <v>0</v>
      </c>
      <c r="X2602" s="211">
        <v>0</v>
      </c>
      <c r="Y2602" s="211">
        <v>4413754.4099999992</v>
      </c>
      <c r="Z2602" s="212" t="s">
        <v>44</v>
      </c>
      <c r="AA2602" s="212" t="s">
        <v>13070</v>
      </c>
      <c r="AB2602" s="211">
        <v>835116.24</v>
      </c>
      <c r="AC2602" s="213">
        <v>67263.839999999997</v>
      </c>
    </row>
    <row r="2603" spans="1:29" ht="15.75" x14ac:dyDescent="0.25">
      <c r="A2603" s="117">
        <v>2590</v>
      </c>
      <c r="B2603" s="117">
        <v>150969</v>
      </c>
      <c r="C2603" s="201" t="s">
        <v>5638</v>
      </c>
      <c r="D2603" s="202">
        <v>240</v>
      </c>
      <c r="E2603" s="202" t="s">
        <v>2518</v>
      </c>
      <c r="F2603" s="203" t="s">
        <v>10535</v>
      </c>
      <c r="G2603" s="204">
        <v>908</v>
      </c>
      <c r="H2603" s="315">
        <v>150969</v>
      </c>
      <c r="I2603" s="203" t="s">
        <v>9496</v>
      </c>
      <c r="J2603" s="203" t="s">
        <v>12398</v>
      </c>
      <c r="K2603" s="311" t="s">
        <v>9497</v>
      </c>
      <c r="L2603" s="1">
        <v>44503</v>
      </c>
      <c r="M2603" s="1">
        <v>45291</v>
      </c>
      <c r="N2603" s="207">
        <f t="shared" si="46"/>
        <v>0.88794917518403815</v>
      </c>
      <c r="O2603" s="313" t="s">
        <v>9498</v>
      </c>
      <c r="P2603" s="314" t="s">
        <v>9452</v>
      </c>
      <c r="Q2603" s="314" t="s">
        <v>9499</v>
      </c>
      <c r="R2603" s="203" t="s">
        <v>9500</v>
      </c>
      <c r="S2603" s="202">
        <v>106</v>
      </c>
      <c r="T2603" s="211">
        <v>3568791.16</v>
      </c>
      <c r="U2603" s="211">
        <v>310329.65999999997</v>
      </c>
      <c r="V2603" s="211">
        <v>140018.18</v>
      </c>
      <c r="W2603" s="211">
        <v>0</v>
      </c>
      <c r="X2603" s="211">
        <v>0</v>
      </c>
      <c r="Y2603" s="211">
        <v>4019139</v>
      </c>
      <c r="Z2603" s="212" t="s">
        <v>44</v>
      </c>
      <c r="AA2603" s="212" t="s">
        <v>14296</v>
      </c>
      <c r="AB2603" s="211">
        <v>386193.04</v>
      </c>
      <c r="AC2603" s="213">
        <v>15719.960000000001</v>
      </c>
    </row>
    <row r="2604" spans="1:29" ht="16.5" customHeight="1" x14ac:dyDescent="0.25">
      <c r="A2604" s="117">
        <v>2591</v>
      </c>
      <c r="B2604" s="117">
        <v>140550</v>
      </c>
      <c r="C2604" s="201" t="s">
        <v>5638</v>
      </c>
      <c r="D2604" s="202">
        <v>241</v>
      </c>
      <c r="E2604" s="202" t="s">
        <v>854</v>
      </c>
      <c r="F2604" s="203" t="s">
        <v>10528</v>
      </c>
      <c r="G2604" s="204">
        <v>829</v>
      </c>
      <c r="H2604" s="315">
        <v>140550</v>
      </c>
      <c r="I2604" s="203" t="s">
        <v>9597</v>
      </c>
      <c r="J2604" s="203" t="s">
        <v>12402</v>
      </c>
      <c r="K2604" s="311" t="s">
        <v>9598</v>
      </c>
      <c r="L2604" s="1">
        <v>44554</v>
      </c>
      <c r="M2604" s="1">
        <v>45291</v>
      </c>
      <c r="N2604" s="207">
        <f t="shared" si="46"/>
        <v>0.84543894569614986</v>
      </c>
      <c r="O2604" s="313" t="s">
        <v>5532</v>
      </c>
      <c r="P2604" s="314" t="s">
        <v>9599</v>
      </c>
      <c r="Q2604" s="314" t="s">
        <v>9600</v>
      </c>
      <c r="R2604" s="203" t="s">
        <v>9601</v>
      </c>
      <c r="S2604" s="202">
        <v>117</v>
      </c>
      <c r="T2604" s="211">
        <v>7846011.71</v>
      </c>
      <c r="U2604" s="211">
        <v>1344832.42</v>
      </c>
      <c r="V2604" s="211">
        <v>89556.01</v>
      </c>
      <c r="W2604" s="211">
        <v>0</v>
      </c>
      <c r="X2604" s="211">
        <v>0</v>
      </c>
      <c r="Y2604" s="211">
        <v>9280400.1400000006</v>
      </c>
      <c r="Z2604" s="212" t="s">
        <v>44</v>
      </c>
      <c r="AA2604" s="212" t="s">
        <v>10419</v>
      </c>
      <c r="AB2604" s="211">
        <v>2249366.09</v>
      </c>
      <c r="AC2604" s="213">
        <v>269519.74</v>
      </c>
    </row>
    <row r="2605" spans="1:29" ht="15.75" x14ac:dyDescent="0.25">
      <c r="A2605" s="117">
        <v>2592</v>
      </c>
      <c r="B2605" s="117">
        <v>141067</v>
      </c>
      <c r="C2605" s="201" t="s">
        <v>5638</v>
      </c>
      <c r="D2605" s="202">
        <v>242</v>
      </c>
      <c r="E2605" s="202" t="s">
        <v>854</v>
      </c>
      <c r="F2605" s="203" t="s">
        <v>10528</v>
      </c>
      <c r="G2605" s="204">
        <v>829</v>
      </c>
      <c r="H2605" s="315">
        <v>141067</v>
      </c>
      <c r="I2605" s="203" t="s">
        <v>9602</v>
      </c>
      <c r="J2605" s="203" t="s">
        <v>12403</v>
      </c>
      <c r="K2605" s="311" t="s">
        <v>9598</v>
      </c>
      <c r="L2605" s="1">
        <v>44558</v>
      </c>
      <c r="M2605" s="1">
        <v>45287</v>
      </c>
      <c r="N2605" s="207">
        <f t="shared" si="46"/>
        <v>0.8446311667334927</v>
      </c>
      <c r="O2605" s="313" t="s">
        <v>5532</v>
      </c>
      <c r="P2605" s="314" t="s">
        <v>9603</v>
      </c>
      <c r="Q2605" s="314" t="s">
        <v>9604</v>
      </c>
      <c r="R2605" s="203" t="s">
        <v>9605</v>
      </c>
      <c r="S2605" s="202">
        <v>117</v>
      </c>
      <c r="T2605" s="211">
        <v>8177964.8200000003</v>
      </c>
      <c r="U2605" s="211">
        <v>1443170.29</v>
      </c>
      <c r="V2605" s="211">
        <v>61155.98</v>
      </c>
      <c r="W2605" s="211">
        <v>0</v>
      </c>
      <c r="X2605" s="211">
        <v>0</v>
      </c>
      <c r="Y2605" s="211">
        <v>9682291.0899999999</v>
      </c>
      <c r="Z2605" s="212" t="s">
        <v>44</v>
      </c>
      <c r="AA2605" s="212" t="s">
        <v>10418</v>
      </c>
      <c r="AB2605" s="211">
        <v>6660988.54</v>
      </c>
      <c r="AC2605" s="213">
        <v>1047292.2900000002</v>
      </c>
    </row>
    <row r="2606" spans="1:29" ht="15.75" x14ac:dyDescent="0.25">
      <c r="A2606" s="117">
        <v>2593</v>
      </c>
      <c r="B2606" s="117">
        <v>140494</v>
      </c>
      <c r="C2606" s="201" t="s">
        <v>5638</v>
      </c>
      <c r="D2606" s="202">
        <v>243</v>
      </c>
      <c r="E2606" s="202" t="s">
        <v>854</v>
      </c>
      <c r="F2606" s="203" t="s">
        <v>10528</v>
      </c>
      <c r="G2606" s="204">
        <v>829</v>
      </c>
      <c r="H2606" s="315">
        <v>140494</v>
      </c>
      <c r="I2606" s="203" t="s">
        <v>9606</v>
      </c>
      <c r="J2606" s="203" t="s">
        <v>12404</v>
      </c>
      <c r="K2606" s="311" t="s">
        <v>9607</v>
      </c>
      <c r="L2606" s="1">
        <v>44558</v>
      </c>
      <c r="M2606" s="1">
        <v>45287</v>
      </c>
      <c r="N2606" s="207">
        <f t="shared" si="46"/>
        <v>0.84201424242913514</v>
      </c>
      <c r="O2606" s="313" t="s">
        <v>5532</v>
      </c>
      <c r="P2606" s="314" t="s">
        <v>9603</v>
      </c>
      <c r="Q2606" s="314" t="s">
        <v>9600</v>
      </c>
      <c r="R2606" s="203" t="s">
        <v>9608</v>
      </c>
      <c r="S2606" s="202">
        <v>117</v>
      </c>
      <c r="T2606" s="211">
        <v>8150998.5499999998</v>
      </c>
      <c r="U2606" s="211">
        <v>1438411.55</v>
      </c>
      <c r="V2606" s="211">
        <v>90947</v>
      </c>
      <c r="W2606" s="211">
        <v>0</v>
      </c>
      <c r="X2606" s="211">
        <v>0</v>
      </c>
      <c r="Y2606" s="211">
        <v>9680357.0999999996</v>
      </c>
      <c r="Z2606" s="212" t="s">
        <v>44</v>
      </c>
      <c r="AA2606" s="212" t="s">
        <v>12598</v>
      </c>
      <c r="AB2606" s="211">
        <v>6664558.1899999995</v>
      </c>
      <c r="AC2606" s="213">
        <v>1037429.3300000001</v>
      </c>
    </row>
    <row r="2607" spans="1:29" ht="15.75" x14ac:dyDescent="0.25">
      <c r="A2607" s="117">
        <v>2594</v>
      </c>
      <c r="B2607" s="117">
        <v>142110</v>
      </c>
      <c r="C2607" s="201" t="s">
        <v>5638</v>
      </c>
      <c r="D2607" s="202">
        <v>244</v>
      </c>
      <c r="E2607" s="202" t="s">
        <v>854</v>
      </c>
      <c r="F2607" s="203" t="s">
        <v>10528</v>
      </c>
      <c r="G2607" s="204">
        <v>829</v>
      </c>
      <c r="H2607" s="315">
        <v>142110</v>
      </c>
      <c r="I2607" s="203" t="s">
        <v>9609</v>
      </c>
      <c r="J2607" s="203" t="s">
        <v>12249</v>
      </c>
      <c r="K2607" s="311" t="s">
        <v>9610</v>
      </c>
      <c r="L2607" s="1">
        <v>44559</v>
      </c>
      <c r="M2607" s="1">
        <v>45288</v>
      </c>
      <c r="N2607" s="207">
        <f t="shared" si="46"/>
        <v>0.85000000036165546</v>
      </c>
      <c r="O2607" s="313" t="s">
        <v>3199</v>
      </c>
      <c r="P2607" s="314" t="s">
        <v>9611</v>
      </c>
      <c r="Q2607" s="314" t="s">
        <v>9612</v>
      </c>
      <c r="R2607" s="203" t="s">
        <v>3719</v>
      </c>
      <c r="S2607" s="202">
        <v>117</v>
      </c>
      <c r="T2607" s="211">
        <v>8226061.4000000004</v>
      </c>
      <c r="U2607" s="211">
        <v>1384383.5</v>
      </c>
      <c r="V2607" s="211">
        <v>67274.39</v>
      </c>
      <c r="W2607" s="211">
        <v>0</v>
      </c>
      <c r="X2607" s="211">
        <v>0</v>
      </c>
      <c r="Y2607" s="211">
        <v>9677719.2899999991</v>
      </c>
      <c r="Z2607" s="212" t="s">
        <v>44</v>
      </c>
      <c r="AA2607" s="212" t="s">
        <v>13959</v>
      </c>
      <c r="AB2607" s="211">
        <v>6331513.7999999998</v>
      </c>
      <c r="AC2607" s="213">
        <v>963716.5</v>
      </c>
    </row>
    <row r="2608" spans="1:29" ht="15.75" x14ac:dyDescent="0.25">
      <c r="A2608" s="117">
        <v>2595</v>
      </c>
      <c r="B2608" s="117">
        <v>142211</v>
      </c>
      <c r="C2608" s="201" t="s">
        <v>5638</v>
      </c>
      <c r="D2608" s="202">
        <v>245</v>
      </c>
      <c r="E2608" s="202" t="s">
        <v>854</v>
      </c>
      <c r="F2608" s="203" t="s">
        <v>10528</v>
      </c>
      <c r="G2608" s="204">
        <v>829</v>
      </c>
      <c r="H2608" s="315">
        <v>142211</v>
      </c>
      <c r="I2608" s="203" t="s">
        <v>9613</v>
      </c>
      <c r="J2608" s="203" t="s">
        <v>12249</v>
      </c>
      <c r="K2608" s="311" t="s">
        <v>9614</v>
      </c>
      <c r="L2608" s="1">
        <v>44559</v>
      </c>
      <c r="M2608" s="1">
        <v>45288</v>
      </c>
      <c r="N2608" s="207">
        <f t="shared" si="46"/>
        <v>0.85000000036229728</v>
      </c>
      <c r="O2608" s="313" t="s">
        <v>3199</v>
      </c>
      <c r="P2608" s="314" t="s">
        <v>9611</v>
      </c>
      <c r="Q2608" s="314" t="s">
        <v>9612</v>
      </c>
      <c r="R2608" s="203" t="s">
        <v>3719</v>
      </c>
      <c r="S2608" s="202">
        <v>117</v>
      </c>
      <c r="T2608" s="211">
        <v>8211489.8499999996</v>
      </c>
      <c r="U2608" s="211">
        <v>1382154.91</v>
      </c>
      <c r="V2608" s="211">
        <v>66931.53</v>
      </c>
      <c r="W2608" s="211">
        <v>0</v>
      </c>
      <c r="X2608" s="211">
        <v>0</v>
      </c>
      <c r="Y2608" s="211">
        <v>9660576.2899999991</v>
      </c>
      <c r="Z2608" s="212" t="s">
        <v>44</v>
      </c>
      <c r="AA2608" s="212" t="s">
        <v>14906</v>
      </c>
      <c r="AB2608" s="211">
        <v>3006675.61</v>
      </c>
      <c r="AC2608" s="213">
        <v>442354.52</v>
      </c>
    </row>
    <row r="2609" spans="1:29" ht="15.75" x14ac:dyDescent="0.25">
      <c r="A2609" s="117">
        <v>2596</v>
      </c>
      <c r="B2609" s="117">
        <v>142005</v>
      </c>
      <c r="C2609" s="201" t="s">
        <v>5638</v>
      </c>
      <c r="D2609" s="202">
        <v>246</v>
      </c>
      <c r="E2609" s="202" t="s">
        <v>854</v>
      </c>
      <c r="F2609" s="203" t="s">
        <v>10528</v>
      </c>
      <c r="G2609" s="204">
        <v>829</v>
      </c>
      <c r="H2609" s="315">
        <v>142005</v>
      </c>
      <c r="I2609" s="203" t="s">
        <v>9615</v>
      </c>
      <c r="J2609" s="203" t="s">
        <v>12186</v>
      </c>
      <c r="K2609" s="311" t="s">
        <v>9616</v>
      </c>
      <c r="L2609" s="1">
        <v>44561</v>
      </c>
      <c r="M2609" s="1">
        <v>45291</v>
      </c>
      <c r="N2609" s="207">
        <f t="shared" si="46"/>
        <v>0.84504863516606898</v>
      </c>
      <c r="O2609" s="313" t="s">
        <v>7842</v>
      </c>
      <c r="P2609" s="314" t="s">
        <v>9617</v>
      </c>
      <c r="Q2609" s="314" t="s">
        <v>9618</v>
      </c>
      <c r="R2609" s="203" t="s">
        <v>9619</v>
      </c>
      <c r="S2609" s="202">
        <v>117</v>
      </c>
      <c r="T2609" s="211">
        <v>8158332.4699999997</v>
      </c>
      <c r="U2609" s="211">
        <v>1439705.68</v>
      </c>
      <c r="V2609" s="211">
        <v>56237.51</v>
      </c>
      <c r="W2609" s="211">
        <v>0</v>
      </c>
      <c r="X2609" s="211">
        <v>0</v>
      </c>
      <c r="Y2609" s="211">
        <v>9654275.6600000001</v>
      </c>
      <c r="Z2609" s="212" t="s">
        <v>44</v>
      </c>
      <c r="AA2609" s="212" t="s">
        <v>13071</v>
      </c>
      <c r="AB2609" s="211">
        <v>5614317.5500000007</v>
      </c>
      <c r="AC2609" s="213">
        <v>863992.05</v>
      </c>
    </row>
    <row r="2610" spans="1:29" ht="15.75" x14ac:dyDescent="0.25">
      <c r="A2610" s="117">
        <v>2597</v>
      </c>
      <c r="B2610" s="117">
        <v>141080</v>
      </c>
      <c r="C2610" s="201" t="s">
        <v>5638</v>
      </c>
      <c r="D2610" s="202">
        <v>247</v>
      </c>
      <c r="E2610" s="202" t="s">
        <v>854</v>
      </c>
      <c r="F2610" s="203" t="s">
        <v>10528</v>
      </c>
      <c r="G2610" s="204">
        <v>829</v>
      </c>
      <c r="H2610" s="315">
        <v>141080</v>
      </c>
      <c r="I2610" s="203" t="s">
        <v>9620</v>
      </c>
      <c r="J2610" s="203" t="s">
        <v>12186</v>
      </c>
      <c r="K2610" s="311" t="s">
        <v>9616</v>
      </c>
      <c r="L2610" s="1">
        <v>44561</v>
      </c>
      <c r="M2610" s="1">
        <v>45291</v>
      </c>
      <c r="N2610" s="207">
        <f t="shared" si="46"/>
        <v>0.84506419788634302</v>
      </c>
      <c r="O2610" s="313" t="s">
        <v>50</v>
      </c>
      <c r="P2610" s="314" t="s">
        <v>9621</v>
      </c>
      <c r="Q2610" s="314" t="s">
        <v>9449</v>
      </c>
      <c r="R2610" s="203" t="s">
        <v>9619</v>
      </c>
      <c r="S2610" s="202">
        <v>117</v>
      </c>
      <c r="T2610" s="211">
        <v>8155102.46</v>
      </c>
      <c r="U2610" s="211">
        <v>1439135.69</v>
      </c>
      <c r="V2610" s="211">
        <v>56037.51</v>
      </c>
      <c r="W2610" s="211">
        <v>0</v>
      </c>
      <c r="X2610" s="211">
        <v>0</v>
      </c>
      <c r="Y2610" s="211">
        <v>9650275.6600000001</v>
      </c>
      <c r="Z2610" s="212" t="s">
        <v>44</v>
      </c>
      <c r="AA2610" s="212" t="s">
        <v>13071</v>
      </c>
      <c r="AB2610" s="211">
        <v>5992927.2500000009</v>
      </c>
      <c r="AC2610" s="213">
        <v>931002.67999999993</v>
      </c>
    </row>
    <row r="2611" spans="1:29" ht="15.75" x14ac:dyDescent="0.25">
      <c r="A2611" s="117">
        <v>2598</v>
      </c>
      <c r="B2611" s="117">
        <v>142130</v>
      </c>
      <c r="C2611" s="201" t="s">
        <v>5638</v>
      </c>
      <c r="D2611" s="202">
        <v>248</v>
      </c>
      <c r="E2611" s="202" t="s">
        <v>854</v>
      </c>
      <c r="F2611" s="203" t="s">
        <v>10528</v>
      </c>
      <c r="G2611" s="204">
        <v>829</v>
      </c>
      <c r="H2611" s="315">
        <v>142130</v>
      </c>
      <c r="I2611" s="203" t="s">
        <v>9836</v>
      </c>
      <c r="J2611" s="203" t="s">
        <v>12405</v>
      </c>
      <c r="K2611" s="311" t="s">
        <v>9622</v>
      </c>
      <c r="L2611" s="1">
        <v>44561</v>
      </c>
      <c r="M2611" s="1">
        <v>45290</v>
      </c>
      <c r="N2611" s="207">
        <f t="shared" si="46"/>
        <v>0.84234486403618003</v>
      </c>
      <c r="O2611" s="313" t="s">
        <v>5532</v>
      </c>
      <c r="P2611" s="314" t="s">
        <v>9603</v>
      </c>
      <c r="Q2611" s="314" t="s">
        <v>9604</v>
      </c>
      <c r="R2611" s="203" t="s">
        <v>9623</v>
      </c>
      <c r="S2611" s="202">
        <v>117</v>
      </c>
      <c r="T2611" s="211">
        <v>8159256.1699999999</v>
      </c>
      <c r="U2611" s="211">
        <v>1423045.82</v>
      </c>
      <c r="V2611" s="211">
        <v>104058.69</v>
      </c>
      <c r="W2611" s="211">
        <v>0</v>
      </c>
      <c r="X2611" s="211">
        <v>0</v>
      </c>
      <c r="Y2611" s="211">
        <v>9686360.6799999997</v>
      </c>
      <c r="Z2611" s="212" t="s">
        <v>44</v>
      </c>
      <c r="AA2611" s="212" t="s">
        <v>12662</v>
      </c>
      <c r="AB2611" s="211">
        <v>5810494.1000000006</v>
      </c>
      <c r="AC2611" s="213">
        <v>882900.83000000007</v>
      </c>
    </row>
    <row r="2612" spans="1:29" ht="15.75" x14ac:dyDescent="0.25">
      <c r="A2612" s="117">
        <v>2599</v>
      </c>
      <c r="B2612" s="117">
        <v>150834</v>
      </c>
      <c r="C2612" s="201" t="s">
        <v>5638</v>
      </c>
      <c r="D2612" s="202">
        <v>249</v>
      </c>
      <c r="E2612" s="202" t="s">
        <v>2518</v>
      </c>
      <c r="F2612" s="203" t="s">
        <v>10535</v>
      </c>
      <c r="G2612" s="204">
        <v>908</v>
      </c>
      <c r="H2612" s="315">
        <v>150834</v>
      </c>
      <c r="I2612" s="203" t="s">
        <v>9845</v>
      </c>
      <c r="J2612" s="203" t="s">
        <v>12406</v>
      </c>
      <c r="K2612" s="311" t="s">
        <v>9846</v>
      </c>
      <c r="L2612" s="1">
        <v>44592</v>
      </c>
      <c r="M2612" s="1">
        <v>45290</v>
      </c>
      <c r="N2612" s="207">
        <f t="shared" si="46"/>
        <v>0.89809521702685347</v>
      </c>
      <c r="O2612" s="313" t="s">
        <v>7703</v>
      </c>
      <c r="P2612" s="314" t="s">
        <v>9847</v>
      </c>
      <c r="Q2612" s="314" t="s">
        <v>9618</v>
      </c>
      <c r="R2612" s="203" t="s">
        <v>9848</v>
      </c>
      <c r="S2612" s="202">
        <v>106</v>
      </c>
      <c r="T2612" s="211">
        <v>17199638.050000001</v>
      </c>
      <c r="U2612" s="211">
        <v>1495620.7</v>
      </c>
      <c r="V2612" s="211">
        <v>455982.37</v>
      </c>
      <c r="W2612" s="211">
        <v>0</v>
      </c>
      <c r="X2612" s="211">
        <v>0</v>
      </c>
      <c r="Y2612" s="211">
        <v>19151241.120000001</v>
      </c>
      <c r="Z2612" s="212" t="s">
        <v>44</v>
      </c>
      <c r="AA2612" s="212" t="s">
        <v>14297</v>
      </c>
      <c r="AB2612" s="211">
        <v>2430579.6799999997</v>
      </c>
      <c r="AC2612" s="213">
        <v>113822.63999999998</v>
      </c>
    </row>
    <row r="2613" spans="1:29" ht="15.75" x14ac:dyDescent="0.25">
      <c r="A2613" s="117">
        <v>2600</v>
      </c>
      <c r="B2613" s="117">
        <v>152240</v>
      </c>
      <c r="C2613" s="201" t="s">
        <v>5638</v>
      </c>
      <c r="D2613" s="202">
        <v>250</v>
      </c>
      <c r="E2613" s="202" t="s">
        <v>330</v>
      </c>
      <c r="F2613" s="203" t="s">
        <v>10518</v>
      </c>
      <c r="G2613" s="204">
        <v>717</v>
      </c>
      <c r="H2613" s="315">
        <v>152240</v>
      </c>
      <c r="I2613" s="203" t="s">
        <v>10098</v>
      </c>
      <c r="J2613" s="203" t="s">
        <v>12407</v>
      </c>
      <c r="K2613" s="311" t="s">
        <v>10099</v>
      </c>
      <c r="L2613" s="1">
        <v>44679</v>
      </c>
      <c r="M2613" s="1">
        <v>45291</v>
      </c>
      <c r="N2613" s="207">
        <f t="shared" si="46"/>
        <v>0.94999999771880195</v>
      </c>
      <c r="O2613" s="313" t="s">
        <v>10100</v>
      </c>
      <c r="P2613" s="314" t="s">
        <v>1334</v>
      </c>
      <c r="Q2613" s="314" t="s">
        <v>1347</v>
      </c>
      <c r="R2613" s="203" t="s">
        <v>10101</v>
      </c>
      <c r="S2613" s="202">
        <v>110</v>
      </c>
      <c r="T2613" s="211">
        <v>4997374.0599999996</v>
      </c>
      <c r="U2613" s="211">
        <v>263019.7</v>
      </c>
      <c r="V2613" s="211">
        <v>0</v>
      </c>
      <c r="W2613" s="211">
        <v>0</v>
      </c>
      <c r="X2613" s="211">
        <v>0</v>
      </c>
      <c r="Y2613" s="211">
        <v>5260393.76</v>
      </c>
      <c r="Z2613" s="212" t="s">
        <v>44</v>
      </c>
      <c r="AA2613" s="212" t="s">
        <v>14862</v>
      </c>
      <c r="AB2613" s="211">
        <v>579622.6</v>
      </c>
      <c r="AC2613" s="213">
        <v>4008.77</v>
      </c>
    </row>
    <row r="2614" spans="1:29" ht="15.75" x14ac:dyDescent="0.25">
      <c r="A2614" s="117">
        <v>2601</v>
      </c>
      <c r="B2614" s="117">
        <v>154727</v>
      </c>
      <c r="C2614" s="201" t="s">
        <v>5638</v>
      </c>
      <c r="D2614" s="202">
        <v>251</v>
      </c>
      <c r="E2614" s="202" t="s">
        <v>330</v>
      </c>
      <c r="F2614" s="203" t="s">
        <v>10518</v>
      </c>
      <c r="G2614" s="204">
        <v>717</v>
      </c>
      <c r="H2614" s="315">
        <v>154727</v>
      </c>
      <c r="I2614" s="203" t="s">
        <v>10175</v>
      </c>
      <c r="J2614" s="203" t="s">
        <v>12408</v>
      </c>
      <c r="K2614" s="311" t="s">
        <v>10176</v>
      </c>
      <c r="L2614" s="1">
        <v>44693</v>
      </c>
      <c r="M2614" s="1">
        <v>45271</v>
      </c>
      <c r="N2614" s="207">
        <f t="shared" si="46"/>
        <v>0.90250002618856939</v>
      </c>
      <c r="O2614" s="313" t="s">
        <v>7703</v>
      </c>
      <c r="P2614" s="314" t="s">
        <v>1334</v>
      </c>
      <c r="Q2614" s="314" t="s">
        <v>1347</v>
      </c>
      <c r="R2614" s="203" t="s">
        <v>10177</v>
      </c>
      <c r="S2614" s="202">
        <v>110</v>
      </c>
      <c r="T2614" s="211">
        <v>1795449.4</v>
      </c>
      <c r="U2614" s="211">
        <v>94497.279999999999</v>
      </c>
      <c r="V2614" s="211">
        <v>99470.88</v>
      </c>
      <c r="W2614" s="211">
        <v>0</v>
      </c>
      <c r="X2614" s="211">
        <v>0</v>
      </c>
      <c r="Y2614" s="211">
        <v>1989417.56</v>
      </c>
      <c r="Z2614" s="212" t="s">
        <v>44</v>
      </c>
      <c r="AA2614" s="212" t="s">
        <v>13072</v>
      </c>
      <c r="AB2614" s="211">
        <v>1013476.1599999999</v>
      </c>
      <c r="AC2614" s="213">
        <v>42870.14</v>
      </c>
    </row>
    <row r="2615" spans="1:29" ht="15.75" x14ac:dyDescent="0.25">
      <c r="A2615" s="117">
        <v>2602</v>
      </c>
      <c r="B2615" s="117">
        <v>142950</v>
      </c>
      <c r="C2615" s="201" t="s">
        <v>5638</v>
      </c>
      <c r="D2615" s="202">
        <v>252</v>
      </c>
      <c r="E2615" s="202" t="s">
        <v>352</v>
      </c>
      <c r="F2615" s="203" t="s">
        <v>10524</v>
      </c>
      <c r="G2615" s="204">
        <v>860</v>
      </c>
      <c r="H2615" s="315">
        <v>142950</v>
      </c>
      <c r="I2615" s="203" t="s">
        <v>10178</v>
      </c>
      <c r="J2615" s="203" t="s">
        <v>12409</v>
      </c>
      <c r="K2615" s="311" t="s">
        <v>10179</v>
      </c>
      <c r="L2615" s="1">
        <v>44694</v>
      </c>
      <c r="M2615" s="1">
        <v>45242</v>
      </c>
      <c r="N2615" s="207">
        <f t="shared" si="46"/>
        <v>0.81841477696210219</v>
      </c>
      <c r="O2615" s="313" t="s">
        <v>5532</v>
      </c>
      <c r="P2615" s="314" t="s">
        <v>9603</v>
      </c>
      <c r="Q2615" s="314" t="s">
        <v>9604</v>
      </c>
      <c r="R2615" s="203" t="s">
        <v>10180</v>
      </c>
      <c r="S2615" s="202">
        <v>117</v>
      </c>
      <c r="T2615" s="211">
        <v>3940992.34</v>
      </c>
      <c r="U2615" s="211">
        <v>695469.16</v>
      </c>
      <c r="V2615" s="211">
        <v>178935.84</v>
      </c>
      <c r="W2615" s="211">
        <v>0</v>
      </c>
      <c r="X2615" s="211">
        <v>0</v>
      </c>
      <c r="Y2615" s="211">
        <v>4815397.34</v>
      </c>
      <c r="Z2615" s="212" t="s">
        <v>44</v>
      </c>
      <c r="AA2615" s="212" t="s">
        <v>13961</v>
      </c>
      <c r="AB2615" s="211">
        <v>1366764.05</v>
      </c>
      <c r="AC2615" s="213">
        <v>156487.72</v>
      </c>
    </row>
    <row r="2616" spans="1:29" ht="16.5" customHeight="1" x14ac:dyDescent="0.25">
      <c r="A2616" s="117">
        <v>2603</v>
      </c>
      <c r="B2616" s="117">
        <v>143368</v>
      </c>
      <c r="C2616" s="201" t="s">
        <v>5638</v>
      </c>
      <c r="D2616" s="202">
        <v>253</v>
      </c>
      <c r="E2616" s="202" t="s">
        <v>352</v>
      </c>
      <c r="F2616" s="203" t="s">
        <v>10524</v>
      </c>
      <c r="G2616" s="204">
        <v>860</v>
      </c>
      <c r="H2616" s="315">
        <v>143368</v>
      </c>
      <c r="I2616" s="203" t="s">
        <v>10580</v>
      </c>
      <c r="J2616" s="203" t="s">
        <v>12410</v>
      </c>
      <c r="K2616" s="311" t="s">
        <v>10181</v>
      </c>
      <c r="L2616" s="1">
        <v>44694</v>
      </c>
      <c r="M2616" s="1">
        <v>45242</v>
      </c>
      <c r="N2616" s="207">
        <f t="shared" si="46"/>
        <v>0.83252972643337464</v>
      </c>
      <c r="O2616" s="313" t="s">
        <v>10182</v>
      </c>
      <c r="P2616" s="314" t="s">
        <v>10183</v>
      </c>
      <c r="Q2616" s="314" t="s">
        <v>10184</v>
      </c>
      <c r="R2616" s="203" t="s">
        <v>10185</v>
      </c>
      <c r="S2616" s="202">
        <v>117</v>
      </c>
      <c r="T2616" s="211">
        <v>3986827.62</v>
      </c>
      <c r="U2616" s="211">
        <v>703557.78</v>
      </c>
      <c r="V2616" s="211">
        <v>98425.73</v>
      </c>
      <c r="W2616" s="211">
        <v>0</v>
      </c>
      <c r="X2616" s="211">
        <v>0</v>
      </c>
      <c r="Y2616" s="211">
        <v>4788811.13</v>
      </c>
      <c r="Z2616" s="212" t="s">
        <v>44</v>
      </c>
      <c r="AA2616" s="212" t="s">
        <v>13426</v>
      </c>
      <c r="AB2616" s="211">
        <v>933615.03</v>
      </c>
      <c r="AC2616" s="213">
        <v>80247.13</v>
      </c>
    </row>
    <row r="2617" spans="1:29" ht="15.75" x14ac:dyDescent="0.25">
      <c r="A2617" s="117">
        <v>2604</v>
      </c>
      <c r="B2617" s="117">
        <v>152618</v>
      </c>
      <c r="C2617" s="201" t="s">
        <v>5638</v>
      </c>
      <c r="D2617" s="202">
        <v>254</v>
      </c>
      <c r="E2617" s="202" t="s">
        <v>330</v>
      </c>
      <c r="F2617" s="203" t="s">
        <v>10518</v>
      </c>
      <c r="G2617" s="204">
        <v>717</v>
      </c>
      <c r="H2617" s="315">
        <v>152618</v>
      </c>
      <c r="I2617" s="203" t="s">
        <v>10581</v>
      </c>
      <c r="J2617" s="203" t="s">
        <v>12411</v>
      </c>
      <c r="K2617" s="311" t="s">
        <v>10186</v>
      </c>
      <c r="L2617" s="1">
        <v>44706</v>
      </c>
      <c r="M2617" s="1">
        <v>45284</v>
      </c>
      <c r="N2617" s="207">
        <f t="shared" si="46"/>
        <v>0.94999999707287741</v>
      </c>
      <c r="O2617" s="313" t="s">
        <v>7842</v>
      </c>
      <c r="P2617" s="314" t="s">
        <v>2648</v>
      </c>
      <c r="Q2617" s="314" t="s">
        <v>10187</v>
      </c>
      <c r="R2617" s="203" t="s">
        <v>10188</v>
      </c>
      <c r="S2617" s="202">
        <v>110</v>
      </c>
      <c r="T2617" s="211">
        <v>7626944</v>
      </c>
      <c r="U2617" s="211">
        <v>359222.24</v>
      </c>
      <c r="V2617" s="211">
        <v>42195.89</v>
      </c>
      <c r="W2617" s="211">
        <v>0</v>
      </c>
      <c r="X2617" s="211">
        <v>0.8</v>
      </c>
      <c r="Y2617" s="211">
        <v>8028362.9299999997</v>
      </c>
      <c r="Z2617" s="212" t="s">
        <v>44</v>
      </c>
      <c r="AA2617" s="212" t="s">
        <v>14947</v>
      </c>
      <c r="AB2617" s="211">
        <v>944426.77999999991</v>
      </c>
      <c r="AC2617" s="213">
        <v>21796.78</v>
      </c>
    </row>
    <row r="2618" spans="1:29" ht="15.75" x14ac:dyDescent="0.25">
      <c r="A2618" s="117">
        <v>2605</v>
      </c>
      <c r="B2618" s="117">
        <v>152144</v>
      </c>
      <c r="C2618" s="201" t="s">
        <v>5638</v>
      </c>
      <c r="D2618" s="202">
        <v>255</v>
      </c>
      <c r="E2618" s="202" t="s">
        <v>330</v>
      </c>
      <c r="F2618" s="203" t="s">
        <v>10518</v>
      </c>
      <c r="G2618" s="204">
        <v>717</v>
      </c>
      <c r="H2618" s="315">
        <v>152144</v>
      </c>
      <c r="I2618" s="203" t="s">
        <v>10582</v>
      </c>
      <c r="J2618" s="203" t="s">
        <v>12412</v>
      </c>
      <c r="K2618" s="311" t="s">
        <v>10189</v>
      </c>
      <c r="L2618" s="1">
        <v>44712</v>
      </c>
      <c r="M2618" s="1">
        <v>45290</v>
      </c>
      <c r="N2618" s="207">
        <f t="shared" si="46"/>
        <v>0.93197315357077914</v>
      </c>
      <c r="O2618" s="313" t="s">
        <v>7703</v>
      </c>
      <c r="P2618" s="314" t="s">
        <v>3808</v>
      </c>
      <c r="Q2618" s="314" t="s">
        <v>10190</v>
      </c>
      <c r="R2618" s="203" t="s">
        <v>10191</v>
      </c>
      <c r="S2618" s="202">
        <v>110</v>
      </c>
      <c r="T2618" s="211">
        <v>11443415.619999999</v>
      </c>
      <c r="U2618" s="211">
        <v>543400.80000000005</v>
      </c>
      <c r="V2618" s="211">
        <v>291880.21000000002</v>
      </c>
      <c r="W2618" s="211">
        <v>0</v>
      </c>
      <c r="X2618" s="211">
        <v>0</v>
      </c>
      <c r="Y2618" s="211">
        <v>12278696.630000001</v>
      </c>
      <c r="Z2618" s="212" t="s">
        <v>44</v>
      </c>
      <c r="AA2618" s="212" t="s">
        <v>14948</v>
      </c>
      <c r="AB2618" s="211">
        <v>1445165.7699999998</v>
      </c>
      <c r="AC2618" s="213">
        <v>24940.7</v>
      </c>
    </row>
    <row r="2619" spans="1:29" ht="15.75" x14ac:dyDescent="0.25">
      <c r="A2619" s="117">
        <v>2606</v>
      </c>
      <c r="B2619" s="117">
        <v>154202</v>
      </c>
      <c r="C2619" s="201" t="s">
        <v>5638</v>
      </c>
      <c r="D2619" s="202">
        <v>256</v>
      </c>
      <c r="E2619" s="202" t="s">
        <v>2518</v>
      </c>
      <c r="F2619" s="203" t="s">
        <v>10535</v>
      </c>
      <c r="G2619" s="204">
        <v>991</v>
      </c>
      <c r="H2619" s="315">
        <v>154202</v>
      </c>
      <c r="I2619" s="203" t="s">
        <v>9450</v>
      </c>
      <c r="J2619" s="203" t="s">
        <v>12413</v>
      </c>
      <c r="K2619" s="311" t="s">
        <v>10420</v>
      </c>
      <c r="L2619" s="1">
        <v>44743</v>
      </c>
      <c r="M2619" s="1">
        <v>45291</v>
      </c>
      <c r="N2619" s="207">
        <f t="shared" si="46"/>
        <v>0.88539017809467702</v>
      </c>
      <c r="O2619" s="313" t="s">
        <v>950</v>
      </c>
      <c r="P2619" s="314" t="s">
        <v>8979</v>
      </c>
      <c r="Q2619" s="314" t="s">
        <v>9618</v>
      </c>
      <c r="R2619" s="203" t="s">
        <v>10421</v>
      </c>
      <c r="S2619" s="202">
        <v>106</v>
      </c>
      <c r="T2619" s="211">
        <v>3982036.81</v>
      </c>
      <c r="U2619" s="211">
        <v>346264.08</v>
      </c>
      <c r="V2619" s="211">
        <v>169192.88</v>
      </c>
      <c r="W2619" s="211">
        <v>0</v>
      </c>
      <c r="X2619" s="211">
        <v>0</v>
      </c>
      <c r="Y2619" s="211">
        <v>4497493.7699999996</v>
      </c>
      <c r="Z2619" s="212" t="s">
        <v>44</v>
      </c>
      <c r="AA2619" s="212"/>
      <c r="AB2619" s="211">
        <v>705736.61</v>
      </c>
      <c r="AC2619" s="213">
        <v>22272.75</v>
      </c>
    </row>
    <row r="2620" spans="1:29" ht="15.75" x14ac:dyDescent="0.25">
      <c r="A2620" s="117">
        <v>2607</v>
      </c>
      <c r="B2620" s="117">
        <v>154435</v>
      </c>
      <c r="C2620" s="201" t="s">
        <v>5638</v>
      </c>
      <c r="D2620" s="202">
        <v>257</v>
      </c>
      <c r="E2620" s="202" t="s">
        <v>2518</v>
      </c>
      <c r="F2620" s="203" t="s">
        <v>10535</v>
      </c>
      <c r="G2620" s="204">
        <v>991</v>
      </c>
      <c r="H2620" s="315">
        <v>154435</v>
      </c>
      <c r="I2620" s="203" t="s">
        <v>10422</v>
      </c>
      <c r="J2620" s="203" t="s">
        <v>12414</v>
      </c>
      <c r="K2620" s="311" t="s">
        <v>10423</v>
      </c>
      <c r="L2620" s="1">
        <v>44743</v>
      </c>
      <c r="M2620" s="1">
        <v>45291</v>
      </c>
      <c r="N2620" s="207">
        <f t="shared" ref="N2620:N2653" si="47">T2620/(T2620+U2620+V2620)</f>
        <v>0.88435205835514441</v>
      </c>
      <c r="O2620" s="313" t="s">
        <v>50</v>
      </c>
      <c r="P2620" s="314" t="s">
        <v>9621</v>
      </c>
      <c r="Q2620" s="314" t="s">
        <v>9449</v>
      </c>
      <c r="R2620" s="203" t="s">
        <v>10424</v>
      </c>
      <c r="S2620" s="202">
        <v>106</v>
      </c>
      <c r="T2620" s="211">
        <v>4376227.79</v>
      </c>
      <c r="U2620" s="211">
        <v>380541.54</v>
      </c>
      <c r="V2620" s="211">
        <v>191743.82</v>
      </c>
      <c r="W2620" s="211">
        <v>0</v>
      </c>
      <c r="X2620" s="211">
        <v>0</v>
      </c>
      <c r="Y2620" s="211">
        <v>4948513.1500000004</v>
      </c>
      <c r="Z2620" s="212" t="s">
        <v>44</v>
      </c>
      <c r="AA2620" s="212"/>
      <c r="AB2620" s="211">
        <v>1246127.53</v>
      </c>
      <c r="AC2620" s="213">
        <v>72465.200000000012</v>
      </c>
    </row>
    <row r="2621" spans="1:29" ht="15.75" x14ac:dyDescent="0.25">
      <c r="A2621" s="117">
        <v>2608</v>
      </c>
      <c r="B2621" s="117">
        <v>154436</v>
      </c>
      <c r="C2621" s="201" t="s">
        <v>5638</v>
      </c>
      <c r="D2621" s="202">
        <v>258</v>
      </c>
      <c r="E2621" s="202" t="s">
        <v>2518</v>
      </c>
      <c r="F2621" s="203" t="s">
        <v>10535</v>
      </c>
      <c r="G2621" s="204">
        <v>991</v>
      </c>
      <c r="H2621" s="315">
        <v>154436</v>
      </c>
      <c r="I2621" s="203" t="s">
        <v>10425</v>
      </c>
      <c r="J2621" s="203" t="s">
        <v>12415</v>
      </c>
      <c r="K2621" s="311" t="s">
        <v>10426</v>
      </c>
      <c r="L2621" s="1">
        <v>44743</v>
      </c>
      <c r="M2621" s="1">
        <v>45291</v>
      </c>
      <c r="N2621" s="207">
        <f t="shared" si="47"/>
        <v>0.89472622636608345</v>
      </c>
      <c r="O2621" s="313" t="s">
        <v>950</v>
      </c>
      <c r="P2621" s="314" t="s">
        <v>8979</v>
      </c>
      <c r="Q2621" s="314" t="s">
        <v>9618</v>
      </c>
      <c r="R2621" s="203" t="s">
        <v>10427</v>
      </c>
      <c r="S2621" s="202">
        <v>106</v>
      </c>
      <c r="T2621" s="211">
        <v>4423348.6900000004</v>
      </c>
      <c r="U2621" s="211">
        <v>384639</v>
      </c>
      <c r="V2621" s="211">
        <v>135813.62</v>
      </c>
      <c r="W2621" s="211">
        <v>0</v>
      </c>
      <c r="X2621" s="211">
        <v>0</v>
      </c>
      <c r="Y2621" s="211">
        <v>4943801.3100000005</v>
      </c>
      <c r="Z2621" s="212" t="s">
        <v>44</v>
      </c>
      <c r="AA2621" s="212" t="s">
        <v>14298</v>
      </c>
      <c r="AB2621" s="211">
        <v>493000</v>
      </c>
      <c r="AC2621" s="213">
        <v>0</v>
      </c>
    </row>
    <row r="2622" spans="1:29" ht="15.75" x14ac:dyDescent="0.25">
      <c r="A2622" s="117">
        <v>2609</v>
      </c>
      <c r="B2622" s="117">
        <v>153407</v>
      </c>
      <c r="C2622" s="201" t="s">
        <v>5638</v>
      </c>
      <c r="D2622" s="202">
        <v>259</v>
      </c>
      <c r="E2622" s="202" t="s">
        <v>2518</v>
      </c>
      <c r="F2622" s="203" t="s">
        <v>10535</v>
      </c>
      <c r="G2622" s="204">
        <v>991</v>
      </c>
      <c r="H2622" s="315">
        <v>153407</v>
      </c>
      <c r="I2622" s="203" t="s">
        <v>12523</v>
      </c>
      <c r="J2622" s="203" t="s">
        <v>12823</v>
      </c>
      <c r="K2622" s="311" t="s">
        <v>10420</v>
      </c>
      <c r="L2622" s="1">
        <v>44750</v>
      </c>
      <c r="M2622" s="1">
        <v>45291</v>
      </c>
      <c r="N2622" s="207">
        <f t="shared" si="47"/>
        <v>0.8878009991485909</v>
      </c>
      <c r="O2622" s="313" t="s">
        <v>950</v>
      </c>
      <c r="P2622" s="314" t="s">
        <v>8979</v>
      </c>
      <c r="Q2622" s="314" t="s">
        <v>9618</v>
      </c>
      <c r="R2622" s="203" t="s">
        <v>12606</v>
      </c>
      <c r="S2622" s="202">
        <v>106</v>
      </c>
      <c r="T2622" s="211">
        <v>3296424.02</v>
      </c>
      <c r="U2622" s="211">
        <v>286645.56</v>
      </c>
      <c r="V2622" s="211">
        <v>129951.72</v>
      </c>
      <c r="W2622" s="211">
        <v>0</v>
      </c>
      <c r="X2622" s="211">
        <v>0</v>
      </c>
      <c r="Y2622" s="211">
        <v>3713021.3000000003</v>
      </c>
      <c r="Z2622" s="212" t="s">
        <v>44</v>
      </c>
      <c r="AA2622" s="212" t="s">
        <v>14556</v>
      </c>
      <c r="AB2622" s="211">
        <v>679475.32</v>
      </c>
      <c r="AC2622" s="213">
        <v>38063.31</v>
      </c>
    </row>
    <row r="2623" spans="1:29" ht="15.75" x14ac:dyDescent="0.25">
      <c r="A2623" s="117">
        <v>2610</v>
      </c>
      <c r="B2623" s="117">
        <v>154812</v>
      </c>
      <c r="C2623" s="201" t="s">
        <v>5638</v>
      </c>
      <c r="D2623" s="202">
        <v>260</v>
      </c>
      <c r="E2623" s="202" t="s">
        <v>2518</v>
      </c>
      <c r="F2623" s="203" t="s">
        <v>10535</v>
      </c>
      <c r="G2623" s="204">
        <v>991</v>
      </c>
      <c r="H2623" s="315">
        <v>154812</v>
      </c>
      <c r="I2623" s="203" t="s">
        <v>12607</v>
      </c>
      <c r="J2623" s="203" t="s">
        <v>12824</v>
      </c>
      <c r="K2623" s="311" t="s">
        <v>12608</v>
      </c>
      <c r="L2623" s="1">
        <v>44753</v>
      </c>
      <c r="M2623" s="1">
        <v>45291</v>
      </c>
      <c r="N2623" s="207">
        <f t="shared" si="47"/>
        <v>0.91999998601770427</v>
      </c>
      <c r="O2623" s="313" t="s">
        <v>55</v>
      </c>
      <c r="P2623" s="314" t="s">
        <v>10466</v>
      </c>
      <c r="Q2623" s="314" t="s">
        <v>12609</v>
      </c>
      <c r="R2623" s="203" t="s">
        <v>12610</v>
      </c>
      <c r="S2623" s="202">
        <v>106</v>
      </c>
      <c r="T2623" s="211">
        <v>4553186.43</v>
      </c>
      <c r="U2623" s="211">
        <v>395929.33</v>
      </c>
      <c r="V2623" s="211">
        <v>0</v>
      </c>
      <c r="W2623" s="211">
        <v>0</v>
      </c>
      <c r="X2623" s="211">
        <v>0</v>
      </c>
      <c r="Y2623" s="211">
        <v>4949115.76</v>
      </c>
      <c r="Z2623" s="212" t="s">
        <v>44</v>
      </c>
      <c r="AA2623" s="212" t="s">
        <v>14564</v>
      </c>
      <c r="AB2623" s="211">
        <v>324079.91000000003</v>
      </c>
      <c r="AC2623" s="213">
        <v>0</v>
      </c>
    </row>
    <row r="2624" spans="1:29" ht="15.75" x14ac:dyDescent="0.25">
      <c r="A2624" s="117">
        <v>2611</v>
      </c>
      <c r="B2624" s="117">
        <v>153677</v>
      </c>
      <c r="C2624" s="201" t="s">
        <v>5638</v>
      </c>
      <c r="D2624" s="202">
        <v>261</v>
      </c>
      <c r="E2624" s="202" t="s">
        <v>2518</v>
      </c>
      <c r="F2624" s="203" t="s">
        <v>10535</v>
      </c>
      <c r="G2624" s="204">
        <v>991</v>
      </c>
      <c r="H2624" s="315">
        <v>153677</v>
      </c>
      <c r="I2624" s="203" t="s">
        <v>12611</v>
      </c>
      <c r="J2624" s="203" t="s">
        <v>12825</v>
      </c>
      <c r="K2624" s="311" t="s">
        <v>12612</v>
      </c>
      <c r="L2624" s="1">
        <v>44755</v>
      </c>
      <c r="M2624" s="1">
        <v>45291</v>
      </c>
      <c r="N2624" s="207">
        <f t="shared" si="47"/>
        <v>0.92000000509608948</v>
      </c>
      <c r="O2624" s="313" t="s">
        <v>950</v>
      </c>
      <c r="P2624" s="314" t="s">
        <v>8979</v>
      </c>
      <c r="Q2624" s="314" t="s">
        <v>9618</v>
      </c>
      <c r="R2624" s="203" t="s">
        <v>12610</v>
      </c>
      <c r="S2624" s="202">
        <v>106</v>
      </c>
      <c r="T2624" s="211">
        <v>4549370.76</v>
      </c>
      <c r="U2624" s="211">
        <v>395597.43</v>
      </c>
      <c r="V2624" s="211">
        <v>0</v>
      </c>
      <c r="W2624" s="211">
        <v>0</v>
      </c>
      <c r="X2624" s="211">
        <v>0</v>
      </c>
      <c r="Y2624" s="211">
        <v>4944968.1899999995</v>
      </c>
      <c r="Z2624" s="212" t="s">
        <v>44</v>
      </c>
      <c r="AA2624" s="212" t="s">
        <v>14949</v>
      </c>
      <c r="AB2624" s="211">
        <v>813865.35</v>
      </c>
      <c r="AC2624" s="213">
        <v>45345.330000000009</v>
      </c>
    </row>
    <row r="2625" spans="1:29" ht="15.75" x14ac:dyDescent="0.25">
      <c r="A2625" s="117">
        <v>2612</v>
      </c>
      <c r="B2625" s="117">
        <v>153077</v>
      </c>
      <c r="C2625" s="201" t="s">
        <v>5638</v>
      </c>
      <c r="D2625" s="202">
        <v>262</v>
      </c>
      <c r="E2625" s="202" t="s">
        <v>2518</v>
      </c>
      <c r="F2625" s="203" t="s">
        <v>10535</v>
      </c>
      <c r="G2625" s="204">
        <v>991</v>
      </c>
      <c r="H2625" s="315">
        <v>153077</v>
      </c>
      <c r="I2625" s="203" t="s">
        <v>12613</v>
      </c>
      <c r="J2625" s="203" t="s">
        <v>12826</v>
      </c>
      <c r="K2625" s="311" t="s">
        <v>12614</v>
      </c>
      <c r="L2625" s="1">
        <v>44757</v>
      </c>
      <c r="M2625" s="1">
        <v>45291</v>
      </c>
      <c r="N2625" s="207">
        <f t="shared" si="47"/>
        <v>0.88539017809467702</v>
      </c>
      <c r="O2625" s="313" t="s">
        <v>50</v>
      </c>
      <c r="P2625" s="314" t="s">
        <v>9621</v>
      </c>
      <c r="Q2625" s="314" t="s">
        <v>9449</v>
      </c>
      <c r="R2625" s="203" t="s">
        <v>10421</v>
      </c>
      <c r="S2625" s="202">
        <v>106</v>
      </c>
      <c r="T2625" s="211">
        <v>3982036.81</v>
      </c>
      <c r="U2625" s="211">
        <v>346264.08</v>
      </c>
      <c r="V2625" s="211">
        <v>169192.88</v>
      </c>
      <c r="W2625" s="211">
        <v>0</v>
      </c>
      <c r="X2625" s="211">
        <v>0</v>
      </c>
      <c r="Y2625" s="211">
        <v>4497493.7699999996</v>
      </c>
      <c r="Z2625" s="212" t="s">
        <v>44</v>
      </c>
      <c r="AA2625" s="212"/>
      <c r="AB2625" s="211">
        <v>791258.95</v>
      </c>
      <c r="AC2625" s="213">
        <v>29696.48</v>
      </c>
    </row>
    <row r="2626" spans="1:29" ht="15.75" x14ac:dyDescent="0.25">
      <c r="A2626" s="117">
        <v>2613</v>
      </c>
      <c r="B2626" s="117">
        <v>154897</v>
      </c>
      <c r="C2626" s="201" t="s">
        <v>5638</v>
      </c>
      <c r="D2626" s="202">
        <v>263</v>
      </c>
      <c r="E2626" s="202" t="s">
        <v>2518</v>
      </c>
      <c r="F2626" s="203" t="s">
        <v>10535</v>
      </c>
      <c r="G2626" s="204">
        <v>991</v>
      </c>
      <c r="H2626" s="315">
        <v>154897</v>
      </c>
      <c r="I2626" s="203" t="s">
        <v>12615</v>
      </c>
      <c r="J2626" s="203" t="s">
        <v>12827</v>
      </c>
      <c r="K2626" s="311" t="s">
        <v>12616</v>
      </c>
      <c r="L2626" s="1">
        <v>44757</v>
      </c>
      <c r="M2626" s="1">
        <v>45291</v>
      </c>
      <c r="N2626" s="207">
        <f t="shared" si="47"/>
        <v>0.91999999644402086</v>
      </c>
      <c r="O2626" s="313" t="s">
        <v>50</v>
      </c>
      <c r="P2626" s="314" t="s">
        <v>9621</v>
      </c>
      <c r="Q2626" s="314" t="s">
        <v>9449</v>
      </c>
      <c r="R2626" s="203" t="s">
        <v>12617</v>
      </c>
      <c r="S2626" s="202">
        <v>106</v>
      </c>
      <c r="T2626" s="211">
        <v>4553457.67</v>
      </c>
      <c r="U2626" s="211">
        <v>395952.86</v>
      </c>
      <c r="V2626" s="211">
        <v>0</v>
      </c>
      <c r="W2626" s="211">
        <v>0</v>
      </c>
      <c r="X2626" s="211">
        <v>0</v>
      </c>
      <c r="Y2626" s="211">
        <v>4949410.53</v>
      </c>
      <c r="Z2626" s="212" t="s">
        <v>44</v>
      </c>
      <c r="AA2626" s="212" t="s">
        <v>14565</v>
      </c>
      <c r="AB2626" s="211">
        <v>1177867.83</v>
      </c>
      <c r="AC2626" s="213">
        <v>59385.03</v>
      </c>
    </row>
    <row r="2627" spans="1:29" ht="15.75" x14ac:dyDescent="0.25">
      <c r="A2627" s="117">
        <v>2614</v>
      </c>
      <c r="B2627" s="117">
        <v>153093</v>
      </c>
      <c r="C2627" s="201" t="s">
        <v>5638</v>
      </c>
      <c r="D2627" s="202">
        <v>264</v>
      </c>
      <c r="E2627" s="202" t="s">
        <v>2518</v>
      </c>
      <c r="F2627" s="203" t="s">
        <v>10535</v>
      </c>
      <c r="G2627" s="204">
        <v>991</v>
      </c>
      <c r="H2627" s="315">
        <v>153093</v>
      </c>
      <c r="I2627" s="203" t="s">
        <v>12618</v>
      </c>
      <c r="J2627" s="203" t="s">
        <v>12828</v>
      </c>
      <c r="K2627" s="311" t="s">
        <v>12619</v>
      </c>
      <c r="L2627" s="1">
        <v>44760</v>
      </c>
      <c r="M2627" s="1">
        <v>45291</v>
      </c>
      <c r="N2627" s="207">
        <f t="shared" si="47"/>
        <v>0.92000000526241144</v>
      </c>
      <c r="O2627" s="313" t="s">
        <v>950</v>
      </c>
      <c r="P2627" s="314" t="s">
        <v>3540</v>
      </c>
      <c r="Q2627" s="314" t="s">
        <v>12620</v>
      </c>
      <c r="R2627" s="203" t="s">
        <v>12621</v>
      </c>
      <c r="S2627" s="202">
        <v>106</v>
      </c>
      <c r="T2627" s="211">
        <v>4545444.67</v>
      </c>
      <c r="U2627" s="211">
        <v>395256.03</v>
      </c>
      <c r="V2627" s="211">
        <v>0</v>
      </c>
      <c r="W2627" s="211">
        <v>0</v>
      </c>
      <c r="X2627" s="211">
        <v>0</v>
      </c>
      <c r="Y2627" s="211">
        <v>4940700.7</v>
      </c>
      <c r="Z2627" s="212" t="s">
        <v>44</v>
      </c>
      <c r="AA2627" s="212"/>
      <c r="AB2627" s="211">
        <v>643632.8899999999</v>
      </c>
      <c r="AC2627" s="213">
        <v>13005.46</v>
      </c>
    </row>
    <row r="2628" spans="1:29" ht="15.75" x14ac:dyDescent="0.25">
      <c r="A2628" s="117">
        <v>2615</v>
      </c>
      <c r="B2628" s="117">
        <v>154133</v>
      </c>
      <c r="C2628" s="201" t="s">
        <v>5638</v>
      </c>
      <c r="D2628" s="202">
        <v>265</v>
      </c>
      <c r="E2628" s="202" t="s">
        <v>2518</v>
      </c>
      <c r="F2628" s="203" t="s">
        <v>10535</v>
      </c>
      <c r="G2628" s="204">
        <v>991</v>
      </c>
      <c r="H2628" s="315">
        <v>154133</v>
      </c>
      <c r="I2628" s="203" t="s">
        <v>12622</v>
      </c>
      <c r="J2628" s="203" t="s">
        <v>12829</v>
      </c>
      <c r="K2628" s="311" t="s">
        <v>12623</v>
      </c>
      <c r="L2628" s="1">
        <v>44760</v>
      </c>
      <c r="M2628" s="1">
        <v>45291</v>
      </c>
      <c r="N2628" s="207">
        <f t="shared" si="47"/>
        <v>0.87400000217387597</v>
      </c>
      <c r="O2628" s="313" t="s">
        <v>950</v>
      </c>
      <c r="P2628" s="314" t="s">
        <v>3540</v>
      </c>
      <c r="Q2628" s="314" t="s">
        <v>12620</v>
      </c>
      <c r="R2628" s="203" t="s">
        <v>12624</v>
      </c>
      <c r="S2628" s="202">
        <v>106</v>
      </c>
      <c r="T2628" s="211">
        <v>4116959.74</v>
      </c>
      <c r="U2628" s="211">
        <v>357996.48</v>
      </c>
      <c r="V2628" s="211">
        <v>235524.02</v>
      </c>
      <c r="W2628" s="211">
        <v>0</v>
      </c>
      <c r="X2628" s="211">
        <v>0</v>
      </c>
      <c r="Y2628" s="211">
        <v>4710480.24</v>
      </c>
      <c r="Z2628" s="212" t="s">
        <v>44</v>
      </c>
      <c r="AA2628" s="212" t="s">
        <v>13427</v>
      </c>
      <c r="AB2628" s="211">
        <v>464113.42000000004</v>
      </c>
      <c r="AC2628" s="213">
        <v>6934.6</v>
      </c>
    </row>
    <row r="2629" spans="1:29" ht="15.75" x14ac:dyDescent="0.25">
      <c r="A2629" s="117">
        <v>2616</v>
      </c>
      <c r="B2629" s="117">
        <v>153092</v>
      </c>
      <c r="C2629" s="201" t="s">
        <v>5638</v>
      </c>
      <c r="D2629" s="202">
        <v>266</v>
      </c>
      <c r="E2629" s="202" t="s">
        <v>2518</v>
      </c>
      <c r="F2629" s="203" t="s">
        <v>10535</v>
      </c>
      <c r="G2629" s="204">
        <v>991</v>
      </c>
      <c r="H2629" s="315">
        <v>153092</v>
      </c>
      <c r="I2629" s="203" t="s">
        <v>12625</v>
      </c>
      <c r="J2629" s="203" t="s">
        <v>12830</v>
      </c>
      <c r="K2629" s="311" t="s">
        <v>12626</v>
      </c>
      <c r="L2629" s="1">
        <v>44762</v>
      </c>
      <c r="M2629" s="1">
        <v>45291</v>
      </c>
      <c r="N2629" s="207">
        <f t="shared" si="47"/>
        <v>0.92000000526241144</v>
      </c>
      <c r="O2629" s="313" t="s">
        <v>950</v>
      </c>
      <c r="P2629" s="314" t="s">
        <v>3540</v>
      </c>
      <c r="Q2629" s="314" t="s">
        <v>12620</v>
      </c>
      <c r="R2629" s="203" t="s">
        <v>12617</v>
      </c>
      <c r="S2629" s="202">
        <v>106</v>
      </c>
      <c r="T2629" s="211">
        <v>4545444.67</v>
      </c>
      <c r="U2629" s="211">
        <v>395256.03</v>
      </c>
      <c r="V2629" s="211">
        <v>0</v>
      </c>
      <c r="W2629" s="211">
        <v>0</v>
      </c>
      <c r="X2629" s="211">
        <v>0</v>
      </c>
      <c r="Y2629" s="211">
        <v>4940700.7</v>
      </c>
      <c r="Z2629" s="212" t="s">
        <v>44</v>
      </c>
      <c r="AA2629" s="212"/>
      <c r="AB2629" s="211">
        <v>648844.1399999999</v>
      </c>
      <c r="AC2629" s="213">
        <v>13458.61</v>
      </c>
    </row>
    <row r="2630" spans="1:29" ht="15.75" x14ac:dyDescent="0.25">
      <c r="A2630" s="117">
        <v>2617</v>
      </c>
      <c r="B2630" s="117">
        <v>155362</v>
      </c>
      <c r="C2630" s="201" t="s">
        <v>5638</v>
      </c>
      <c r="D2630" s="202">
        <v>267</v>
      </c>
      <c r="E2630" s="202" t="s">
        <v>330</v>
      </c>
      <c r="F2630" s="203" t="s">
        <v>10518</v>
      </c>
      <c r="G2630" s="204">
        <v>717</v>
      </c>
      <c r="H2630" s="315">
        <v>155362</v>
      </c>
      <c r="I2630" s="203" t="s">
        <v>12627</v>
      </c>
      <c r="J2630" s="203" t="s">
        <v>12831</v>
      </c>
      <c r="K2630" s="311" t="s">
        <v>12628</v>
      </c>
      <c r="L2630" s="1">
        <v>44762</v>
      </c>
      <c r="M2630" s="1">
        <v>45291</v>
      </c>
      <c r="N2630" s="207">
        <f t="shared" si="47"/>
        <v>0.94999996217617078</v>
      </c>
      <c r="O2630" s="313" t="s">
        <v>950</v>
      </c>
      <c r="P2630" s="314" t="s">
        <v>1334</v>
      </c>
      <c r="Q2630" s="314" t="s">
        <v>7434</v>
      </c>
      <c r="R2630" s="203" t="s">
        <v>4025</v>
      </c>
      <c r="S2630" s="202">
        <v>110</v>
      </c>
      <c r="T2630" s="211">
        <v>740935</v>
      </c>
      <c r="U2630" s="211">
        <v>38996.61</v>
      </c>
      <c r="V2630" s="211">
        <v>0</v>
      </c>
      <c r="W2630" s="211">
        <v>0</v>
      </c>
      <c r="X2630" s="211">
        <v>0</v>
      </c>
      <c r="Y2630" s="211">
        <v>779931.61</v>
      </c>
      <c r="Z2630" s="212" t="s">
        <v>44</v>
      </c>
      <c r="AA2630" s="212" t="s">
        <v>13960</v>
      </c>
      <c r="AB2630" s="211">
        <v>122369.98000000001</v>
      </c>
      <c r="AC2630" s="213">
        <v>2335.62</v>
      </c>
    </row>
    <row r="2631" spans="1:29" ht="15.75" x14ac:dyDescent="0.25">
      <c r="A2631" s="117">
        <v>2618</v>
      </c>
      <c r="B2631" s="117">
        <v>154815</v>
      </c>
      <c r="C2631" s="201" t="s">
        <v>5638</v>
      </c>
      <c r="D2631" s="202">
        <v>268</v>
      </c>
      <c r="E2631" s="202" t="s">
        <v>330</v>
      </c>
      <c r="F2631" s="203" t="s">
        <v>10518</v>
      </c>
      <c r="G2631" s="204">
        <v>717</v>
      </c>
      <c r="H2631" s="315">
        <v>154815</v>
      </c>
      <c r="I2631" s="203" t="s">
        <v>12629</v>
      </c>
      <c r="J2631" s="203" t="s">
        <v>12832</v>
      </c>
      <c r="K2631" s="311" t="s">
        <v>12630</v>
      </c>
      <c r="L2631" s="1">
        <v>44767</v>
      </c>
      <c r="M2631" s="1">
        <v>45223</v>
      </c>
      <c r="N2631" s="207">
        <f t="shared" si="47"/>
        <v>0.9285860328135771</v>
      </c>
      <c r="O2631" s="313" t="s">
        <v>950</v>
      </c>
      <c r="P2631" s="314" t="s">
        <v>3684</v>
      </c>
      <c r="Q2631" s="314" t="s">
        <v>3684</v>
      </c>
      <c r="R2631" s="203" t="s">
        <v>12631</v>
      </c>
      <c r="S2631" s="202">
        <v>110</v>
      </c>
      <c r="T2631" s="211">
        <v>1003980.44</v>
      </c>
      <c r="U2631" s="211">
        <v>52841.08</v>
      </c>
      <c r="V2631" s="211">
        <v>24371.18</v>
      </c>
      <c r="W2631" s="211">
        <v>0</v>
      </c>
      <c r="X2631" s="211">
        <v>0</v>
      </c>
      <c r="Y2631" s="211">
        <v>1081192.7</v>
      </c>
      <c r="Z2631" s="212" t="s">
        <v>44</v>
      </c>
      <c r="AA2631" s="212" t="s">
        <v>14299</v>
      </c>
      <c r="AB2631" s="211">
        <v>319089.88000000006</v>
      </c>
      <c r="AC2631" s="213">
        <v>10627.34</v>
      </c>
    </row>
    <row r="2632" spans="1:29" ht="15.75" x14ac:dyDescent="0.25">
      <c r="A2632" s="117">
        <v>2619</v>
      </c>
      <c r="B2632" s="117">
        <v>154690</v>
      </c>
      <c r="C2632" s="201" t="s">
        <v>5638</v>
      </c>
      <c r="D2632" s="202">
        <v>269</v>
      </c>
      <c r="E2632" s="202" t="s">
        <v>330</v>
      </c>
      <c r="F2632" s="203" t="s">
        <v>10518</v>
      </c>
      <c r="G2632" s="204">
        <v>717</v>
      </c>
      <c r="H2632" s="315">
        <v>154690</v>
      </c>
      <c r="I2632" s="203" t="s">
        <v>12833</v>
      </c>
      <c r="J2632" s="203" t="s">
        <v>12834</v>
      </c>
      <c r="K2632" s="311" t="s">
        <v>12632</v>
      </c>
      <c r="L2632" s="1">
        <v>44767</v>
      </c>
      <c r="M2632" s="1">
        <v>45291</v>
      </c>
      <c r="N2632" s="207">
        <f t="shared" si="47"/>
        <v>0.9500000122671588</v>
      </c>
      <c r="O2632" s="313" t="s">
        <v>950</v>
      </c>
      <c r="P2632" s="314" t="s">
        <v>1334</v>
      </c>
      <c r="Q2632" s="314" t="s">
        <v>7434</v>
      </c>
      <c r="R2632" s="203" t="s">
        <v>12633</v>
      </c>
      <c r="S2632" s="202">
        <v>110</v>
      </c>
      <c r="T2632" s="211">
        <v>2904095.46</v>
      </c>
      <c r="U2632" s="211">
        <v>91708.24</v>
      </c>
      <c r="V2632" s="211">
        <v>61138.85</v>
      </c>
      <c r="W2632" s="211">
        <v>0</v>
      </c>
      <c r="X2632" s="211">
        <v>0</v>
      </c>
      <c r="Y2632" s="211">
        <v>3056942.55</v>
      </c>
      <c r="Z2632" s="212" t="s">
        <v>44</v>
      </c>
      <c r="AA2632" s="212" t="s">
        <v>14950</v>
      </c>
      <c r="AB2632" s="211">
        <v>305694.25</v>
      </c>
      <c r="AC2632" s="213">
        <v>0</v>
      </c>
    </row>
    <row r="2633" spans="1:29" ht="15.75" x14ac:dyDescent="0.25">
      <c r="A2633" s="117">
        <v>2620</v>
      </c>
      <c r="B2633" s="117">
        <v>154898</v>
      </c>
      <c r="C2633" s="201" t="s">
        <v>5638</v>
      </c>
      <c r="D2633" s="202">
        <v>270</v>
      </c>
      <c r="E2633" s="202" t="s">
        <v>2518</v>
      </c>
      <c r="F2633" s="203" t="s">
        <v>10535</v>
      </c>
      <c r="G2633" s="204">
        <v>991</v>
      </c>
      <c r="H2633" s="315">
        <v>154898</v>
      </c>
      <c r="I2633" s="203" t="s">
        <v>12634</v>
      </c>
      <c r="J2633" s="203" t="s">
        <v>12827</v>
      </c>
      <c r="K2633" s="311" t="s">
        <v>12635</v>
      </c>
      <c r="L2633" s="1">
        <v>44771</v>
      </c>
      <c r="M2633" s="1">
        <v>45291</v>
      </c>
      <c r="N2633" s="207">
        <f t="shared" si="47"/>
        <v>0.91999999728380477</v>
      </c>
      <c r="O2633" s="313" t="s">
        <v>950</v>
      </c>
      <c r="P2633" s="314" t="s">
        <v>3540</v>
      </c>
      <c r="Q2633" s="314" t="s">
        <v>12620</v>
      </c>
      <c r="R2633" s="203" t="s">
        <v>12636</v>
      </c>
      <c r="S2633" s="202">
        <v>106</v>
      </c>
      <c r="T2633" s="211">
        <v>4470960.0599999996</v>
      </c>
      <c r="U2633" s="211">
        <v>388779.15</v>
      </c>
      <c r="V2633" s="211">
        <v>0</v>
      </c>
      <c r="W2633" s="211">
        <v>0</v>
      </c>
      <c r="X2633" s="211">
        <v>0</v>
      </c>
      <c r="Y2633" s="211">
        <v>4859739.21</v>
      </c>
      <c r="Z2633" s="212" t="s">
        <v>44</v>
      </c>
      <c r="AA2633" s="212" t="s">
        <v>14565</v>
      </c>
      <c r="AB2633" s="211">
        <v>485973</v>
      </c>
      <c r="AC2633" s="213">
        <v>0</v>
      </c>
    </row>
    <row r="2634" spans="1:29" ht="15.75" x14ac:dyDescent="0.25">
      <c r="A2634" s="117">
        <v>2621</v>
      </c>
      <c r="B2634" s="117">
        <v>154326</v>
      </c>
      <c r="C2634" s="201" t="s">
        <v>5638</v>
      </c>
      <c r="D2634" s="202">
        <v>271</v>
      </c>
      <c r="E2634" s="202" t="s">
        <v>2518</v>
      </c>
      <c r="F2634" s="203" t="s">
        <v>10535</v>
      </c>
      <c r="G2634" s="204">
        <v>991</v>
      </c>
      <c r="H2634" s="315">
        <v>154326</v>
      </c>
      <c r="I2634" s="203" t="s">
        <v>12637</v>
      </c>
      <c r="J2634" s="203" t="s">
        <v>12835</v>
      </c>
      <c r="K2634" s="311" t="s">
        <v>12638</v>
      </c>
      <c r="L2634" s="1">
        <v>44771</v>
      </c>
      <c r="M2634" s="1">
        <v>45288</v>
      </c>
      <c r="N2634" s="207">
        <f t="shared" si="47"/>
        <v>0.91999999739622673</v>
      </c>
      <c r="O2634" s="313" t="s">
        <v>950</v>
      </c>
      <c r="P2634" s="314" t="s">
        <v>12639</v>
      </c>
      <c r="Q2634" s="314" t="s">
        <v>12640</v>
      </c>
      <c r="R2634" s="203" t="s">
        <v>12641</v>
      </c>
      <c r="S2634" s="202">
        <v>106</v>
      </c>
      <c r="T2634" s="211">
        <v>4522667.4000000004</v>
      </c>
      <c r="U2634" s="211">
        <v>371846.2</v>
      </c>
      <c r="V2634" s="211">
        <v>21429.24</v>
      </c>
      <c r="W2634" s="211">
        <v>0</v>
      </c>
      <c r="X2634" s="211">
        <v>0</v>
      </c>
      <c r="Y2634" s="211">
        <v>4915942.84</v>
      </c>
      <c r="Z2634" s="212" t="s">
        <v>44</v>
      </c>
      <c r="AA2634" s="212" t="s">
        <v>14299</v>
      </c>
      <c r="AB2634" s="211">
        <v>890485.6399999999</v>
      </c>
      <c r="AC2634" s="213">
        <v>31715.48</v>
      </c>
    </row>
    <row r="2635" spans="1:29" ht="15.75" x14ac:dyDescent="0.25">
      <c r="A2635" s="117">
        <v>2622</v>
      </c>
      <c r="B2635" s="117">
        <v>153502</v>
      </c>
      <c r="C2635" s="201" t="s">
        <v>5638</v>
      </c>
      <c r="D2635" s="202">
        <v>272</v>
      </c>
      <c r="E2635" s="202" t="s">
        <v>2518</v>
      </c>
      <c r="F2635" s="203" t="s">
        <v>10535</v>
      </c>
      <c r="G2635" s="204">
        <v>991</v>
      </c>
      <c r="H2635" s="315">
        <v>153502</v>
      </c>
      <c r="I2635" s="203" t="s">
        <v>12642</v>
      </c>
      <c r="J2635" s="203" t="s">
        <v>12836</v>
      </c>
      <c r="K2635" s="311" t="s">
        <v>12643</v>
      </c>
      <c r="L2635" s="1">
        <v>44774</v>
      </c>
      <c r="M2635" s="1">
        <v>45291</v>
      </c>
      <c r="N2635" s="207">
        <f t="shared" si="47"/>
        <v>0.8997377793393887</v>
      </c>
      <c r="O2635" s="313" t="s">
        <v>950</v>
      </c>
      <c r="P2635" s="314" t="s">
        <v>3540</v>
      </c>
      <c r="Q2635" s="314" t="s">
        <v>12620</v>
      </c>
      <c r="R2635" s="203" t="s">
        <v>12644</v>
      </c>
      <c r="S2635" s="202">
        <v>103</v>
      </c>
      <c r="T2635" s="211">
        <v>4259486.95</v>
      </c>
      <c r="U2635" s="211">
        <v>337211.54</v>
      </c>
      <c r="V2635" s="211">
        <v>137444.10999999999</v>
      </c>
      <c r="W2635" s="211">
        <v>0</v>
      </c>
      <c r="X2635" s="211">
        <v>0</v>
      </c>
      <c r="Y2635" s="211">
        <v>4734142.5999999996</v>
      </c>
      <c r="Z2635" s="212" t="s">
        <v>44</v>
      </c>
      <c r="AA2635" s="212" t="s">
        <v>14300</v>
      </c>
      <c r="AB2635" s="211">
        <v>1360071.46</v>
      </c>
      <c r="AC2635" s="213">
        <v>66297.56</v>
      </c>
    </row>
    <row r="2636" spans="1:29" ht="15.75" x14ac:dyDescent="0.25">
      <c r="A2636" s="117">
        <v>2623</v>
      </c>
      <c r="B2636" s="117">
        <v>154425</v>
      </c>
      <c r="C2636" s="201" t="s">
        <v>5638</v>
      </c>
      <c r="D2636" s="202">
        <v>273</v>
      </c>
      <c r="E2636" s="202" t="s">
        <v>2518</v>
      </c>
      <c r="F2636" s="203" t="s">
        <v>10535</v>
      </c>
      <c r="G2636" s="204">
        <v>991</v>
      </c>
      <c r="H2636" s="315">
        <v>154425</v>
      </c>
      <c r="I2636" s="203" t="s">
        <v>12683</v>
      </c>
      <c r="J2636" s="203" t="s">
        <v>12837</v>
      </c>
      <c r="K2636" s="311" t="s">
        <v>12684</v>
      </c>
      <c r="L2636" s="1">
        <v>44776</v>
      </c>
      <c r="M2636" s="1">
        <v>45291</v>
      </c>
      <c r="N2636" s="207">
        <f t="shared" si="47"/>
        <v>0.89856761237193838</v>
      </c>
      <c r="O2636" s="313" t="s">
        <v>950</v>
      </c>
      <c r="P2636" s="314" t="s">
        <v>3540</v>
      </c>
      <c r="Q2636" s="314" t="s">
        <v>12620</v>
      </c>
      <c r="R2636" s="203" t="s">
        <v>12685</v>
      </c>
      <c r="S2636" s="202">
        <v>106</v>
      </c>
      <c r="T2636" s="211">
        <v>4117543.49</v>
      </c>
      <c r="U2636" s="211">
        <v>331373.34999999998</v>
      </c>
      <c r="V2636" s="211">
        <v>133424.47</v>
      </c>
      <c r="W2636" s="211">
        <v>0</v>
      </c>
      <c r="X2636" s="211">
        <v>0</v>
      </c>
      <c r="Y2636" s="211">
        <v>4582341.3099999996</v>
      </c>
      <c r="Z2636" s="212" t="s">
        <v>44</v>
      </c>
      <c r="AA2636" s="212" t="s">
        <v>14863</v>
      </c>
      <c r="AB2636" s="211">
        <v>500637.89999999997</v>
      </c>
      <c r="AC2636" s="213">
        <v>8663.44</v>
      </c>
    </row>
    <row r="2637" spans="1:29" ht="15.75" x14ac:dyDescent="0.25">
      <c r="A2637" s="117">
        <v>2624</v>
      </c>
      <c r="B2637" s="117">
        <v>155568</v>
      </c>
      <c r="C2637" s="201" t="s">
        <v>5638</v>
      </c>
      <c r="D2637" s="202">
        <v>274</v>
      </c>
      <c r="E2637" s="202" t="s">
        <v>330</v>
      </c>
      <c r="F2637" s="203" t="s">
        <v>10518</v>
      </c>
      <c r="G2637" s="204">
        <v>717</v>
      </c>
      <c r="H2637" s="315">
        <v>155568</v>
      </c>
      <c r="I2637" s="203" t="s">
        <v>12686</v>
      </c>
      <c r="J2637" s="203" t="s">
        <v>12407</v>
      </c>
      <c r="K2637" s="311" t="s">
        <v>12687</v>
      </c>
      <c r="L2637" s="1">
        <v>44782</v>
      </c>
      <c r="M2637" s="1">
        <v>45291</v>
      </c>
      <c r="N2637" s="207">
        <f t="shared" si="47"/>
        <v>0.9500000013043759</v>
      </c>
      <c r="O2637" s="313" t="s">
        <v>950</v>
      </c>
      <c r="P2637" s="314" t="s">
        <v>1334</v>
      </c>
      <c r="Q2637" s="314" t="s">
        <v>1347</v>
      </c>
      <c r="R2637" s="203" t="s">
        <v>12636</v>
      </c>
      <c r="S2637" s="202">
        <v>113</v>
      </c>
      <c r="T2637" s="211">
        <v>1820794.18</v>
      </c>
      <c r="U2637" s="211">
        <v>95831.27</v>
      </c>
      <c r="V2637" s="211">
        <v>0</v>
      </c>
      <c r="W2637" s="211">
        <v>0</v>
      </c>
      <c r="X2637" s="211">
        <v>0</v>
      </c>
      <c r="Y2637" s="211">
        <v>1916625.45</v>
      </c>
      <c r="Z2637" s="212" t="s">
        <v>44</v>
      </c>
      <c r="AA2637" s="212" t="s">
        <v>14951</v>
      </c>
      <c r="AB2637" s="211">
        <v>669918.92000000004</v>
      </c>
      <c r="AC2637" s="213">
        <v>26603.87</v>
      </c>
    </row>
    <row r="2638" spans="1:29" ht="15.75" x14ac:dyDescent="0.25">
      <c r="A2638" s="117">
        <v>2625</v>
      </c>
      <c r="B2638" s="117">
        <v>154740</v>
      </c>
      <c r="C2638" s="201" t="s">
        <v>5638</v>
      </c>
      <c r="D2638" s="202">
        <v>275</v>
      </c>
      <c r="E2638" s="202" t="s">
        <v>2518</v>
      </c>
      <c r="F2638" s="203" t="s">
        <v>10535</v>
      </c>
      <c r="G2638" s="204">
        <v>991</v>
      </c>
      <c r="H2638" s="315">
        <v>154740</v>
      </c>
      <c r="I2638" s="203" t="s">
        <v>12688</v>
      </c>
      <c r="J2638" s="203" t="s">
        <v>12838</v>
      </c>
      <c r="K2638" s="311" t="s">
        <v>12689</v>
      </c>
      <c r="L2638" s="1">
        <v>44789</v>
      </c>
      <c r="M2638" s="1">
        <v>45291</v>
      </c>
      <c r="N2638" s="207">
        <f t="shared" si="47"/>
        <v>0.91082775528727211</v>
      </c>
      <c r="O2638" s="313" t="s">
        <v>950</v>
      </c>
      <c r="P2638" s="314" t="s">
        <v>3540</v>
      </c>
      <c r="Q2638" s="314" t="s">
        <v>12620</v>
      </c>
      <c r="R2638" s="203" t="s">
        <v>12690</v>
      </c>
      <c r="S2638" s="202">
        <v>106</v>
      </c>
      <c r="T2638" s="211">
        <v>4503476.46</v>
      </c>
      <c r="U2638" s="211">
        <v>369111.58</v>
      </c>
      <c r="V2638" s="211">
        <v>71789.679999999993</v>
      </c>
      <c r="W2638" s="211">
        <v>0</v>
      </c>
      <c r="X2638" s="211">
        <v>0</v>
      </c>
      <c r="Y2638" s="211">
        <v>4944377.72</v>
      </c>
      <c r="Z2638" s="212" t="s">
        <v>44</v>
      </c>
      <c r="AA2638" s="212" t="s">
        <v>14301</v>
      </c>
      <c r="AB2638" s="211">
        <v>1517870.9100000001</v>
      </c>
      <c r="AC2638" s="213">
        <v>85023.489999999991</v>
      </c>
    </row>
    <row r="2639" spans="1:29" s="61" customFormat="1" ht="16.5" customHeight="1" x14ac:dyDescent="0.25">
      <c r="A2639" s="119">
        <v>2626</v>
      </c>
      <c r="B2639" s="119">
        <v>153972</v>
      </c>
      <c r="C2639" s="215" t="s">
        <v>5638</v>
      </c>
      <c r="D2639" s="216">
        <v>276</v>
      </c>
      <c r="E2639" s="216" t="s">
        <v>2518</v>
      </c>
      <c r="F2639" s="217" t="s">
        <v>10535</v>
      </c>
      <c r="G2639" s="218">
        <v>991</v>
      </c>
      <c r="H2639" s="321">
        <v>153972</v>
      </c>
      <c r="I2639" s="217" t="s">
        <v>12691</v>
      </c>
      <c r="J2639" s="217" t="s">
        <v>12839</v>
      </c>
      <c r="K2639" s="322" t="s">
        <v>12692</v>
      </c>
      <c r="L2639" s="60">
        <v>44795</v>
      </c>
      <c r="M2639" s="60">
        <v>45291</v>
      </c>
      <c r="N2639" s="220">
        <f t="shared" si="47"/>
        <v>0.89150182158258395</v>
      </c>
      <c r="O2639" s="323" t="s">
        <v>950</v>
      </c>
      <c r="P2639" s="324" t="s">
        <v>3540</v>
      </c>
      <c r="Q2639" s="324" t="s">
        <v>12620</v>
      </c>
      <c r="R2639" s="217" t="s">
        <v>12693</v>
      </c>
      <c r="S2639" s="216">
        <v>106</v>
      </c>
      <c r="T2639" s="224">
        <v>4410176.78</v>
      </c>
      <c r="U2639" s="224">
        <v>383493.63</v>
      </c>
      <c r="V2639" s="224">
        <v>153236.79</v>
      </c>
      <c r="W2639" s="224">
        <v>0</v>
      </c>
      <c r="X2639" s="224">
        <v>0</v>
      </c>
      <c r="Y2639" s="224">
        <v>4946907.2</v>
      </c>
      <c r="Z2639" s="226" t="s">
        <v>145</v>
      </c>
      <c r="AA2639" s="226" t="s">
        <v>13428</v>
      </c>
      <c r="AB2639" s="224">
        <v>184327.16999999998</v>
      </c>
      <c r="AC2639" s="227">
        <v>0</v>
      </c>
    </row>
    <row r="2640" spans="1:29" ht="15.75" x14ac:dyDescent="0.25">
      <c r="A2640" s="117">
        <v>2627</v>
      </c>
      <c r="B2640" s="117">
        <v>154786</v>
      </c>
      <c r="C2640" s="201" t="s">
        <v>5638</v>
      </c>
      <c r="D2640" s="202">
        <v>277</v>
      </c>
      <c r="E2640" s="202" t="s">
        <v>2518</v>
      </c>
      <c r="F2640" s="203" t="s">
        <v>10535</v>
      </c>
      <c r="G2640" s="204">
        <v>991</v>
      </c>
      <c r="H2640" s="315">
        <v>154786</v>
      </c>
      <c r="I2640" s="203" t="s">
        <v>12694</v>
      </c>
      <c r="J2640" s="203" t="s">
        <v>12840</v>
      </c>
      <c r="K2640" s="311" t="s">
        <v>12695</v>
      </c>
      <c r="L2640" s="1">
        <v>44798</v>
      </c>
      <c r="M2640" s="1">
        <v>45291</v>
      </c>
      <c r="N2640" s="207">
        <f t="shared" si="47"/>
        <v>0.91999999320905168</v>
      </c>
      <c r="O2640" s="313" t="s">
        <v>950</v>
      </c>
      <c r="P2640" s="314" t="s">
        <v>3540</v>
      </c>
      <c r="Q2640" s="314" t="s">
        <v>12620</v>
      </c>
      <c r="R2640" s="203" t="s">
        <v>12696</v>
      </c>
      <c r="S2640" s="202">
        <v>106</v>
      </c>
      <c r="T2640" s="211">
        <v>4551941.54</v>
      </c>
      <c r="U2640" s="211">
        <v>395821.04</v>
      </c>
      <c r="V2640" s="211">
        <v>0</v>
      </c>
      <c r="W2640" s="211">
        <v>0</v>
      </c>
      <c r="X2640" s="211">
        <v>0</v>
      </c>
      <c r="Y2640" s="211">
        <v>4947762.58</v>
      </c>
      <c r="Z2640" s="212" t="s">
        <v>44</v>
      </c>
      <c r="AA2640" s="212" t="s">
        <v>14100</v>
      </c>
      <c r="AB2640" s="211">
        <v>581300.86</v>
      </c>
      <c r="AC2640" s="213">
        <v>7523.8799999999992</v>
      </c>
    </row>
    <row r="2641" spans="1:29" ht="15.75" x14ac:dyDescent="0.25">
      <c r="A2641" s="117">
        <v>2628</v>
      </c>
      <c r="B2641" s="117">
        <v>155072</v>
      </c>
      <c r="C2641" s="201" t="s">
        <v>5638</v>
      </c>
      <c r="D2641" s="202">
        <v>278</v>
      </c>
      <c r="E2641" s="202" t="s">
        <v>2518</v>
      </c>
      <c r="F2641" s="203" t="s">
        <v>10535</v>
      </c>
      <c r="G2641" s="204">
        <v>991</v>
      </c>
      <c r="H2641" s="315">
        <v>155072</v>
      </c>
      <c r="I2641" s="203" t="s">
        <v>12697</v>
      </c>
      <c r="J2641" s="203" t="s">
        <v>12841</v>
      </c>
      <c r="K2641" s="311" t="s">
        <v>12698</v>
      </c>
      <c r="L2641" s="1">
        <v>44799</v>
      </c>
      <c r="M2641" s="1">
        <v>45291</v>
      </c>
      <c r="N2641" s="207">
        <f t="shared" si="47"/>
        <v>0.88992736331588673</v>
      </c>
      <c r="O2641" s="313" t="s">
        <v>950</v>
      </c>
      <c r="P2641" s="314" t="s">
        <v>3540</v>
      </c>
      <c r="Q2641" s="314" t="s">
        <v>12620</v>
      </c>
      <c r="R2641" s="203" t="s">
        <v>12699</v>
      </c>
      <c r="S2641" s="202">
        <v>106</v>
      </c>
      <c r="T2641" s="211">
        <v>4388831.07</v>
      </c>
      <c r="U2641" s="211">
        <v>381637.5</v>
      </c>
      <c r="V2641" s="211">
        <v>161204.79</v>
      </c>
      <c r="W2641" s="211">
        <v>0</v>
      </c>
      <c r="X2641" s="211">
        <v>0</v>
      </c>
      <c r="Y2641" s="211">
        <v>4931673.3600000003</v>
      </c>
      <c r="Z2641" s="212" t="s">
        <v>44</v>
      </c>
      <c r="AA2641" s="212"/>
      <c r="AB2641" s="211">
        <v>492674</v>
      </c>
      <c r="AC2641" s="213">
        <v>0</v>
      </c>
    </row>
    <row r="2642" spans="1:29" ht="15.75" x14ac:dyDescent="0.25">
      <c r="A2642" s="117">
        <v>2629</v>
      </c>
      <c r="B2642" s="117">
        <v>153560</v>
      </c>
      <c r="C2642" s="201" t="s">
        <v>5638</v>
      </c>
      <c r="D2642" s="202">
        <v>279</v>
      </c>
      <c r="E2642" s="202" t="s">
        <v>2518</v>
      </c>
      <c r="F2642" s="203" t="s">
        <v>10535</v>
      </c>
      <c r="G2642" s="204">
        <v>991</v>
      </c>
      <c r="H2642" s="315">
        <v>153560</v>
      </c>
      <c r="I2642" s="203" t="s">
        <v>12700</v>
      </c>
      <c r="J2642" s="203" t="s">
        <v>12842</v>
      </c>
      <c r="K2642" s="311" t="s">
        <v>12701</v>
      </c>
      <c r="L2642" s="1">
        <v>44804</v>
      </c>
      <c r="M2642" s="1">
        <v>45291</v>
      </c>
      <c r="N2642" s="207">
        <f t="shared" si="47"/>
        <v>0.91185841820051139</v>
      </c>
      <c r="O2642" s="313" t="s">
        <v>950</v>
      </c>
      <c r="P2642" s="314" t="s">
        <v>3540</v>
      </c>
      <c r="Q2642" s="314" t="s">
        <v>12620</v>
      </c>
      <c r="R2642" s="203" t="s">
        <v>12702</v>
      </c>
      <c r="S2642" s="202">
        <v>110</v>
      </c>
      <c r="T2642" s="211">
        <v>4490728.8</v>
      </c>
      <c r="U2642" s="211">
        <v>337752.2</v>
      </c>
      <c r="V2642" s="211">
        <v>96328.28</v>
      </c>
      <c r="W2642" s="211">
        <v>0</v>
      </c>
      <c r="X2642" s="211">
        <v>0</v>
      </c>
      <c r="Y2642" s="211">
        <v>4924809.28</v>
      </c>
      <c r="Z2642" s="212" t="s">
        <v>44</v>
      </c>
      <c r="AA2642" s="212" t="s">
        <v>14952</v>
      </c>
      <c r="AB2642" s="211">
        <v>397120.08999999997</v>
      </c>
      <c r="AC2642" s="213">
        <v>11618.140000000001</v>
      </c>
    </row>
    <row r="2643" spans="1:29" ht="15.75" x14ac:dyDescent="0.25">
      <c r="A2643" s="117">
        <v>2630</v>
      </c>
      <c r="B2643" s="117">
        <v>152450</v>
      </c>
      <c r="C2643" s="201" t="s">
        <v>5638</v>
      </c>
      <c r="D2643" s="202">
        <v>280</v>
      </c>
      <c r="E2643" s="202" t="s">
        <v>330</v>
      </c>
      <c r="F2643" s="203" t="s">
        <v>10518</v>
      </c>
      <c r="G2643" s="204">
        <v>717</v>
      </c>
      <c r="H2643" s="315">
        <v>152450</v>
      </c>
      <c r="I2643" s="203" t="s">
        <v>12703</v>
      </c>
      <c r="J2643" s="203" t="s">
        <v>12843</v>
      </c>
      <c r="K2643" s="311" t="s">
        <v>12704</v>
      </c>
      <c r="L2643" s="1">
        <v>44804</v>
      </c>
      <c r="M2643" s="1">
        <v>45291</v>
      </c>
      <c r="N2643" s="207">
        <f t="shared" si="47"/>
        <v>0.9347017511043737</v>
      </c>
      <c r="O2643" s="313" t="s">
        <v>950</v>
      </c>
      <c r="P2643" s="314" t="s">
        <v>3848</v>
      </c>
      <c r="Q2643" s="314" t="s">
        <v>12705</v>
      </c>
      <c r="R2643" s="203" t="s">
        <v>12706</v>
      </c>
      <c r="S2643" s="202">
        <v>97</v>
      </c>
      <c r="T2643" s="211">
        <v>1766257.36</v>
      </c>
      <c r="U2643" s="211">
        <v>87997.06</v>
      </c>
      <c r="V2643" s="211">
        <v>35393.65</v>
      </c>
      <c r="W2643" s="211">
        <v>0</v>
      </c>
      <c r="X2643" s="211">
        <v>0</v>
      </c>
      <c r="Y2643" s="211">
        <v>1889648.07</v>
      </c>
      <c r="Z2643" s="212" t="s">
        <v>44</v>
      </c>
      <c r="AA2643" s="212" t="s">
        <v>14864</v>
      </c>
      <c r="AB2643" s="211">
        <v>188964.8</v>
      </c>
      <c r="AC2643" s="213">
        <v>0</v>
      </c>
    </row>
    <row r="2644" spans="1:29" ht="15.75" x14ac:dyDescent="0.25">
      <c r="A2644" s="117">
        <v>2631</v>
      </c>
      <c r="B2644" s="117">
        <v>156368</v>
      </c>
      <c r="C2644" s="201" t="s">
        <v>5638</v>
      </c>
      <c r="D2644" s="202">
        <v>281</v>
      </c>
      <c r="E2644" s="202" t="s">
        <v>330</v>
      </c>
      <c r="F2644" s="203" t="s">
        <v>10518</v>
      </c>
      <c r="G2644" s="204">
        <v>717</v>
      </c>
      <c r="H2644" s="315">
        <v>156368</v>
      </c>
      <c r="I2644" s="203" t="s">
        <v>13429</v>
      </c>
      <c r="J2644" s="203" t="s">
        <v>13797</v>
      </c>
      <c r="K2644" s="311" t="s">
        <v>13430</v>
      </c>
      <c r="L2644" s="1">
        <v>44838</v>
      </c>
      <c r="M2644" s="1">
        <v>45291</v>
      </c>
      <c r="N2644" s="207">
        <f t="shared" si="47"/>
        <v>0.90250007200082671</v>
      </c>
      <c r="O2644" s="313" t="s">
        <v>950</v>
      </c>
      <c r="P2644" s="314" t="s">
        <v>2648</v>
      </c>
      <c r="Q2644" s="314" t="s">
        <v>4726</v>
      </c>
      <c r="R2644" s="203" t="s">
        <v>10177</v>
      </c>
      <c r="S2644" s="202">
        <v>110</v>
      </c>
      <c r="T2644" s="211">
        <v>532719.62</v>
      </c>
      <c r="U2644" s="211">
        <v>28037.83</v>
      </c>
      <c r="V2644" s="211">
        <v>29513.55</v>
      </c>
      <c r="W2644" s="211">
        <v>0</v>
      </c>
      <c r="X2644" s="211">
        <v>0</v>
      </c>
      <c r="Y2644" s="211">
        <v>590271</v>
      </c>
      <c r="Z2644" s="212" t="s">
        <v>44</v>
      </c>
      <c r="AA2644" s="212"/>
      <c r="AB2644" s="211">
        <v>59027.1</v>
      </c>
      <c r="AC2644" s="213">
        <v>0</v>
      </c>
    </row>
    <row r="2645" spans="1:29" ht="15.75" x14ac:dyDescent="0.25">
      <c r="A2645" s="117">
        <v>2632</v>
      </c>
      <c r="B2645" s="117">
        <v>143260</v>
      </c>
      <c r="C2645" s="201" t="s">
        <v>5638</v>
      </c>
      <c r="D2645" s="202">
        <v>282</v>
      </c>
      <c r="E2645" s="202" t="s">
        <v>352</v>
      </c>
      <c r="F2645" s="203" t="s">
        <v>10524</v>
      </c>
      <c r="G2645" s="204">
        <v>860</v>
      </c>
      <c r="H2645" s="315">
        <v>143260</v>
      </c>
      <c r="I2645" s="203" t="s">
        <v>13431</v>
      </c>
      <c r="J2645" s="203" t="s">
        <v>13798</v>
      </c>
      <c r="K2645" s="311" t="s">
        <v>13432</v>
      </c>
      <c r="L2645" s="1">
        <v>44841</v>
      </c>
      <c r="M2645" s="1">
        <v>45291</v>
      </c>
      <c r="N2645" s="207">
        <f t="shared" si="47"/>
        <v>0.85000000035391288</v>
      </c>
      <c r="O2645" s="313" t="s">
        <v>10182</v>
      </c>
      <c r="P2645" s="314" t="s">
        <v>10183</v>
      </c>
      <c r="Q2645" s="314" t="s">
        <v>10184</v>
      </c>
      <c r="R2645" s="203" t="s">
        <v>13433</v>
      </c>
      <c r="S2645" s="202">
        <v>117</v>
      </c>
      <c r="T2645" s="211">
        <v>3602581.53</v>
      </c>
      <c r="U2645" s="211">
        <v>635749.68000000005</v>
      </c>
      <c r="V2645" s="211">
        <v>0</v>
      </c>
      <c r="W2645" s="211">
        <v>0</v>
      </c>
      <c r="X2645" s="211">
        <v>0</v>
      </c>
      <c r="Y2645" s="211">
        <v>4238331.21</v>
      </c>
      <c r="Z2645" s="212" t="s">
        <v>44</v>
      </c>
      <c r="AA2645" s="212" t="s">
        <v>14566</v>
      </c>
      <c r="AB2645" s="211">
        <v>397281.42</v>
      </c>
      <c r="AC2645" s="213">
        <v>0</v>
      </c>
    </row>
    <row r="2646" spans="1:29" ht="15.75" x14ac:dyDescent="0.25">
      <c r="A2646" s="117">
        <v>2633</v>
      </c>
      <c r="B2646" s="117">
        <v>142999</v>
      </c>
      <c r="C2646" s="201" t="s">
        <v>5638</v>
      </c>
      <c r="D2646" s="202">
        <v>283</v>
      </c>
      <c r="E2646" s="202" t="s">
        <v>352</v>
      </c>
      <c r="F2646" s="203" t="s">
        <v>10524</v>
      </c>
      <c r="G2646" s="204">
        <v>860</v>
      </c>
      <c r="H2646" s="315">
        <v>142999</v>
      </c>
      <c r="I2646" s="203" t="s">
        <v>13434</v>
      </c>
      <c r="J2646" s="203" t="s">
        <v>13798</v>
      </c>
      <c r="K2646" s="311" t="s">
        <v>13435</v>
      </c>
      <c r="L2646" s="1">
        <v>44841</v>
      </c>
      <c r="M2646" s="1">
        <v>45291</v>
      </c>
      <c r="N2646" s="207">
        <f t="shared" si="47"/>
        <v>0.85000000011067844</v>
      </c>
      <c r="O2646" s="313" t="s">
        <v>13436</v>
      </c>
      <c r="P2646" s="314" t="s">
        <v>13437</v>
      </c>
      <c r="Q2646" s="314" t="s">
        <v>9604</v>
      </c>
      <c r="R2646" s="203" t="s">
        <v>13433</v>
      </c>
      <c r="S2646" s="202">
        <v>117</v>
      </c>
      <c r="T2646" s="211">
        <v>3839951.56</v>
      </c>
      <c r="U2646" s="211">
        <v>677638.51</v>
      </c>
      <c r="V2646" s="211">
        <v>0</v>
      </c>
      <c r="W2646" s="211">
        <v>0</v>
      </c>
      <c r="X2646" s="211">
        <v>0</v>
      </c>
      <c r="Y2646" s="211">
        <v>4517590.07</v>
      </c>
      <c r="Z2646" s="212" t="s">
        <v>44</v>
      </c>
      <c r="AA2646" s="212" t="s">
        <v>14567</v>
      </c>
      <c r="AB2646" s="211">
        <v>451759</v>
      </c>
      <c r="AC2646" s="213">
        <v>0</v>
      </c>
    </row>
    <row r="2647" spans="1:29" ht="15.75" x14ac:dyDescent="0.25">
      <c r="A2647" s="117">
        <v>2634</v>
      </c>
      <c r="B2647" s="117">
        <v>154441</v>
      </c>
      <c r="C2647" s="201" t="s">
        <v>5638</v>
      </c>
      <c r="D2647" s="202">
        <v>284</v>
      </c>
      <c r="E2647" s="202" t="s">
        <v>2518</v>
      </c>
      <c r="F2647" s="203" t="s">
        <v>10535</v>
      </c>
      <c r="G2647" s="204">
        <v>991</v>
      </c>
      <c r="H2647" s="315">
        <v>154441</v>
      </c>
      <c r="I2647" s="203" t="s">
        <v>13438</v>
      </c>
      <c r="J2647" s="203" t="s">
        <v>13799</v>
      </c>
      <c r="K2647" s="311" t="s">
        <v>13439</v>
      </c>
      <c r="L2647" s="1">
        <v>44841</v>
      </c>
      <c r="M2647" s="1">
        <v>45291</v>
      </c>
      <c r="N2647" s="207">
        <f t="shared" si="47"/>
        <v>0.88516641797402873</v>
      </c>
      <c r="O2647" s="313" t="s">
        <v>950</v>
      </c>
      <c r="P2647" s="314" t="s">
        <v>3540</v>
      </c>
      <c r="Q2647" s="314" t="s">
        <v>13440</v>
      </c>
      <c r="R2647" s="203" t="s">
        <v>13441</v>
      </c>
      <c r="S2647" s="202">
        <v>106</v>
      </c>
      <c r="T2647" s="211">
        <v>4375723.8899999997</v>
      </c>
      <c r="U2647" s="211">
        <v>380497.75</v>
      </c>
      <c r="V2647" s="211">
        <v>187169.57</v>
      </c>
      <c r="W2647" s="211">
        <v>0</v>
      </c>
      <c r="X2647" s="211">
        <v>0</v>
      </c>
      <c r="Y2647" s="211">
        <v>4943391.21</v>
      </c>
      <c r="Z2647" s="212" t="s">
        <v>44</v>
      </c>
      <c r="AA2647" s="212" t="s">
        <v>14302</v>
      </c>
      <c r="AB2647" s="211">
        <v>839339.12</v>
      </c>
      <c r="AC2647" s="213">
        <v>30000</v>
      </c>
    </row>
    <row r="2648" spans="1:29" ht="15.75" x14ac:dyDescent="0.25">
      <c r="A2648" s="117">
        <v>2635</v>
      </c>
      <c r="B2648" s="117">
        <v>156367</v>
      </c>
      <c r="C2648" s="201" t="s">
        <v>5638</v>
      </c>
      <c r="D2648" s="202">
        <v>285</v>
      </c>
      <c r="E2648" s="202" t="s">
        <v>330</v>
      </c>
      <c r="F2648" s="203" t="s">
        <v>10518</v>
      </c>
      <c r="G2648" s="204">
        <v>717</v>
      </c>
      <c r="H2648" s="315">
        <v>156367</v>
      </c>
      <c r="I2648" s="203" t="s">
        <v>13442</v>
      </c>
      <c r="J2648" s="203" t="s">
        <v>13800</v>
      </c>
      <c r="K2648" s="311" t="s">
        <v>13443</v>
      </c>
      <c r="L2648" s="1">
        <v>44846</v>
      </c>
      <c r="M2648" s="1">
        <v>45291</v>
      </c>
      <c r="N2648" s="207">
        <f t="shared" si="47"/>
        <v>0.93182951167534567</v>
      </c>
      <c r="O2648" s="313" t="s">
        <v>950</v>
      </c>
      <c r="P2648" s="314" t="s">
        <v>2648</v>
      </c>
      <c r="Q2648" s="314" t="s">
        <v>4726</v>
      </c>
      <c r="R2648" s="203" t="s">
        <v>13444</v>
      </c>
      <c r="S2648" s="202">
        <v>110</v>
      </c>
      <c r="T2648" s="211">
        <v>5802567.9699999997</v>
      </c>
      <c r="U2648" s="211">
        <v>305398.27</v>
      </c>
      <c r="V2648" s="211">
        <v>119104.16</v>
      </c>
      <c r="W2648" s="211">
        <v>0</v>
      </c>
      <c r="X2648" s="211">
        <v>0</v>
      </c>
      <c r="Y2648" s="211">
        <v>6227070.4000000004</v>
      </c>
      <c r="Z2648" s="212" t="s">
        <v>44</v>
      </c>
      <c r="AA2648" s="212"/>
      <c r="AB2648" s="211">
        <v>622707.04</v>
      </c>
      <c r="AC2648" s="213">
        <v>0</v>
      </c>
    </row>
    <row r="2649" spans="1:29" ht="15.75" x14ac:dyDescent="0.25">
      <c r="A2649" s="117">
        <v>2636</v>
      </c>
      <c r="B2649" s="117">
        <v>143033</v>
      </c>
      <c r="C2649" s="201" t="s">
        <v>5638</v>
      </c>
      <c r="D2649" s="202">
        <v>286</v>
      </c>
      <c r="E2649" s="202" t="s">
        <v>352</v>
      </c>
      <c r="F2649" s="203" t="s">
        <v>10524</v>
      </c>
      <c r="G2649" s="204">
        <v>860</v>
      </c>
      <c r="H2649" s="315">
        <v>143033</v>
      </c>
      <c r="I2649" s="203" t="s">
        <v>13445</v>
      </c>
      <c r="J2649" s="203" t="s">
        <v>10719</v>
      </c>
      <c r="K2649" s="311" t="s">
        <v>13446</v>
      </c>
      <c r="L2649" s="1">
        <v>44855</v>
      </c>
      <c r="M2649" s="1">
        <v>45291</v>
      </c>
      <c r="N2649" s="207">
        <f t="shared" si="47"/>
        <v>0.8500000039400778</v>
      </c>
      <c r="O2649" s="313" t="s">
        <v>13447</v>
      </c>
      <c r="P2649" s="314" t="s">
        <v>13448</v>
      </c>
      <c r="Q2649" s="314" t="s">
        <v>13449</v>
      </c>
      <c r="R2649" s="203" t="s">
        <v>13450</v>
      </c>
      <c r="S2649" s="202">
        <v>117</v>
      </c>
      <c r="T2649" s="211">
        <v>4098903.9</v>
      </c>
      <c r="U2649" s="211">
        <v>723335.96</v>
      </c>
      <c r="V2649" s="211">
        <v>0</v>
      </c>
      <c r="W2649" s="211">
        <v>0</v>
      </c>
      <c r="X2649" s="211">
        <v>0</v>
      </c>
      <c r="Y2649" s="211">
        <v>4822239.8600000003</v>
      </c>
      <c r="Z2649" s="212" t="s">
        <v>44</v>
      </c>
      <c r="AA2649" s="212" t="s">
        <v>14953</v>
      </c>
      <c r="AB2649" s="211">
        <v>482223.98</v>
      </c>
      <c r="AC2649" s="213">
        <v>0</v>
      </c>
    </row>
    <row r="2650" spans="1:29" ht="15.75" x14ac:dyDescent="0.25">
      <c r="A2650" s="117">
        <v>2637</v>
      </c>
      <c r="B2650" s="117">
        <v>141968</v>
      </c>
      <c r="C2650" s="201" t="s">
        <v>5638</v>
      </c>
      <c r="D2650" s="202">
        <v>287</v>
      </c>
      <c r="E2650" s="202" t="s">
        <v>352</v>
      </c>
      <c r="F2650" s="203" t="s">
        <v>10524</v>
      </c>
      <c r="G2650" s="204">
        <v>860</v>
      </c>
      <c r="H2650" s="315">
        <v>141968</v>
      </c>
      <c r="I2650" s="203" t="s">
        <v>13801</v>
      </c>
      <c r="J2650" s="203" t="s">
        <v>12315</v>
      </c>
      <c r="K2650" s="311" t="s">
        <v>13451</v>
      </c>
      <c r="L2650" s="1">
        <v>44855</v>
      </c>
      <c r="M2650" s="1">
        <v>45291</v>
      </c>
      <c r="N2650" s="207">
        <f t="shared" si="47"/>
        <v>0.85000002230865013</v>
      </c>
      <c r="O2650" s="313" t="s">
        <v>950</v>
      </c>
      <c r="P2650" s="314" t="s">
        <v>3540</v>
      </c>
      <c r="Q2650" s="314" t="s">
        <v>13440</v>
      </c>
      <c r="R2650" s="203" t="s">
        <v>13452</v>
      </c>
      <c r="S2650" s="202">
        <v>117</v>
      </c>
      <c r="T2650" s="211">
        <v>3695875.9</v>
      </c>
      <c r="U2650" s="211">
        <v>652213.28</v>
      </c>
      <c r="V2650" s="211">
        <v>0</v>
      </c>
      <c r="W2650" s="211">
        <v>0</v>
      </c>
      <c r="X2650" s="211">
        <v>0</v>
      </c>
      <c r="Y2650" s="211">
        <v>4348089.18</v>
      </c>
      <c r="Z2650" s="212" t="s">
        <v>44</v>
      </c>
      <c r="AA2650" s="212" t="s">
        <v>14473</v>
      </c>
      <c r="AB2650" s="211">
        <v>173069.98</v>
      </c>
      <c r="AC2650" s="213">
        <v>0</v>
      </c>
    </row>
    <row r="2651" spans="1:29" ht="15.75" x14ac:dyDescent="0.25">
      <c r="A2651" s="117">
        <v>2638</v>
      </c>
      <c r="B2651" s="117">
        <v>143034</v>
      </c>
      <c r="C2651" s="201" t="s">
        <v>5638</v>
      </c>
      <c r="D2651" s="202">
        <v>288</v>
      </c>
      <c r="E2651" s="202" t="s">
        <v>352</v>
      </c>
      <c r="F2651" s="203" t="s">
        <v>10524</v>
      </c>
      <c r="G2651" s="204">
        <v>860</v>
      </c>
      <c r="H2651" s="315">
        <v>143034</v>
      </c>
      <c r="I2651" s="203" t="s">
        <v>13453</v>
      </c>
      <c r="J2651" s="203" t="s">
        <v>10719</v>
      </c>
      <c r="K2651" s="311" t="s">
        <v>13454</v>
      </c>
      <c r="L2651" s="1">
        <v>44862</v>
      </c>
      <c r="M2651" s="1">
        <v>45291</v>
      </c>
      <c r="N2651" s="207">
        <f t="shared" si="47"/>
        <v>0.85000000407224507</v>
      </c>
      <c r="O2651" s="313" t="s">
        <v>13455</v>
      </c>
      <c r="P2651" s="314" t="s">
        <v>13456</v>
      </c>
      <c r="Q2651" s="314" t="s">
        <v>13457</v>
      </c>
      <c r="R2651" s="203" t="s">
        <v>3604</v>
      </c>
      <c r="S2651" s="202">
        <v>117</v>
      </c>
      <c r="T2651" s="211">
        <v>3965871.42</v>
      </c>
      <c r="U2651" s="211">
        <v>699859.64</v>
      </c>
      <c r="V2651" s="211">
        <v>0</v>
      </c>
      <c r="W2651" s="211">
        <v>0</v>
      </c>
      <c r="X2651" s="211">
        <v>0</v>
      </c>
      <c r="Y2651" s="211">
        <v>4665731.0599999996</v>
      </c>
      <c r="Z2651" s="212" t="s">
        <v>44</v>
      </c>
      <c r="AA2651" s="212" t="s">
        <v>14303</v>
      </c>
      <c r="AB2651" s="211">
        <v>466573.1</v>
      </c>
      <c r="AC2651" s="213">
        <v>0</v>
      </c>
    </row>
    <row r="2652" spans="1:29" ht="15.75" x14ac:dyDescent="0.25">
      <c r="A2652" s="117">
        <v>2639</v>
      </c>
      <c r="B2652" s="117">
        <v>142493</v>
      </c>
      <c r="C2652" s="201" t="s">
        <v>5638</v>
      </c>
      <c r="D2652" s="202">
        <v>289</v>
      </c>
      <c r="E2652" s="202" t="s">
        <v>352</v>
      </c>
      <c r="F2652" s="203" t="s">
        <v>10524</v>
      </c>
      <c r="G2652" s="204">
        <v>860</v>
      </c>
      <c r="H2652" s="315">
        <v>142493</v>
      </c>
      <c r="I2652" s="203" t="s">
        <v>13802</v>
      </c>
      <c r="J2652" s="203" t="s">
        <v>13803</v>
      </c>
      <c r="K2652" s="311" t="s">
        <v>13458</v>
      </c>
      <c r="L2652" s="1">
        <v>44862</v>
      </c>
      <c r="M2652" s="1">
        <v>45291</v>
      </c>
      <c r="N2652" s="207">
        <f t="shared" si="47"/>
        <v>0.84152184405533403</v>
      </c>
      <c r="O2652" s="313" t="s">
        <v>13459</v>
      </c>
      <c r="P2652" s="314" t="s">
        <v>13460</v>
      </c>
      <c r="Q2652" s="314" t="s">
        <v>13461</v>
      </c>
      <c r="R2652" s="203" t="s">
        <v>13462</v>
      </c>
      <c r="S2652" s="202">
        <v>117</v>
      </c>
      <c r="T2652" s="211">
        <v>3873596.83</v>
      </c>
      <c r="U2652" s="211">
        <v>683575.87</v>
      </c>
      <c r="V2652" s="211">
        <v>45912.6</v>
      </c>
      <c r="W2652" s="211">
        <v>0</v>
      </c>
      <c r="X2652" s="211">
        <v>0</v>
      </c>
      <c r="Y2652" s="211">
        <v>4603085.3</v>
      </c>
      <c r="Z2652" s="212" t="s">
        <v>44</v>
      </c>
      <c r="AA2652" s="212" t="s">
        <v>14954</v>
      </c>
      <c r="AB2652" s="211">
        <v>460308.52999999997</v>
      </c>
      <c r="AC2652" s="213">
        <v>0</v>
      </c>
    </row>
    <row r="2653" spans="1:29" ht="15.75" x14ac:dyDescent="0.25">
      <c r="A2653" s="117">
        <v>2640</v>
      </c>
      <c r="B2653" s="117">
        <v>156372</v>
      </c>
      <c r="C2653" s="201" t="s">
        <v>5638</v>
      </c>
      <c r="D2653" s="202">
        <v>290</v>
      </c>
      <c r="E2653" s="202" t="s">
        <v>330</v>
      </c>
      <c r="F2653" s="203" t="s">
        <v>10518</v>
      </c>
      <c r="G2653" s="204">
        <v>717</v>
      </c>
      <c r="H2653" s="315">
        <v>156372</v>
      </c>
      <c r="I2653" s="203" t="s">
        <v>13463</v>
      </c>
      <c r="J2653" s="203" t="s">
        <v>13804</v>
      </c>
      <c r="K2653" s="311" t="s">
        <v>13464</v>
      </c>
      <c r="L2653" s="1">
        <v>44866</v>
      </c>
      <c r="M2653" s="1">
        <v>45291</v>
      </c>
      <c r="N2653" s="207">
        <f t="shared" si="47"/>
        <v>0.91657199361201191</v>
      </c>
      <c r="O2653" s="313" t="s">
        <v>950</v>
      </c>
      <c r="P2653" s="314" t="s">
        <v>2648</v>
      </c>
      <c r="Q2653" s="314" t="s">
        <v>4726</v>
      </c>
      <c r="R2653" s="203" t="s">
        <v>13465</v>
      </c>
      <c r="S2653" s="202">
        <v>110</v>
      </c>
      <c r="T2653" s="211">
        <v>563242.28</v>
      </c>
      <c r="U2653" s="211">
        <v>29644.32</v>
      </c>
      <c r="V2653" s="211">
        <v>21622.99</v>
      </c>
      <c r="W2653" s="211">
        <v>0</v>
      </c>
      <c r="X2653" s="211">
        <v>0</v>
      </c>
      <c r="Y2653" s="211">
        <v>614509.59</v>
      </c>
      <c r="Z2653" s="212" t="s">
        <v>44</v>
      </c>
      <c r="AA2653" s="212"/>
      <c r="AB2653" s="211">
        <v>61450.960000000006</v>
      </c>
      <c r="AC2653" s="213">
        <v>0</v>
      </c>
    </row>
    <row r="2654" spans="1:29" ht="15.75" x14ac:dyDescent="0.25">
      <c r="A2654" s="117">
        <v>2641</v>
      </c>
      <c r="B2654" s="117">
        <v>143383</v>
      </c>
      <c r="C2654" s="201" t="s">
        <v>5638</v>
      </c>
      <c r="D2654" s="202">
        <v>291</v>
      </c>
      <c r="E2654" s="202" t="s">
        <v>352</v>
      </c>
      <c r="F2654" s="203" t="s">
        <v>10524</v>
      </c>
      <c r="G2654" s="204">
        <v>860</v>
      </c>
      <c r="H2654" s="315">
        <v>143383</v>
      </c>
      <c r="I2654" s="203" t="s">
        <v>13962</v>
      </c>
      <c r="J2654" s="203" t="s">
        <v>14722</v>
      </c>
      <c r="K2654" s="311" t="s">
        <v>13963</v>
      </c>
      <c r="L2654" s="1">
        <v>44869</v>
      </c>
      <c r="M2654" s="1">
        <v>45291</v>
      </c>
      <c r="N2654" s="207">
        <v>0.83670313623725656</v>
      </c>
      <c r="O2654" s="313" t="s">
        <v>5532</v>
      </c>
      <c r="P2654" s="314" t="s">
        <v>13964</v>
      </c>
      <c r="Q2654" s="314" t="s">
        <v>13965</v>
      </c>
      <c r="R2654" s="203" t="s">
        <v>13966</v>
      </c>
      <c r="S2654" s="202">
        <v>117</v>
      </c>
      <c r="T2654" s="211">
        <v>2417673.04</v>
      </c>
      <c r="U2654" s="211">
        <v>426648.17</v>
      </c>
      <c r="V2654" s="211">
        <v>45201.89</v>
      </c>
      <c r="W2654" s="211">
        <v>0</v>
      </c>
      <c r="X2654" s="211">
        <v>0</v>
      </c>
      <c r="Y2654" s="211">
        <v>2889523.1</v>
      </c>
      <c r="Z2654" s="212" t="s">
        <v>44</v>
      </c>
      <c r="AA2654" s="212"/>
      <c r="AB2654" s="211">
        <v>288952.31</v>
      </c>
      <c r="AC2654" s="213">
        <v>0</v>
      </c>
    </row>
    <row r="2655" spans="1:29" ht="15.75" x14ac:dyDescent="0.25">
      <c r="A2655" s="117">
        <v>2642</v>
      </c>
      <c r="B2655" s="117">
        <v>142546</v>
      </c>
      <c r="C2655" s="201" t="s">
        <v>5638</v>
      </c>
      <c r="D2655" s="202">
        <v>292</v>
      </c>
      <c r="E2655" s="202" t="s">
        <v>352</v>
      </c>
      <c r="F2655" s="203" t="s">
        <v>10524</v>
      </c>
      <c r="G2655" s="204">
        <v>860</v>
      </c>
      <c r="H2655" s="315">
        <v>142546</v>
      </c>
      <c r="I2655" s="203" t="s">
        <v>14763</v>
      </c>
      <c r="J2655" s="203" t="s">
        <v>14723</v>
      </c>
      <c r="K2655" s="311" t="s">
        <v>13967</v>
      </c>
      <c r="L2655" s="1">
        <v>44869</v>
      </c>
      <c r="M2655" s="1">
        <v>45291</v>
      </c>
      <c r="N2655" s="207">
        <v>0.82968102436294944</v>
      </c>
      <c r="O2655" s="313" t="s">
        <v>950</v>
      </c>
      <c r="P2655" s="314" t="s">
        <v>3540</v>
      </c>
      <c r="Q2655" s="314" t="s">
        <v>13440</v>
      </c>
      <c r="R2655" s="203" t="s">
        <v>13968</v>
      </c>
      <c r="S2655" s="202">
        <v>117</v>
      </c>
      <c r="T2655" s="211">
        <v>3934146.95</v>
      </c>
      <c r="U2655" s="211">
        <v>694261.19</v>
      </c>
      <c r="V2655" s="211">
        <v>113350.24</v>
      </c>
      <c r="W2655" s="211">
        <v>0</v>
      </c>
      <c r="X2655" s="211">
        <v>26083.200000000001</v>
      </c>
      <c r="Y2655" s="211">
        <v>4767841.58</v>
      </c>
      <c r="Z2655" s="212" t="s">
        <v>44</v>
      </c>
      <c r="AA2655" s="212"/>
      <c r="AB2655" s="211">
        <v>474175.83</v>
      </c>
      <c r="AC2655" s="213">
        <v>0</v>
      </c>
    </row>
    <row r="2656" spans="1:29" ht="15.75" x14ac:dyDescent="0.25">
      <c r="A2656" s="117">
        <v>2643</v>
      </c>
      <c r="B2656" s="117">
        <v>142577</v>
      </c>
      <c r="C2656" s="201" t="s">
        <v>5638</v>
      </c>
      <c r="D2656" s="202">
        <v>293</v>
      </c>
      <c r="E2656" s="202" t="s">
        <v>352</v>
      </c>
      <c r="F2656" s="203" t="s">
        <v>10524</v>
      </c>
      <c r="G2656" s="204">
        <v>860</v>
      </c>
      <c r="H2656" s="315">
        <v>142577</v>
      </c>
      <c r="I2656" s="203" t="s">
        <v>13969</v>
      </c>
      <c r="J2656" s="203" t="s">
        <v>14724</v>
      </c>
      <c r="K2656" s="311" t="s">
        <v>13970</v>
      </c>
      <c r="L2656" s="1">
        <v>44876</v>
      </c>
      <c r="M2656" s="1">
        <v>45291</v>
      </c>
      <c r="N2656" s="207">
        <v>0.82940143808839029</v>
      </c>
      <c r="O2656" s="313" t="s">
        <v>950</v>
      </c>
      <c r="P2656" s="314" t="s">
        <v>3540</v>
      </c>
      <c r="Q2656" s="314" t="s">
        <v>7457</v>
      </c>
      <c r="R2656" s="203" t="s">
        <v>13971</v>
      </c>
      <c r="S2656" s="202">
        <v>117</v>
      </c>
      <c r="T2656" s="211">
        <v>3370430.67</v>
      </c>
      <c r="U2656" s="211">
        <v>594781.86</v>
      </c>
      <c r="V2656" s="211">
        <v>98477.88</v>
      </c>
      <c r="W2656" s="211">
        <v>0</v>
      </c>
      <c r="X2656" s="211">
        <v>0</v>
      </c>
      <c r="Y2656" s="211">
        <v>4063690.41</v>
      </c>
      <c r="Z2656" s="212" t="s">
        <v>44</v>
      </c>
      <c r="AA2656" s="212"/>
      <c r="AB2656" s="211">
        <v>406369.04000000004</v>
      </c>
      <c r="AC2656" s="213">
        <v>0</v>
      </c>
    </row>
    <row r="2657" spans="1:29" ht="15.75" x14ac:dyDescent="0.25">
      <c r="A2657" s="117">
        <v>2644</v>
      </c>
      <c r="B2657" s="117">
        <v>155026</v>
      </c>
      <c r="C2657" s="201" t="s">
        <v>5638</v>
      </c>
      <c r="D2657" s="202">
        <v>294</v>
      </c>
      <c r="E2657" s="202" t="s">
        <v>2518</v>
      </c>
      <c r="F2657" s="203" t="s">
        <v>10535</v>
      </c>
      <c r="G2657" s="204">
        <v>991</v>
      </c>
      <c r="H2657" s="315">
        <v>155026</v>
      </c>
      <c r="I2657" s="203" t="s">
        <v>14764</v>
      </c>
      <c r="J2657" s="203" t="s">
        <v>14725</v>
      </c>
      <c r="K2657" s="311" t="s">
        <v>13972</v>
      </c>
      <c r="L2657" s="1">
        <v>44879</v>
      </c>
      <c r="M2657" s="1">
        <v>45291</v>
      </c>
      <c r="N2657" s="207">
        <v>0.88710097712070801</v>
      </c>
      <c r="O2657" s="313" t="s">
        <v>950</v>
      </c>
      <c r="P2657" s="314" t="s">
        <v>3540</v>
      </c>
      <c r="Q2657" s="314" t="s">
        <v>13440</v>
      </c>
      <c r="R2657" s="203" t="s">
        <v>13973</v>
      </c>
      <c r="S2657" s="202">
        <v>106</v>
      </c>
      <c r="T2657" s="211">
        <v>4372023.2300000004</v>
      </c>
      <c r="U2657" s="211">
        <v>380175.89</v>
      </c>
      <c r="V2657" s="211">
        <v>176240.08</v>
      </c>
      <c r="W2657" s="211">
        <v>0</v>
      </c>
      <c r="X2657" s="211">
        <v>114721.42</v>
      </c>
      <c r="Y2657" s="211">
        <v>5043160.62</v>
      </c>
      <c r="Z2657" s="212" t="s">
        <v>44</v>
      </c>
      <c r="AA2657" s="212" t="s">
        <v>14955</v>
      </c>
      <c r="AB2657" s="211">
        <v>492842</v>
      </c>
      <c r="AC2657" s="213">
        <v>0</v>
      </c>
    </row>
    <row r="2658" spans="1:29" ht="15.75" x14ac:dyDescent="0.25">
      <c r="A2658" s="117">
        <v>2645</v>
      </c>
      <c r="B2658" s="117">
        <v>142895</v>
      </c>
      <c r="C2658" s="201" t="s">
        <v>5638</v>
      </c>
      <c r="D2658" s="202">
        <v>295</v>
      </c>
      <c r="E2658" s="202" t="s">
        <v>352</v>
      </c>
      <c r="F2658" s="203" t="s">
        <v>10524</v>
      </c>
      <c r="G2658" s="204">
        <v>860</v>
      </c>
      <c r="H2658" s="315">
        <v>142895</v>
      </c>
      <c r="I2658" s="203" t="s">
        <v>13974</v>
      </c>
      <c r="J2658" s="203" t="s">
        <v>14726</v>
      </c>
      <c r="K2658" s="311" t="s">
        <v>13975</v>
      </c>
      <c r="L2658" s="1">
        <v>44886</v>
      </c>
      <c r="M2658" s="1">
        <v>45291</v>
      </c>
      <c r="N2658" s="207">
        <v>0.83680955532710255</v>
      </c>
      <c r="O2658" s="313" t="s">
        <v>13976</v>
      </c>
      <c r="P2658" s="314" t="s">
        <v>13977</v>
      </c>
      <c r="Q2658" s="314" t="s">
        <v>13978</v>
      </c>
      <c r="R2658" s="203" t="s">
        <v>13979</v>
      </c>
      <c r="S2658" s="202">
        <v>117</v>
      </c>
      <c r="T2658" s="211">
        <v>4021411.94</v>
      </c>
      <c r="U2658" s="211">
        <v>709660.88</v>
      </c>
      <c r="V2658" s="211">
        <v>74574.91</v>
      </c>
      <c r="W2658" s="211">
        <v>0</v>
      </c>
      <c r="X2658" s="211">
        <v>0</v>
      </c>
      <c r="Y2658" s="211">
        <v>4805647.7300000004</v>
      </c>
      <c r="Z2658" s="212" t="s">
        <v>44</v>
      </c>
      <c r="AA2658" s="212"/>
      <c r="AB2658" s="211">
        <v>480564.76</v>
      </c>
      <c r="AC2658" s="213">
        <v>0</v>
      </c>
    </row>
    <row r="2659" spans="1:29" ht="15.75" x14ac:dyDescent="0.25">
      <c r="A2659" s="117">
        <v>2646</v>
      </c>
      <c r="B2659" s="117">
        <v>155642</v>
      </c>
      <c r="C2659" s="201" t="s">
        <v>5638</v>
      </c>
      <c r="D2659" s="202">
        <v>296</v>
      </c>
      <c r="E2659" s="202" t="s">
        <v>330</v>
      </c>
      <c r="F2659" s="203" t="s">
        <v>10518</v>
      </c>
      <c r="G2659" s="204">
        <v>717</v>
      </c>
      <c r="H2659" s="315">
        <v>155642</v>
      </c>
      <c r="I2659" s="203" t="s">
        <v>14765</v>
      </c>
      <c r="J2659" s="203" t="s">
        <v>14727</v>
      </c>
      <c r="K2659" s="311" t="s">
        <v>13980</v>
      </c>
      <c r="L2659" s="1">
        <v>44889</v>
      </c>
      <c r="M2659" s="1">
        <v>45291</v>
      </c>
      <c r="N2659" s="207">
        <v>0.93899271841296217</v>
      </c>
      <c r="O2659" s="313" t="s">
        <v>950</v>
      </c>
      <c r="P2659" s="314" t="s">
        <v>3848</v>
      </c>
      <c r="Q2659" s="314" t="s">
        <v>12705</v>
      </c>
      <c r="R2659" s="203" t="s">
        <v>13981</v>
      </c>
      <c r="S2659" s="202">
        <v>110</v>
      </c>
      <c r="T2659" s="211">
        <v>10487768.85</v>
      </c>
      <c r="U2659" s="211">
        <v>380369.54</v>
      </c>
      <c r="V2659" s="211">
        <v>301031.13</v>
      </c>
      <c r="W2659" s="211">
        <v>0</v>
      </c>
      <c r="X2659" s="211">
        <v>0</v>
      </c>
      <c r="Y2659" s="211">
        <v>11169169.52</v>
      </c>
      <c r="Z2659" s="212" t="s">
        <v>44</v>
      </c>
      <c r="AA2659" s="212"/>
      <c r="AB2659" s="211">
        <v>0</v>
      </c>
      <c r="AC2659" s="213">
        <v>0</v>
      </c>
    </row>
    <row r="2660" spans="1:29" ht="15.75" x14ac:dyDescent="0.25">
      <c r="A2660" s="117">
        <v>2647</v>
      </c>
      <c r="B2660" s="117">
        <v>154652</v>
      </c>
      <c r="C2660" s="201" t="s">
        <v>5638</v>
      </c>
      <c r="D2660" s="202">
        <v>297</v>
      </c>
      <c r="E2660" s="202" t="s">
        <v>330</v>
      </c>
      <c r="F2660" s="203" t="s">
        <v>10518</v>
      </c>
      <c r="G2660" s="204">
        <v>717</v>
      </c>
      <c r="H2660" s="315">
        <v>154652</v>
      </c>
      <c r="I2660" s="203" t="s">
        <v>13982</v>
      </c>
      <c r="J2660" s="203" t="s">
        <v>14728</v>
      </c>
      <c r="K2660" s="311" t="s">
        <v>13983</v>
      </c>
      <c r="L2660" s="1">
        <v>44894</v>
      </c>
      <c r="M2660" s="1">
        <v>45291</v>
      </c>
      <c r="N2660" s="207">
        <v>0.94388789271859297</v>
      </c>
      <c r="O2660" s="313" t="s">
        <v>950</v>
      </c>
      <c r="P2660" s="314" t="s">
        <v>3643</v>
      </c>
      <c r="Q2660" s="314" t="s">
        <v>13984</v>
      </c>
      <c r="R2660" s="203" t="s">
        <v>13985</v>
      </c>
      <c r="S2660" s="202">
        <v>114</v>
      </c>
      <c r="T2660" s="211">
        <v>6820219.2300000004</v>
      </c>
      <c r="U2660" s="211">
        <v>250443.65</v>
      </c>
      <c r="V2660" s="211">
        <v>155003.73000000001</v>
      </c>
      <c r="W2660" s="211">
        <v>0</v>
      </c>
      <c r="X2660" s="211">
        <v>0</v>
      </c>
      <c r="Y2660" s="211">
        <v>7225666.6100000003</v>
      </c>
      <c r="Z2660" s="212" t="s">
        <v>44</v>
      </c>
      <c r="AA2660" s="212"/>
      <c r="AB2660" s="211">
        <v>687598.66999999993</v>
      </c>
      <c r="AC2660" s="213">
        <v>0</v>
      </c>
    </row>
    <row r="2661" spans="1:29" ht="15.75" x14ac:dyDescent="0.25">
      <c r="A2661" s="117">
        <v>2648</v>
      </c>
      <c r="B2661" s="117">
        <v>157615</v>
      </c>
      <c r="C2661" s="201" t="s">
        <v>5638</v>
      </c>
      <c r="D2661" s="202">
        <v>298</v>
      </c>
      <c r="E2661" s="202" t="s">
        <v>352</v>
      </c>
      <c r="F2661" s="203" t="s">
        <v>12936</v>
      </c>
      <c r="G2661" s="204">
        <v>1080</v>
      </c>
      <c r="H2661" s="315">
        <v>157615</v>
      </c>
      <c r="I2661" s="203" t="s">
        <v>14304</v>
      </c>
      <c r="J2661" s="203" t="s">
        <v>14729</v>
      </c>
      <c r="K2661" s="311" t="s">
        <v>14305</v>
      </c>
      <c r="L2661" s="1">
        <v>44918</v>
      </c>
      <c r="M2661" s="1">
        <v>45282</v>
      </c>
      <c r="N2661" s="207">
        <f t="shared" ref="N2661:N2675" si="48">T2661/(T2661+U2661+V2661)</f>
        <v>0.80750001184031817</v>
      </c>
      <c r="O2661" s="313" t="s">
        <v>14306</v>
      </c>
      <c r="P2661" s="314" t="s">
        <v>14307</v>
      </c>
      <c r="Q2661" s="314" t="s">
        <v>14308</v>
      </c>
      <c r="R2661" s="203" t="s">
        <v>3960</v>
      </c>
      <c r="S2661" s="202">
        <v>106</v>
      </c>
      <c r="T2661" s="211">
        <v>2775706.71</v>
      </c>
      <c r="U2661" s="211">
        <v>489830.55</v>
      </c>
      <c r="V2661" s="211">
        <v>171870.38</v>
      </c>
      <c r="W2661" s="211">
        <v>0</v>
      </c>
      <c r="X2661" s="211">
        <v>0</v>
      </c>
      <c r="Y2661" s="211">
        <v>3437407.64</v>
      </c>
      <c r="Z2661" s="212" t="s">
        <v>44</v>
      </c>
      <c r="AA2661" s="212"/>
      <c r="AB2661" s="211">
        <v>343740.76</v>
      </c>
      <c r="AC2661" s="213">
        <v>0</v>
      </c>
    </row>
    <row r="2662" spans="1:29" ht="15.75" x14ac:dyDescent="0.25">
      <c r="A2662" s="117">
        <v>2649</v>
      </c>
      <c r="B2662" s="117">
        <v>157223</v>
      </c>
      <c r="C2662" s="201" t="s">
        <v>5638</v>
      </c>
      <c r="D2662" s="202">
        <v>299</v>
      </c>
      <c r="E2662" s="202" t="s">
        <v>352</v>
      </c>
      <c r="F2662" s="203" t="s">
        <v>12936</v>
      </c>
      <c r="G2662" s="204">
        <v>1080</v>
      </c>
      <c r="H2662" s="315">
        <v>157223</v>
      </c>
      <c r="I2662" s="203" t="s">
        <v>14766</v>
      </c>
      <c r="J2662" s="203" t="s">
        <v>12950</v>
      </c>
      <c r="K2662" s="311" t="s">
        <v>14309</v>
      </c>
      <c r="L2662" s="1">
        <v>44923</v>
      </c>
      <c r="M2662" s="1">
        <v>45287</v>
      </c>
      <c r="N2662" s="207">
        <f t="shared" si="48"/>
        <v>0.84999999636019674</v>
      </c>
      <c r="O2662" s="313" t="s">
        <v>14310</v>
      </c>
      <c r="P2662" s="314" t="s">
        <v>14311</v>
      </c>
      <c r="Q2662" s="314" t="s">
        <v>14312</v>
      </c>
      <c r="R2662" s="203" t="s">
        <v>3604</v>
      </c>
      <c r="S2662" s="202">
        <v>106</v>
      </c>
      <c r="T2662" s="211">
        <v>3736465.65</v>
      </c>
      <c r="U2662" s="211">
        <v>659376.31000000006</v>
      </c>
      <c r="V2662" s="211">
        <v>0</v>
      </c>
      <c r="W2662" s="211">
        <v>0</v>
      </c>
      <c r="X2662" s="211">
        <v>0</v>
      </c>
      <c r="Y2662" s="211">
        <v>4395841.96</v>
      </c>
      <c r="Z2662" s="212" t="s">
        <v>44</v>
      </c>
      <c r="AA2662" s="212"/>
      <c r="AB2662" s="211">
        <v>439584.2</v>
      </c>
      <c r="AC2662" s="213">
        <v>0</v>
      </c>
    </row>
    <row r="2663" spans="1:29" ht="15.75" x14ac:dyDescent="0.25">
      <c r="A2663" s="117">
        <v>2650</v>
      </c>
      <c r="B2663" s="117">
        <v>157594</v>
      </c>
      <c r="C2663" s="201" t="s">
        <v>5638</v>
      </c>
      <c r="D2663" s="202">
        <v>300</v>
      </c>
      <c r="E2663" s="202" t="s">
        <v>352</v>
      </c>
      <c r="F2663" s="203" t="s">
        <v>12936</v>
      </c>
      <c r="G2663" s="204">
        <v>1080</v>
      </c>
      <c r="H2663" s="315">
        <v>157594</v>
      </c>
      <c r="I2663" s="203" t="s">
        <v>14313</v>
      </c>
      <c r="J2663" s="203" t="s">
        <v>12316</v>
      </c>
      <c r="K2663" s="311" t="s">
        <v>14314</v>
      </c>
      <c r="L2663" s="1">
        <v>44923</v>
      </c>
      <c r="M2663" s="1">
        <v>45287</v>
      </c>
      <c r="N2663" s="207">
        <f t="shared" si="48"/>
        <v>0.85000000413601895</v>
      </c>
      <c r="O2663" s="313" t="s">
        <v>14315</v>
      </c>
      <c r="P2663" s="314" t="s">
        <v>7454</v>
      </c>
      <c r="Q2663" s="314" t="s">
        <v>14316</v>
      </c>
      <c r="R2663" s="203" t="s">
        <v>14317</v>
      </c>
      <c r="S2663" s="202">
        <v>102</v>
      </c>
      <c r="T2663" s="211">
        <v>4110232.65</v>
      </c>
      <c r="U2663" s="211">
        <v>725335.15</v>
      </c>
      <c r="V2663" s="211">
        <v>0</v>
      </c>
      <c r="W2663" s="211">
        <v>0</v>
      </c>
      <c r="X2663" s="211">
        <v>0</v>
      </c>
      <c r="Y2663" s="211">
        <v>4835567.8</v>
      </c>
      <c r="Z2663" s="212" t="s">
        <v>44</v>
      </c>
      <c r="AA2663" s="212" t="s">
        <v>14956</v>
      </c>
      <c r="AB2663" s="211">
        <v>483556.77</v>
      </c>
      <c r="AC2663" s="213">
        <v>0</v>
      </c>
    </row>
    <row r="2664" spans="1:29" ht="15.75" x14ac:dyDescent="0.25">
      <c r="A2664" s="117">
        <v>2651</v>
      </c>
      <c r="B2664" s="117">
        <v>157659</v>
      </c>
      <c r="C2664" s="201" t="s">
        <v>5638</v>
      </c>
      <c r="D2664" s="202">
        <v>301</v>
      </c>
      <c r="E2664" s="202" t="s">
        <v>352</v>
      </c>
      <c r="F2664" s="203" t="s">
        <v>12936</v>
      </c>
      <c r="G2664" s="204">
        <v>1080</v>
      </c>
      <c r="H2664" s="315">
        <v>157659</v>
      </c>
      <c r="I2664" s="203" t="s">
        <v>14767</v>
      </c>
      <c r="J2664" s="203" t="s">
        <v>14318</v>
      </c>
      <c r="K2664" s="311" t="s">
        <v>14319</v>
      </c>
      <c r="L2664" s="1">
        <v>44924</v>
      </c>
      <c r="M2664" s="1">
        <v>45288</v>
      </c>
      <c r="N2664" s="207">
        <f t="shared" si="48"/>
        <v>0.82850348532643037</v>
      </c>
      <c r="O2664" s="313" t="s">
        <v>13976</v>
      </c>
      <c r="P2664" s="314" t="s">
        <v>13977</v>
      </c>
      <c r="Q2664" s="314" t="s">
        <v>13978</v>
      </c>
      <c r="R2664" s="203" t="s">
        <v>14320</v>
      </c>
      <c r="S2664" s="202">
        <v>110</v>
      </c>
      <c r="T2664" s="211">
        <v>4019706.64</v>
      </c>
      <c r="U2664" s="211">
        <v>709359.96</v>
      </c>
      <c r="V2664" s="211">
        <v>122701.33</v>
      </c>
      <c r="W2664" s="211">
        <v>0</v>
      </c>
      <c r="X2664" s="211">
        <v>0</v>
      </c>
      <c r="Y2664" s="211">
        <v>4851767.93</v>
      </c>
      <c r="Z2664" s="212" t="s">
        <v>44</v>
      </c>
      <c r="AA2664" s="212"/>
      <c r="AB2664" s="211">
        <v>485176.80000000005</v>
      </c>
      <c r="AC2664" s="213">
        <v>0</v>
      </c>
    </row>
    <row r="2665" spans="1:29" ht="15.75" x14ac:dyDescent="0.25">
      <c r="A2665" s="117">
        <v>2652</v>
      </c>
      <c r="B2665" s="117">
        <v>157525</v>
      </c>
      <c r="C2665" s="201" t="s">
        <v>5638</v>
      </c>
      <c r="D2665" s="202">
        <v>302</v>
      </c>
      <c r="E2665" s="202" t="s">
        <v>352</v>
      </c>
      <c r="F2665" s="203" t="s">
        <v>12936</v>
      </c>
      <c r="G2665" s="204">
        <v>1080</v>
      </c>
      <c r="H2665" s="315">
        <v>157525</v>
      </c>
      <c r="I2665" s="203" t="s">
        <v>14321</v>
      </c>
      <c r="J2665" s="203" t="s">
        <v>14730</v>
      </c>
      <c r="K2665" s="311" t="s">
        <v>14322</v>
      </c>
      <c r="L2665" s="1">
        <v>44925</v>
      </c>
      <c r="M2665" s="1">
        <v>45289</v>
      </c>
      <c r="N2665" s="207">
        <f t="shared" si="48"/>
        <v>0.80749999351192092</v>
      </c>
      <c r="O2665" s="313" t="s">
        <v>14323</v>
      </c>
      <c r="P2665" s="314" t="s">
        <v>14324</v>
      </c>
      <c r="Q2665" s="314" t="s">
        <v>14325</v>
      </c>
      <c r="R2665" s="203" t="s">
        <v>10424</v>
      </c>
      <c r="S2665" s="202">
        <v>102</v>
      </c>
      <c r="T2665" s="211">
        <v>3852006.77</v>
      </c>
      <c r="U2665" s="211">
        <v>679765.91</v>
      </c>
      <c r="V2665" s="211">
        <v>238514.38</v>
      </c>
      <c r="W2665" s="211">
        <v>0</v>
      </c>
      <c r="X2665" s="211">
        <v>0</v>
      </c>
      <c r="Y2665" s="211">
        <v>4770287.0599999996</v>
      </c>
      <c r="Z2665" s="212" t="s">
        <v>44</v>
      </c>
      <c r="AA2665" s="212"/>
      <c r="AB2665" s="211">
        <v>477028.7</v>
      </c>
      <c r="AC2665" s="213">
        <v>0</v>
      </c>
    </row>
    <row r="2666" spans="1:29" ht="15.75" x14ac:dyDescent="0.25">
      <c r="A2666" s="117">
        <v>2653</v>
      </c>
      <c r="B2666" s="117">
        <v>157432</v>
      </c>
      <c r="C2666" s="201" t="s">
        <v>5638</v>
      </c>
      <c r="D2666" s="202">
        <v>303</v>
      </c>
      <c r="E2666" s="202" t="s">
        <v>352</v>
      </c>
      <c r="F2666" s="203" t="s">
        <v>12936</v>
      </c>
      <c r="G2666" s="204">
        <v>1080</v>
      </c>
      <c r="H2666" s="315">
        <v>157432</v>
      </c>
      <c r="I2666" s="203" t="s">
        <v>14326</v>
      </c>
      <c r="J2666" s="203" t="s">
        <v>14327</v>
      </c>
      <c r="K2666" s="311" t="s">
        <v>14328</v>
      </c>
      <c r="L2666" s="1">
        <v>44925</v>
      </c>
      <c r="M2666" s="1">
        <v>45289</v>
      </c>
      <c r="N2666" s="207">
        <f t="shared" si="48"/>
        <v>0.8259833452578631</v>
      </c>
      <c r="O2666" s="313" t="s">
        <v>14323</v>
      </c>
      <c r="P2666" s="314" t="s">
        <v>14329</v>
      </c>
      <c r="Q2666" s="314" t="s">
        <v>14330</v>
      </c>
      <c r="R2666" s="203" t="s">
        <v>14331</v>
      </c>
      <c r="S2666" s="202">
        <v>102</v>
      </c>
      <c r="T2666" s="211">
        <v>3235015.47</v>
      </c>
      <c r="U2666" s="211">
        <v>536818.63</v>
      </c>
      <c r="V2666" s="211">
        <v>144728.49</v>
      </c>
      <c r="W2666" s="211">
        <v>0</v>
      </c>
      <c r="X2666" s="211">
        <v>0</v>
      </c>
      <c r="Y2666" s="211">
        <v>3916562.59</v>
      </c>
      <c r="Z2666" s="212" t="s">
        <v>44</v>
      </c>
      <c r="AA2666" s="212"/>
      <c r="AB2666" s="211">
        <v>220000</v>
      </c>
      <c r="AC2666" s="213">
        <v>0</v>
      </c>
    </row>
    <row r="2667" spans="1:29" ht="15.75" x14ac:dyDescent="0.25">
      <c r="A2667" s="117">
        <v>2654</v>
      </c>
      <c r="B2667" s="117">
        <v>157442</v>
      </c>
      <c r="C2667" s="201" t="s">
        <v>5638</v>
      </c>
      <c r="D2667" s="202">
        <v>304</v>
      </c>
      <c r="E2667" s="202" t="s">
        <v>352</v>
      </c>
      <c r="F2667" s="203" t="s">
        <v>12936</v>
      </c>
      <c r="G2667" s="204">
        <v>1080</v>
      </c>
      <c r="H2667" s="315">
        <v>157442</v>
      </c>
      <c r="I2667" s="203" t="s">
        <v>14768</v>
      </c>
      <c r="J2667" s="203" t="s">
        <v>14332</v>
      </c>
      <c r="K2667" s="311" t="s">
        <v>14333</v>
      </c>
      <c r="L2667" s="1">
        <v>44925</v>
      </c>
      <c r="M2667" s="1">
        <v>45289</v>
      </c>
      <c r="N2667" s="207">
        <f t="shared" si="48"/>
        <v>0.82396251517383767</v>
      </c>
      <c r="O2667" s="313" t="s">
        <v>14334</v>
      </c>
      <c r="P2667" s="314" t="s">
        <v>14335</v>
      </c>
      <c r="Q2667" s="314" t="s">
        <v>13965</v>
      </c>
      <c r="R2667" s="203" t="s">
        <v>14336</v>
      </c>
      <c r="S2667" s="202">
        <v>106</v>
      </c>
      <c r="T2667" s="211">
        <v>3348483.13</v>
      </c>
      <c r="U2667" s="211">
        <v>590908.82999999996</v>
      </c>
      <c r="V2667" s="211">
        <v>124486.03</v>
      </c>
      <c r="W2667" s="211">
        <v>0</v>
      </c>
      <c r="X2667" s="211">
        <v>0</v>
      </c>
      <c r="Y2667" s="211">
        <v>4063877.99</v>
      </c>
      <c r="Z2667" s="212" t="s">
        <v>44</v>
      </c>
      <c r="AA2667" s="212"/>
      <c r="AB2667" s="211">
        <v>406387.8</v>
      </c>
      <c r="AC2667" s="213">
        <v>0</v>
      </c>
    </row>
    <row r="2668" spans="1:29" ht="15.75" x14ac:dyDescent="0.25">
      <c r="A2668" s="117">
        <v>2655</v>
      </c>
      <c r="B2668" s="117">
        <v>157569</v>
      </c>
      <c r="C2668" s="201" t="s">
        <v>5638</v>
      </c>
      <c r="D2668" s="202">
        <v>305</v>
      </c>
      <c r="E2668" s="202" t="s">
        <v>352</v>
      </c>
      <c r="F2668" s="203" t="s">
        <v>12936</v>
      </c>
      <c r="G2668" s="204">
        <v>1080</v>
      </c>
      <c r="H2668" s="315">
        <v>157569</v>
      </c>
      <c r="I2668" s="203" t="s">
        <v>14337</v>
      </c>
      <c r="J2668" s="203" t="s">
        <v>14338</v>
      </c>
      <c r="K2668" s="311" t="s">
        <v>14339</v>
      </c>
      <c r="L2668" s="1">
        <v>44925</v>
      </c>
      <c r="M2668" s="1">
        <v>45289</v>
      </c>
      <c r="N2668" s="207">
        <f t="shared" si="48"/>
        <v>0.85000000583730639</v>
      </c>
      <c r="O2668" s="313" t="s">
        <v>13976</v>
      </c>
      <c r="P2668" s="314" t="s">
        <v>13977</v>
      </c>
      <c r="Q2668" s="314" t="s">
        <v>13978</v>
      </c>
      <c r="R2668" s="203" t="s">
        <v>12636</v>
      </c>
      <c r="S2668" s="202">
        <v>109</v>
      </c>
      <c r="T2668" s="211">
        <v>4077223.01</v>
      </c>
      <c r="U2668" s="211">
        <v>719509.91</v>
      </c>
      <c r="V2668" s="211">
        <v>0</v>
      </c>
      <c r="W2668" s="211">
        <v>0</v>
      </c>
      <c r="X2668" s="211">
        <v>0</v>
      </c>
      <c r="Y2668" s="211">
        <v>4796732.92</v>
      </c>
      <c r="Z2668" s="212" t="s">
        <v>44</v>
      </c>
      <c r="AA2668" s="212" t="s">
        <v>14957</v>
      </c>
      <c r="AB2668" s="211">
        <v>479673.29</v>
      </c>
      <c r="AC2668" s="213">
        <v>0</v>
      </c>
    </row>
    <row r="2669" spans="1:29" ht="15.75" x14ac:dyDescent="0.25">
      <c r="A2669" s="117">
        <v>2656</v>
      </c>
      <c r="B2669" s="117">
        <v>157468</v>
      </c>
      <c r="C2669" s="201" t="s">
        <v>5638</v>
      </c>
      <c r="D2669" s="202">
        <v>306</v>
      </c>
      <c r="E2669" s="202" t="s">
        <v>352</v>
      </c>
      <c r="F2669" s="203" t="s">
        <v>12936</v>
      </c>
      <c r="G2669" s="204">
        <v>1080</v>
      </c>
      <c r="H2669" s="315">
        <v>157468</v>
      </c>
      <c r="I2669" s="203" t="s">
        <v>14340</v>
      </c>
      <c r="J2669" s="203" t="s">
        <v>14731</v>
      </c>
      <c r="K2669" s="311" t="s">
        <v>14341</v>
      </c>
      <c r="L2669" s="1">
        <v>44929</v>
      </c>
      <c r="M2669" s="1">
        <v>45291</v>
      </c>
      <c r="N2669" s="207">
        <f t="shared" si="48"/>
        <v>0.81543121737895785</v>
      </c>
      <c r="O2669" s="313" t="s">
        <v>14342</v>
      </c>
      <c r="P2669" s="314" t="s">
        <v>14343</v>
      </c>
      <c r="Q2669" s="314" t="s">
        <v>14344</v>
      </c>
      <c r="R2669" s="203" t="s">
        <v>14345</v>
      </c>
      <c r="S2669" s="202">
        <v>109</v>
      </c>
      <c r="T2669" s="211">
        <v>3511615.03</v>
      </c>
      <c r="U2669" s="211">
        <v>619696.62</v>
      </c>
      <c r="V2669" s="211">
        <v>175139.9</v>
      </c>
      <c r="W2669" s="211">
        <v>0</v>
      </c>
      <c r="X2669" s="211">
        <v>0</v>
      </c>
      <c r="Y2669" s="211">
        <v>4306451.55</v>
      </c>
      <c r="Z2669" s="212" t="s">
        <v>44</v>
      </c>
      <c r="AA2669" s="212"/>
      <c r="AB2669" s="211">
        <v>390461.53</v>
      </c>
      <c r="AC2669" s="213">
        <v>0</v>
      </c>
    </row>
    <row r="2670" spans="1:29" ht="15.75" x14ac:dyDescent="0.25">
      <c r="A2670" s="117">
        <v>2657</v>
      </c>
      <c r="B2670" s="117">
        <v>157591</v>
      </c>
      <c r="C2670" s="201" t="s">
        <v>5638</v>
      </c>
      <c r="D2670" s="202">
        <v>307</v>
      </c>
      <c r="E2670" s="202" t="s">
        <v>352</v>
      </c>
      <c r="F2670" s="203" t="s">
        <v>12936</v>
      </c>
      <c r="G2670" s="204">
        <v>1080</v>
      </c>
      <c r="H2670" s="315">
        <v>157591</v>
      </c>
      <c r="I2670" s="203" t="s">
        <v>14346</v>
      </c>
      <c r="J2670" s="203" t="s">
        <v>14732</v>
      </c>
      <c r="K2670" s="311" t="s">
        <v>14347</v>
      </c>
      <c r="L2670" s="1">
        <v>44929</v>
      </c>
      <c r="M2670" s="1">
        <v>45291</v>
      </c>
      <c r="N2670" s="207">
        <f t="shared" si="48"/>
        <v>0.85000000403459697</v>
      </c>
      <c r="O2670" s="313" t="s">
        <v>50</v>
      </c>
      <c r="P2670" s="314" t="s">
        <v>14348</v>
      </c>
      <c r="Q2670" s="314" t="s">
        <v>14349</v>
      </c>
      <c r="R2670" s="203" t="s">
        <v>3604</v>
      </c>
      <c r="S2670" s="202">
        <v>110</v>
      </c>
      <c r="T2670" s="211">
        <v>3160166.99</v>
      </c>
      <c r="U2670" s="211">
        <v>557676.51</v>
      </c>
      <c r="V2670" s="211">
        <v>0</v>
      </c>
      <c r="W2670" s="211">
        <v>0</v>
      </c>
      <c r="X2670" s="211">
        <v>0</v>
      </c>
      <c r="Y2670" s="211">
        <v>3717843.5</v>
      </c>
      <c r="Z2670" s="212" t="s">
        <v>44</v>
      </c>
      <c r="AA2670" s="212"/>
      <c r="AB2670" s="211">
        <v>371784.35</v>
      </c>
      <c r="AC2670" s="213">
        <v>0</v>
      </c>
    </row>
    <row r="2671" spans="1:29" ht="15.75" x14ac:dyDescent="0.25">
      <c r="A2671" s="117">
        <v>2658</v>
      </c>
      <c r="B2671" s="117">
        <v>157592</v>
      </c>
      <c r="C2671" s="201" t="s">
        <v>5638</v>
      </c>
      <c r="D2671" s="202">
        <v>308</v>
      </c>
      <c r="E2671" s="202" t="s">
        <v>352</v>
      </c>
      <c r="F2671" s="203" t="s">
        <v>12936</v>
      </c>
      <c r="G2671" s="204">
        <v>1080</v>
      </c>
      <c r="H2671" s="315">
        <v>157592</v>
      </c>
      <c r="I2671" s="203" t="s">
        <v>14350</v>
      </c>
      <c r="J2671" s="203" t="s">
        <v>14732</v>
      </c>
      <c r="K2671" s="311" t="s">
        <v>14351</v>
      </c>
      <c r="L2671" s="1">
        <v>44929</v>
      </c>
      <c r="M2671" s="1">
        <v>45291</v>
      </c>
      <c r="N2671" s="207">
        <f t="shared" si="48"/>
        <v>0.85000000403459697</v>
      </c>
      <c r="O2671" s="313" t="s">
        <v>14352</v>
      </c>
      <c r="P2671" s="314" t="s">
        <v>14353</v>
      </c>
      <c r="Q2671" s="314" t="s">
        <v>14354</v>
      </c>
      <c r="R2671" s="203" t="s">
        <v>3604</v>
      </c>
      <c r="S2671" s="202">
        <v>110</v>
      </c>
      <c r="T2671" s="211">
        <v>3160166.99</v>
      </c>
      <c r="U2671" s="211">
        <v>557676.51</v>
      </c>
      <c r="V2671" s="211">
        <v>0</v>
      </c>
      <c r="W2671" s="211">
        <v>0</v>
      </c>
      <c r="X2671" s="211">
        <v>0</v>
      </c>
      <c r="Y2671" s="211">
        <v>3717843.5</v>
      </c>
      <c r="Z2671" s="212" t="s">
        <v>44</v>
      </c>
      <c r="AA2671" s="212"/>
      <c r="AB2671" s="211">
        <v>371784.35</v>
      </c>
      <c r="AC2671" s="213">
        <v>0</v>
      </c>
    </row>
    <row r="2672" spans="1:29" ht="15.75" x14ac:dyDescent="0.25">
      <c r="A2672" s="117">
        <v>2659</v>
      </c>
      <c r="B2672" s="117">
        <v>157590</v>
      </c>
      <c r="C2672" s="201" t="s">
        <v>5638</v>
      </c>
      <c r="D2672" s="202">
        <v>309</v>
      </c>
      <c r="E2672" s="202" t="s">
        <v>352</v>
      </c>
      <c r="F2672" s="203" t="s">
        <v>12936</v>
      </c>
      <c r="G2672" s="204">
        <v>1080</v>
      </c>
      <c r="H2672" s="315">
        <v>157590</v>
      </c>
      <c r="I2672" s="203" t="s">
        <v>14355</v>
      </c>
      <c r="J2672" s="203" t="s">
        <v>14732</v>
      </c>
      <c r="K2672" s="311" t="s">
        <v>14356</v>
      </c>
      <c r="L2672" s="1">
        <v>44929</v>
      </c>
      <c r="M2672" s="1">
        <v>45291</v>
      </c>
      <c r="N2672" s="207">
        <f t="shared" si="48"/>
        <v>0.85000000578297807</v>
      </c>
      <c r="O2672" s="313" t="s">
        <v>14315</v>
      </c>
      <c r="P2672" s="314" t="s">
        <v>7454</v>
      </c>
      <c r="Q2672" s="314" t="s">
        <v>14316</v>
      </c>
      <c r="R2672" s="203" t="s">
        <v>3604</v>
      </c>
      <c r="S2672" s="202">
        <v>110</v>
      </c>
      <c r="T2672" s="211">
        <v>3160136.49</v>
      </c>
      <c r="U2672" s="211">
        <v>557671.12</v>
      </c>
      <c r="V2672" s="211">
        <v>0</v>
      </c>
      <c r="W2672" s="211">
        <v>0</v>
      </c>
      <c r="X2672" s="211">
        <v>0</v>
      </c>
      <c r="Y2672" s="211">
        <v>3717807.61</v>
      </c>
      <c r="Z2672" s="212" t="s">
        <v>44</v>
      </c>
      <c r="AA2672" s="212"/>
      <c r="AB2672" s="211">
        <v>371780.76</v>
      </c>
      <c r="AC2672" s="213">
        <v>0</v>
      </c>
    </row>
    <row r="2673" spans="1:29" ht="15.75" x14ac:dyDescent="0.25">
      <c r="A2673" s="117">
        <v>2660</v>
      </c>
      <c r="B2673" s="117">
        <v>157567</v>
      </c>
      <c r="C2673" s="201" t="s">
        <v>5638</v>
      </c>
      <c r="D2673" s="202">
        <v>310</v>
      </c>
      <c r="E2673" s="202" t="s">
        <v>352</v>
      </c>
      <c r="F2673" s="203" t="s">
        <v>12936</v>
      </c>
      <c r="G2673" s="204">
        <v>1080</v>
      </c>
      <c r="H2673" s="315">
        <v>157567</v>
      </c>
      <c r="I2673" s="203" t="s">
        <v>14769</v>
      </c>
      <c r="J2673" s="203" t="s">
        <v>14733</v>
      </c>
      <c r="K2673" s="311" t="s">
        <v>14568</v>
      </c>
      <c r="L2673" s="1">
        <v>44932</v>
      </c>
      <c r="M2673" s="1">
        <v>45291</v>
      </c>
      <c r="N2673" s="207">
        <f t="shared" si="48"/>
        <v>0.81750649773297301</v>
      </c>
      <c r="O2673" s="313" t="s">
        <v>14569</v>
      </c>
      <c r="P2673" s="314" t="s">
        <v>14570</v>
      </c>
      <c r="Q2673" s="314" t="s">
        <v>14312</v>
      </c>
      <c r="R2673" s="203" t="s">
        <v>14336</v>
      </c>
      <c r="S2673" s="202">
        <v>110</v>
      </c>
      <c r="T2673" s="211">
        <v>3256572.45</v>
      </c>
      <c r="U2673" s="211">
        <v>574689.21</v>
      </c>
      <c r="V2673" s="211">
        <v>152281.54</v>
      </c>
      <c r="W2673" s="211">
        <v>0</v>
      </c>
      <c r="X2673" s="211">
        <v>0</v>
      </c>
      <c r="Y2673" s="211">
        <v>3983543.2</v>
      </c>
      <c r="Z2673" s="212" t="s">
        <v>44</v>
      </c>
      <c r="AA2673" s="212"/>
      <c r="AB2673" s="211">
        <v>398354.32</v>
      </c>
      <c r="AC2673" s="213">
        <v>0</v>
      </c>
    </row>
    <row r="2674" spans="1:29" ht="15.75" x14ac:dyDescent="0.25">
      <c r="A2674" s="117">
        <v>2661</v>
      </c>
      <c r="B2674" s="117">
        <v>157177</v>
      </c>
      <c r="C2674" s="201" t="s">
        <v>5638</v>
      </c>
      <c r="D2674" s="202">
        <v>311</v>
      </c>
      <c r="E2674" s="202" t="s">
        <v>352</v>
      </c>
      <c r="F2674" s="203" t="s">
        <v>12936</v>
      </c>
      <c r="G2674" s="204">
        <v>1080</v>
      </c>
      <c r="H2674" s="315">
        <v>157177</v>
      </c>
      <c r="I2674" s="203" t="s">
        <v>14770</v>
      </c>
      <c r="J2674" s="203" t="s">
        <v>14734</v>
      </c>
      <c r="K2674" s="311" t="s">
        <v>14571</v>
      </c>
      <c r="L2674" s="1">
        <v>44946</v>
      </c>
      <c r="M2674" s="1">
        <v>45291</v>
      </c>
      <c r="N2674" s="207">
        <f t="shared" si="48"/>
        <v>0.81942276632088618</v>
      </c>
      <c r="O2674" s="313" t="s">
        <v>14315</v>
      </c>
      <c r="P2674" s="314" t="s">
        <v>7454</v>
      </c>
      <c r="Q2674" s="314" t="s">
        <v>14316</v>
      </c>
      <c r="R2674" s="203" t="s">
        <v>14572</v>
      </c>
      <c r="S2674" s="202">
        <v>102</v>
      </c>
      <c r="T2674" s="211">
        <v>3627058.64</v>
      </c>
      <c r="U2674" s="211">
        <v>640069.18000000005</v>
      </c>
      <c r="V2674" s="211">
        <v>159230.32999999999</v>
      </c>
      <c r="W2674" s="211">
        <v>0</v>
      </c>
      <c r="X2674" s="211">
        <v>0</v>
      </c>
      <c r="Y2674" s="211">
        <v>4426358.1500000004</v>
      </c>
      <c r="Z2674" s="212" t="s">
        <v>44</v>
      </c>
      <c r="AA2674" s="212" t="s">
        <v>14906</v>
      </c>
      <c r="AB2674" s="211">
        <v>442635.81</v>
      </c>
      <c r="AC2674" s="213">
        <v>0</v>
      </c>
    </row>
    <row r="2675" spans="1:29" ht="16.5" thickBot="1" x14ac:dyDescent="0.3">
      <c r="A2675" s="117">
        <v>2662</v>
      </c>
      <c r="B2675" s="117">
        <v>155925</v>
      </c>
      <c r="C2675" s="201" t="s">
        <v>5638</v>
      </c>
      <c r="D2675" s="202">
        <v>312</v>
      </c>
      <c r="E2675" s="202" t="s">
        <v>330</v>
      </c>
      <c r="F2675" s="203" t="s">
        <v>10518</v>
      </c>
      <c r="G2675" s="204">
        <v>717</v>
      </c>
      <c r="H2675" s="315">
        <v>155925</v>
      </c>
      <c r="I2675" s="203" t="s">
        <v>14771</v>
      </c>
      <c r="J2675" s="203" t="s">
        <v>14735</v>
      </c>
      <c r="K2675" s="311" t="s">
        <v>14573</v>
      </c>
      <c r="L2675" s="1">
        <v>44958</v>
      </c>
      <c r="M2675" s="1">
        <v>45291</v>
      </c>
      <c r="N2675" s="207">
        <f t="shared" si="48"/>
        <v>0.94999997522374569</v>
      </c>
      <c r="O2675" s="313" t="s">
        <v>14315</v>
      </c>
      <c r="P2675" s="314" t="s">
        <v>1334</v>
      </c>
      <c r="Q2675" s="314" t="s">
        <v>1347</v>
      </c>
      <c r="R2675" s="203" t="s">
        <v>12617</v>
      </c>
      <c r="S2675" s="202">
        <v>110</v>
      </c>
      <c r="T2675" s="211">
        <v>498461.13</v>
      </c>
      <c r="U2675" s="211">
        <v>26234.81</v>
      </c>
      <c r="V2675" s="211">
        <v>0</v>
      </c>
      <c r="W2675" s="211">
        <v>0</v>
      </c>
      <c r="X2675" s="211">
        <v>0</v>
      </c>
      <c r="Y2675" s="211">
        <v>524695.93999999994</v>
      </c>
      <c r="Z2675" s="212" t="s">
        <v>44</v>
      </c>
      <c r="AA2675" s="212"/>
      <c r="AB2675" s="211">
        <v>52469.59</v>
      </c>
      <c r="AC2675" s="213">
        <v>0</v>
      </c>
    </row>
    <row r="2676" spans="1:29" ht="33.75" customHeight="1" thickTop="1" thickBot="1" x14ac:dyDescent="0.3">
      <c r="A2676" s="33">
        <v>2663</v>
      </c>
      <c r="B2676" s="33" t="s">
        <v>9551</v>
      </c>
      <c r="C2676" s="297" t="s">
        <v>6115</v>
      </c>
      <c r="D2676" s="94">
        <f>COUNT(D2364:D2675)</f>
        <v>312</v>
      </c>
      <c r="E2676" s="63"/>
      <c r="F2676" s="63"/>
      <c r="G2676" s="66"/>
      <c r="H2676" s="65" t="s">
        <v>9551</v>
      </c>
      <c r="I2676" s="66"/>
      <c r="J2676" s="63"/>
      <c r="K2676" s="95"/>
      <c r="L2676" s="67"/>
      <c r="M2676" s="67"/>
      <c r="N2676" s="67"/>
      <c r="O2676" s="96"/>
      <c r="P2676" s="97"/>
      <c r="Q2676" s="98"/>
      <c r="R2676" s="99"/>
      <c r="S2676" s="110"/>
      <c r="T2676" s="164">
        <f t="shared" ref="T2676:Y2676" si="49">SUM(T2364:T2675)</f>
        <v>1735728771.3000007</v>
      </c>
      <c r="U2676" s="164">
        <f t="shared" si="49"/>
        <v>251249577.03000003</v>
      </c>
      <c r="V2676" s="164">
        <f t="shared" si="49"/>
        <v>43564466.839999989</v>
      </c>
      <c r="W2676" s="164">
        <f t="shared" si="49"/>
        <v>0</v>
      </c>
      <c r="X2676" s="164">
        <f t="shared" si="49"/>
        <v>3571458.5700000003</v>
      </c>
      <c r="Y2676" s="164">
        <f t="shared" si="49"/>
        <v>2034114273.7400005</v>
      </c>
      <c r="Z2676" s="166"/>
      <c r="AA2676" s="164"/>
      <c r="AB2676" s="164">
        <f>SUM(AB2364:AB2675)</f>
        <v>1015173430.9999995</v>
      </c>
      <c r="AC2676" s="298">
        <f>SUM(AC2364:AC2675)</f>
        <v>150344539.94000006</v>
      </c>
    </row>
    <row r="2677" spans="1:29" s="90" customFormat="1" ht="16.5" thickTop="1" x14ac:dyDescent="0.25">
      <c r="A2677" s="58">
        <v>2664</v>
      </c>
      <c r="B2677" s="58">
        <v>101559</v>
      </c>
      <c r="C2677" s="259" t="s">
        <v>6116</v>
      </c>
      <c r="D2677" s="260">
        <v>1</v>
      </c>
      <c r="E2677" s="260" t="s">
        <v>312</v>
      </c>
      <c r="F2677" s="236" t="s">
        <v>10516</v>
      </c>
      <c r="G2677" s="261">
        <v>18</v>
      </c>
      <c r="H2677" s="228">
        <v>101559</v>
      </c>
      <c r="I2677" s="236" t="s">
        <v>6117</v>
      </c>
      <c r="J2677" s="236" t="s">
        <v>12844</v>
      </c>
      <c r="K2677" s="236" t="s">
        <v>6118</v>
      </c>
      <c r="L2677" s="1">
        <v>42961</v>
      </c>
      <c r="M2677" s="1">
        <v>44193</v>
      </c>
      <c r="N2677" s="262">
        <v>0.84999999995854125</v>
      </c>
      <c r="O2677" s="236" t="s">
        <v>74</v>
      </c>
      <c r="P2677" s="235" t="s">
        <v>6119</v>
      </c>
      <c r="Q2677" s="235" t="s">
        <v>6120</v>
      </c>
      <c r="R2677" s="236" t="s">
        <v>6121</v>
      </c>
      <c r="S2677" s="260">
        <v>110</v>
      </c>
      <c r="T2677" s="247">
        <v>20502272.050000001</v>
      </c>
      <c r="U2677" s="247">
        <v>3403448.31</v>
      </c>
      <c r="V2677" s="247">
        <v>214599.7</v>
      </c>
      <c r="W2677" s="247">
        <v>0</v>
      </c>
      <c r="X2677" s="247">
        <v>0</v>
      </c>
      <c r="Y2677" s="247">
        <v>24120320.059999999</v>
      </c>
      <c r="Z2677" s="246" t="s">
        <v>34</v>
      </c>
      <c r="AA2677" s="246" t="s">
        <v>6732</v>
      </c>
      <c r="AB2677" s="247">
        <v>10329477.16</v>
      </c>
      <c r="AC2677" s="265">
        <v>1627968.02</v>
      </c>
    </row>
    <row r="2678" spans="1:29" s="90" customFormat="1" ht="15.75" x14ac:dyDescent="0.25">
      <c r="A2678" s="58">
        <v>2665</v>
      </c>
      <c r="B2678" s="58">
        <v>102040</v>
      </c>
      <c r="C2678" s="259" t="s">
        <v>6116</v>
      </c>
      <c r="D2678" s="260">
        <v>2</v>
      </c>
      <c r="E2678" s="260" t="s">
        <v>312</v>
      </c>
      <c r="F2678" s="236" t="s">
        <v>10516</v>
      </c>
      <c r="G2678" s="261">
        <v>18</v>
      </c>
      <c r="H2678" s="228">
        <v>102040</v>
      </c>
      <c r="I2678" s="236" t="s">
        <v>6122</v>
      </c>
      <c r="J2678" s="236" t="s">
        <v>12845</v>
      </c>
      <c r="K2678" s="236" t="s">
        <v>6123</v>
      </c>
      <c r="L2678" s="1">
        <v>42961</v>
      </c>
      <c r="M2678" s="1">
        <v>44117</v>
      </c>
      <c r="N2678" s="262">
        <v>0.8446075986254219</v>
      </c>
      <c r="O2678" s="236" t="s">
        <v>74</v>
      </c>
      <c r="P2678" s="235" t="s">
        <v>6119</v>
      </c>
      <c r="Q2678" s="235" t="s">
        <v>6124</v>
      </c>
      <c r="R2678" s="236" t="s">
        <v>6125</v>
      </c>
      <c r="S2678" s="260">
        <v>110</v>
      </c>
      <c r="T2678" s="247">
        <v>12237243.199999999</v>
      </c>
      <c r="U2678" s="247">
        <v>2125792.73</v>
      </c>
      <c r="V2678" s="247">
        <v>125636.94</v>
      </c>
      <c r="W2678" s="247">
        <v>0</v>
      </c>
      <c r="X2678" s="247">
        <v>0</v>
      </c>
      <c r="Y2678" s="247">
        <v>14488672.869999999</v>
      </c>
      <c r="Z2678" s="246" t="s">
        <v>34</v>
      </c>
      <c r="AA2678" s="246" t="s">
        <v>6126</v>
      </c>
      <c r="AB2678" s="247">
        <v>11576754.159999996</v>
      </c>
      <c r="AC2678" s="265">
        <v>1967047.9799999995</v>
      </c>
    </row>
    <row r="2679" spans="1:29" s="90" customFormat="1" ht="15.75" x14ac:dyDescent="0.25">
      <c r="A2679" s="58">
        <v>2666</v>
      </c>
      <c r="B2679" s="58">
        <v>101234</v>
      </c>
      <c r="C2679" s="259" t="s">
        <v>6116</v>
      </c>
      <c r="D2679" s="260">
        <v>3</v>
      </c>
      <c r="E2679" s="260" t="s">
        <v>312</v>
      </c>
      <c r="F2679" s="236" t="s">
        <v>10517</v>
      </c>
      <c r="G2679" s="261">
        <v>20</v>
      </c>
      <c r="H2679" s="228">
        <v>101234</v>
      </c>
      <c r="I2679" s="236" t="s">
        <v>6127</v>
      </c>
      <c r="J2679" s="236" t="s">
        <v>12846</v>
      </c>
      <c r="K2679" s="236" t="s">
        <v>6128</v>
      </c>
      <c r="L2679" s="1">
        <v>42961</v>
      </c>
      <c r="M2679" s="1">
        <v>44148</v>
      </c>
      <c r="N2679" s="262">
        <v>0.83839757066904408</v>
      </c>
      <c r="O2679" s="236" t="s">
        <v>74</v>
      </c>
      <c r="P2679" s="235" t="s">
        <v>2659</v>
      </c>
      <c r="Q2679" s="235" t="s">
        <v>6129</v>
      </c>
      <c r="R2679" s="236" t="s">
        <v>6130</v>
      </c>
      <c r="S2679" s="260">
        <v>110</v>
      </c>
      <c r="T2679" s="247">
        <v>21940083.390000001</v>
      </c>
      <c r="U2679" s="247">
        <v>3788796.18</v>
      </c>
      <c r="V2679" s="247">
        <v>440188.85</v>
      </c>
      <c r="W2679" s="247">
        <v>0</v>
      </c>
      <c r="X2679" s="247">
        <v>0</v>
      </c>
      <c r="Y2679" s="247">
        <v>26169068.420000002</v>
      </c>
      <c r="Z2679" s="246" t="s">
        <v>34</v>
      </c>
      <c r="AA2679" s="246" t="s">
        <v>6131</v>
      </c>
      <c r="AB2679" s="247">
        <v>21219851.559999999</v>
      </c>
      <c r="AC2679" s="265">
        <v>3652278.73</v>
      </c>
    </row>
    <row r="2680" spans="1:29" s="90" customFormat="1" ht="15.75" x14ac:dyDescent="0.25">
      <c r="A2680" s="58">
        <v>2667</v>
      </c>
      <c r="B2680" s="58">
        <v>101236</v>
      </c>
      <c r="C2680" s="259" t="s">
        <v>6116</v>
      </c>
      <c r="D2680" s="260">
        <v>4</v>
      </c>
      <c r="E2680" s="260" t="s">
        <v>312</v>
      </c>
      <c r="F2680" s="236" t="s">
        <v>10517</v>
      </c>
      <c r="G2680" s="261">
        <v>20</v>
      </c>
      <c r="H2680" s="228">
        <v>101236</v>
      </c>
      <c r="I2680" s="236" t="s">
        <v>6132</v>
      </c>
      <c r="J2680" s="236" t="s">
        <v>12847</v>
      </c>
      <c r="K2680" s="236" t="s">
        <v>6133</v>
      </c>
      <c r="L2680" s="1">
        <v>42961</v>
      </c>
      <c r="M2680" s="1">
        <v>44240</v>
      </c>
      <c r="N2680" s="262">
        <v>0.84787603766019703</v>
      </c>
      <c r="O2680" s="236" t="s">
        <v>74</v>
      </c>
      <c r="P2680" s="235" t="s">
        <v>2659</v>
      </c>
      <c r="Q2680" s="235" t="s">
        <v>6134</v>
      </c>
      <c r="R2680" s="236" t="s">
        <v>7331</v>
      </c>
      <c r="S2680" s="260">
        <v>110</v>
      </c>
      <c r="T2680" s="247">
        <v>22446376.219999999</v>
      </c>
      <c r="U2680" s="247">
        <v>3847170.46</v>
      </c>
      <c r="V2680" s="247">
        <v>180106.57</v>
      </c>
      <c r="W2680" s="247">
        <v>0</v>
      </c>
      <c r="X2680" s="247">
        <v>0</v>
      </c>
      <c r="Y2680" s="247">
        <v>26473653.25</v>
      </c>
      <c r="Z2680" s="246" t="s">
        <v>34</v>
      </c>
      <c r="AA2680" s="246" t="s">
        <v>6135</v>
      </c>
      <c r="AB2680" s="247">
        <v>22034275.960000008</v>
      </c>
      <c r="AC2680" s="265">
        <v>3726138.5400000005</v>
      </c>
    </row>
    <row r="2681" spans="1:29" s="90" customFormat="1" ht="15.75" x14ac:dyDescent="0.25">
      <c r="A2681" s="58">
        <v>2668</v>
      </c>
      <c r="B2681" s="58">
        <v>102051</v>
      </c>
      <c r="C2681" s="259" t="s">
        <v>6116</v>
      </c>
      <c r="D2681" s="260">
        <v>5</v>
      </c>
      <c r="E2681" s="260" t="s">
        <v>312</v>
      </c>
      <c r="F2681" s="236" t="s">
        <v>10517</v>
      </c>
      <c r="G2681" s="261">
        <v>20</v>
      </c>
      <c r="H2681" s="228">
        <v>102051</v>
      </c>
      <c r="I2681" s="236" t="s">
        <v>6136</v>
      </c>
      <c r="J2681" s="236" t="s">
        <v>12848</v>
      </c>
      <c r="K2681" s="236" t="s">
        <v>6137</v>
      </c>
      <c r="L2681" s="1">
        <v>42961</v>
      </c>
      <c r="M2681" s="1">
        <v>44117</v>
      </c>
      <c r="N2681" s="262">
        <v>0.84561641621029981</v>
      </c>
      <c r="O2681" s="236" t="s">
        <v>74</v>
      </c>
      <c r="P2681" s="235" t="s">
        <v>6119</v>
      </c>
      <c r="Q2681" s="235" t="s">
        <v>6138</v>
      </c>
      <c r="R2681" s="236" t="s">
        <v>6139</v>
      </c>
      <c r="S2681" s="260">
        <v>110</v>
      </c>
      <c r="T2681" s="247">
        <v>13211016.359999999</v>
      </c>
      <c r="U2681" s="247">
        <v>2269651.0099999998</v>
      </c>
      <c r="V2681" s="247">
        <v>142274.79</v>
      </c>
      <c r="W2681" s="247">
        <v>0</v>
      </c>
      <c r="X2681" s="247">
        <v>0</v>
      </c>
      <c r="Y2681" s="247">
        <v>15622942.159999998</v>
      </c>
      <c r="Z2681" s="246" t="s">
        <v>34</v>
      </c>
      <c r="AA2681" s="246" t="s">
        <v>6140</v>
      </c>
      <c r="AB2681" s="247">
        <v>11782059.739999998</v>
      </c>
      <c r="AC2681" s="265">
        <v>2049320.3300000005</v>
      </c>
    </row>
    <row r="2682" spans="1:29" s="90" customFormat="1" ht="16.5" customHeight="1" x14ac:dyDescent="0.25">
      <c r="A2682" s="58">
        <v>2669</v>
      </c>
      <c r="B2682" s="58">
        <v>105751</v>
      </c>
      <c r="C2682" s="259" t="s">
        <v>6116</v>
      </c>
      <c r="D2682" s="260">
        <v>6</v>
      </c>
      <c r="E2682" s="260" t="s">
        <v>330</v>
      </c>
      <c r="F2682" s="236" t="s">
        <v>10518</v>
      </c>
      <c r="G2682" s="261">
        <v>85</v>
      </c>
      <c r="H2682" s="228">
        <v>105751</v>
      </c>
      <c r="I2682" s="236" t="s">
        <v>6141</v>
      </c>
      <c r="J2682" s="236" t="s">
        <v>12849</v>
      </c>
      <c r="K2682" s="236" t="s">
        <v>6142</v>
      </c>
      <c r="L2682" s="1">
        <v>42964</v>
      </c>
      <c r="M2682" s="1">
        <v>43073</v>
      </c>
      <c r="N2682" s="262">
        <v>0.95</v>
      </c>
      <c r="O2682" s="236" t="s">
        <v>74</v>
      </c>
      <c r="P2682" s="235" t="s">
        <v>75</v>
      </c>
      <c r="Q2682" s="235" t="s">
        <v>6143</v>
      </c>
      <c r="R2682" s="236" t="s">
        <v>7332</v>
      </c>
      <c r="S2682" s="260">
        <v>104</v>
      </c>
      <c r="T2682" s="247">
        <v>207684.25</v>
      </c>
      <c r="U2682" s="247">
        <v>10930.75</v>
      </c>
      <c r="V2682" s="247">
        <v>0</v>
      </c>
      <c r="W2682" s="247">
        <v>0</v>
      </c>
      <c r="X2682" s="247">
        <v>0</v>
      </c>
      <c r="Y2682" s="247">
        <v>218615</v>
      </c>
      <c r="Z2682" s="246" t="s">
        <v>34</v>
      </c>
      <c r="AA2682" s="246" t="s">
        <v>6144</v>
      </c>
      <c r="AB2682" s="247">
        <v>188698.55</v>
      </c>
      <c r="AC2682" s="265">
        <v>9783.8900000000012</v>
      </c>
    </row>
    <row r="2683" spans="1:29" s="90" customFormat="1" ht="15.75" x14ac:dyDescent="0.25">
      <c r="A2683" s="58">
        <v>2670</v>
      </c>
      <c r="B2683" s="58">
        <v>106386</v>
      </c>
      <c r="C2683" s="259" t="s">
        <v>6116</v>
      </c>
      <c r="D2683" s="260">
        <v>7</v>
      </c>
      <c r="E2683" s="260" t="s">
        <v>330</v>
      </c>
      <c r="F2683" s="236" t="s">
        <v>10518</v>
      </c>
      <c r="G2683" s="261">
        <v>85</v>
      </c>
      <c r="H2683" s="228">
        <v>106386</v>
      </c>
      <c r="I2683" s="236" t="s">
        <v>6145</v>
      </c>
      <c r="J2683" s="236" t="s">
        <v>12850</v>
      </c>
      <c r="K2683" s="236" t="s">
        <v>6146</v>
      </c>
      <c r="L2683" s="1">
        <v>42957</v>
      </c>
      <c r="M2683" s="1">
        <v>43073</v>
      </c>
      <c r="N2683" s="262">
        <v>0.93914506015403121</v>
      </c>
      <c r="O2683" s="236" t="s">
        <v>74</v>
      </c>
      <c r="P2683" s="235" t="s">
        <v>2659</v>
      </c>
      <c r="Q2683" s="235" t="s">
        <v>6147</v>
      </c>
      <c r="R2683" s="236" t="s">
        <v>6148</v>
      </c>
      <c r="S2683" s="260">
        <v>104</v>
      </c>
      <c r="T2683" s="247">
        <v>207107.81</v>
      </c>
      <c r="U2683" s="247">
        <v>9098.5</v>
      </c>
      <c r="V2683" s="247">
        <v>4321.72</v>
      </c>
      <c r="W2683" s="247">
        <v>0</v>
      </c>
      <c r="X2683" s="247">
        <v>0</v>
      </c>
      <c r="Y2683" s="247">
        <v>220528.03</v>
      </c>
      <c r="Z2683" s="246" t="s">
        <v>34</v>
      </c>
      <c r="AA2683" s="246" t="s">
        <v>6149</v>
      </c>
      <c r="AB2683" s="247">
        <v>193766.39999999997</v>
      </c>
      <c r="AC2683" s="265">
        <v>8463.24</v>
      </c>
    </row>
    <row r="2684" spans="1:29" s="90" customFormat="1" ht="15.75" x14ac:dyDescent="0.25">
      <c r="A2684" s="58">
        <v>2671</v>
      </c>
      <c r="B2684" s="58">
        <v>107209</v>
      </c>
      <c r="C2684" s="259" t="s">
        <v>6116</v>
      </c>
      <c r="D2684" s="260">
        <v>8</v>
      </c>
      <c r="E2684" s="260" t="s">
        <v>330</v>
      </c>
      <c r="F2684" s="236" t="s">
        <v>10518</v>
      </c>
      <c r="G2684" s="261">
        <v>85</v>
      </c>
      <c r="H2684" s="228">
        <v>107209</v>
      </c>
      <c r="I2684" s="236" t="s">
        <v>6150</v>
      </c>
      <c r="J2684" s="236" t="s">
        <v>12851</v>
      </c>
      <c r="K2684" s="236" t="s">
        <v>6151</v>
      </c>
      <c r="L2684" s="1">
        <v>42961</v>
      </c>
      <c r="M2684" s="1">
        <v>43073</v>
      </c>
      <c r="N2684" s="262">
        <v>0.93036736709701851</v>
      </c>
      <c r="O2684" s="236" t="s">
        <v>74</v>
      </c>
      <c r="P2684" s="235" t="s">
        <v>2659</v>
      </c>
      <c r="Q2684" s="235" t="s">
        <v>6152</v>
      </c>
      <c r="R2684" s="236" t="s">
        <v>6153</v>
      </c>
      <c r="S2684" s="260">
        <v>104</v>
      </c>
      <c r="T2684" s="247">
        <v>192185.68</v>
      </c>
      <c r="U2684" s="247">
        <v>8345.39</v>
      </c>
      <c r="V2684" s="247">
        <v>6038.6</v>
      </c>
      <c r="W2684" s="247">
        <v>0</v>
      </c>
      <c r="X2684" s="247">
        <v>0</v>
      </c>
      <c r="Y2684" s="247">
        <v>206569.67</v>
      </c>
      <c r="Z2684" s="246" t="s">
        <v>34</v>
      </c>
      <c r="AA2684" s="246" t="s">
        <v>6154</v>
      </c>
      <c r="AB2684" s="247">
        <v>109004.29999999999</v>
      </c>
      <c r="AC2684" s="265">
        <v>4266.62</v>
      </c>
    </row>
    <row r="2685" spans="1:29" s="90" customFormat="1" ht="15.75" x14ac:dyDescent="0.25">
      <c r="A2685" s="58">
        <v>2672</v>
      </c>
      <c r="B2685" s="58">
        <v>112481</v>
      </c>
      <c r="C2685" s="259" t="s">
        <v>6116</v>
      </c>
      <c r="D2685" s="260">
        <v>9</v>
      </c>
      <c r="E2685" s="260" t="s">
        <v>330</v>
      </c>
      <c r="F2685" s="236" t="s">
        <v>10518</v>
      </c>
      <c r="G2685" s="261">
        <v>137</v>
      </c>
      <c r="H2685" s="228">
        <v>112481</v>
      </c>
      <c r="I2685" s="236" t="s">
        <v>6155</v>
      </c>
      <c r="J2685" s="236" t="s">
        <v>12852</v>
      </c>
      <c r="K2685" s="236" t="s">
        <v>6156</v>
      </c>
      <c r="L2685" s="1">
        <v>42985</v>
      </c>
      <c r="M2685" s="1">
        <v>43073</v>
      </c>
      <c r="N2685" s="262">
        <v>0.93418217732275344</v>
      </c>
      <c r="O2685" s="236" t="s">
        <v>74</v>
      </c>
      <c r="P2685" s="235" t="s">
        <v>2659</v>
      </c>
      <c r="Q2685" s="235" t="s">
        <v>2659</v>
      </c>
      <c r="R2685" s="236" t="s">
        <v>6157</v>
      </c>
      <c r="S2685" s="260">
        <v>114</v>
      </c>
      <c r="T2685" s="247">
        <v>202994.34</v>
      </c>
      <c r="U2685" s="247">
        <v>9232.44</v>
      </c>
      <c r="V2685" s="247">
        <v>5069.53</v>
      </c>
      <c r="W2685" s="247">
        <v>0</v>
      </c>
      <c r="X2685" s="247">
        <v>0</v>
      </c>
      <c r="Y2685" s="247">
        <v>217296.31</v>
      </c>
      <c r="Z2685" s="246" t="s">
        <v>34</v>
      </c>
      <c r="AA2685" s="246" t="s">
        <v>6158</v>
      </c>
      <c r="AB2685" s="247">
        <v>151630.77000000002</v>
      </c>
      <c r="AC2685" s="265">
        <v>6820.05</v>
      </c>
    </row>
    <row r="2686" spans="1:29" s="90" customFormat="1" ht="15.75" x14ac:dyDescent="0.25">
      <c r="A2686" s="58">
        <v>2673</v>
      </c>
      <c r="B2686" s="58">
        <v>113971</v>
      </c>
      <c r="C2686" s="259" t="s">
        <v>6116</v>
      </c>
      <c r="D2686" s="260">
        <v>10</v>
      </c>
      <c r="E2686" s="260" t="s">
        <v>330</v>
      </c>
      <c r="F2686" s="236" t="s">
        <v>10518</v>
      </c>
      <c r="G2686" s="261">
        <v>137</v>
      </c>
      <c r="H2686" s="228">
        <v>113971</v>
      </c>
      <c r="I2686" s="236" t="s">
        <v>6159</v>
      </c>
      <c r="J2686" s="236" t="s">
        <v>12853</v>
      </c>
      <c r="K2686" s="236" t="s">
        <v>6160</v>
      </c>
      <c r="L2686" s="1">
        <v>42985</v>
      </c>
      <c r="M2686" s="1">
        <v>43069</v>
      </c>
      <c r="N2686" s="262">
        <v>0.94311735726062162</v>
      </c>
      <c r="O2686" s="236" t="s">
        <v>74</v>
      </c>
      <c r="P2686" s="235" t="s">
        <v>6119</v>
      </c>
      <c r="Q2686" s="235" t="s">
        <v>6161</v>
      </c>
      <c r="R2686" s="236" t="s">
        <v>6162</v>
      </c>
      <c r="S2686" s="260">
        <v>114</v>
      </c>
      <c r="T2686" s="247">
        <v>211407.31</v>
      </c>
      <c r="U2686" s="247">
        <v>8313.94</v>
      </c>
      <c r="V2686" s="247">
        <v>4436.76</v>
      </c>
      <c r="W2686" s="247">
        <v>0</v>
      </c>
      <c r="X2686" s="247">
        <v>0</v>
      </c>
      <c r="Y2686" s="247">
        <v>224158.01</v>
      </c>
      <c r="Z2686" s="246" t="s">
        <v>34</v>
      </c>
      <c r="AA2686" s="246" t="s">
        <v>6163</v>
      </c>
      <c r="AB2686" s="247">
        <v>167880.2</v>
      </c>
      <c r="AC2686" s="265">
        <v>6013.9</v>
      </c>
    </row>
    <row r="2687" spans="1:29" s="90" customFormat="1" ht="15.75" x14ac:dyDescent="0.25">
      <c r="A2687" s="58">
        <v>2674</v>
      </c>
      <c r="B2687" s="58">
        <v>114112</v>
      </c>
      <c r="C2687" s="259" t="s">
        <v>6116</v>
      </c>
      <c r="D2687" s="260">
        <v>11</v>
      </c>
      <c r="E2687" s="260" t="s">
        <v>330</v>
      </c>
      <c r="F2687" s="236" t="s">
        <v>10518</v>
      </c>
      <c r="G2687" s="261">
        <v>137</v>
      </c>
      <c r="H2687" s="228">
        <v>114112</v>
      </c>
      <c r="I2687" s="236" t="s">
        <v>6164</v>
      </c>
      <c r="J2687" s="236" t="s">
        <v>12854</v>
      </c>
      <c r="K2687" s="236" t="s">
        <v>6165</v>
      </c>
      <c r="L2687" s="1">
        <v>42985</v>
      </c>
      <c r="M2687" s="1">
        <v>43073</v>
      </c>
      <c r="N2687" s="262">
        <v>0.93597143696513241</v>
      </c>
      <c r="O2687" s="236" t="s">
        <v>74</v>
      </c>
      <c r="P2687" s="235" t="s">
        <v>75</v>
      </c>
      <c r="Q2687" s="235" t="s">
        <v>6166</v>
      </c>
      <c r="R2687" s="236" t="s">
        <v>6167</v>
      </c>
      <c r="S2687" s="260">
        <v>114</v>
      </c>
      <c r="T2687" s="247">
        <v>207884.17</v>
      </c>
      <c r="U2687" s="247">
        <v>9241.9500000000007</v>
      </c>
      <c r="V2687" s="247">
        <v>4979.13</v>
      </c>
      <c r="W2687" s="247">
        <v>0</v>
      </c>
      <c r="X2687" s="247">
        <v>0</v>
      </c>
      <c r="Y2687" s="247">
        <v>222105.25000000003</v>
      </c>
      <c r="Z2687" s="246" t="s">
        <v>34</v>
      </c>
      <c r="AA2687" s="246" t="s">
        <v>6168</v>
      </c>
      <c r="AB2687" s="247">
        <v>127651.26</v>
      </c>
      <c r="AC2687" s="265">
        <v>5813.0300000000007</v>
      </c>
    </row>
    <row r="2688" spans="1:29" s="90" customFormat="1" ht="15.75" x14ac:dyDescent="0.25">
      <c r="A2688" s="58">
        <v>2675</v>
      </c>
      <c r="B2688" s="58">
        <v>107434</v>
      </c>
      <c r="C2688" s="259" t="s">
        <v>6116</v>
      </c>
      <c r="D2688" s="260">
        <v>12</v>
      </c>
      <c r="E2688" s="260" t="s">
        <v>352</v>
      </c>
      <c r="F2688" s="236" t="s">
        <v>10519</v>
      </c>
      <c r="G2688" s="261">
        <v>89</v>
      </c>
      <c r="H2688" s="228">
        <v>107434</v>
      </c>
      <c r="I2688" s="236" t="s">
        <v>6169</v>
      </c>
      <c r="J2688" s="236" t="s">
        <v>12855</v>
      </c>
      <c r="K2688" s="236" t="s">
        <v>6170</v>
      </c>
      <c r="L2688" s="1">
        <v>42990</v>
      </c>
      <c r="M2688" s="1">
        <v>44085</v>
      </c>
      <c r="N2688" s="262">
        <v>0.85000000073128645</v>
      </c>
      <c r="O2688" s="236" t="s">
        <v>5532</v>
      </c>
      <c r="P2688" s="235" t="s">
        <v>6171</v>
      </c>
      <c r="Q2688" s="235" t="s">
        <v>6172</v>
      </c>
      <c r="R2688" s="236" t="s">
        <v>6173</v>
      </c>
      <c r="S2688" s="260">
        <v>104</v>
      </c>
      <c r="T2688" s="247">
        <v>5811676.5300000003</v>
      </c>
      <c r="U2688" s="247">
        <v>1025589.97</v>
      </c>
      <c r="V2688" s="247">
        <v>0</v>
      </c>
      <c r="W2688" s="247">
        <v>0</v>
      </c>
      <c r="X2688" s="247">
        <v>0</v>
      </c>
      <c r="Y2688" s="247">
        <v>6837266.5</v>
      </c>
      <c r="Z2688" s="246" t="s">
        <v>34</v>
      </c>
      <c r="AA2688" s="246" t="s">
        <v>6174</v>
      </c>
      <c r="AB2688" s="247">
        <v>4907197.9900000012</v>
      </c>
      <c r="AC2688" s="265">
        <v>869030.76</v>
      </c>
    </row>
    <row r="2689" spans="1:29" s="90" customFormat="1" ht="15.75" x14ac:dyDescent="0.25">
      <c r="A2689" s="58">
        <v>2676</v>
      </c>
      <c r="B2689" s="58">
        <v>107562</v>
      </c>
      <c r="C2689" s="259" t="s">
        <v>6116</v>
      </c>
      <c r="D2689" s="260">
        <v>13</v>
      </c>
      <c r="E2689" s="260" t="s">
        <v>352</v>
      </c>
      <c r="F2689" s="236" t="s">
        <v>10519</v>
      </c>
      <c r="G2689" s="261">
        <v>89</v>
      </c>
      <c r="H2689" s="228">
        <v>107562</v>
      </c>
      <c r="I2689" s="236" t="s">
        <v>6175</v>
      </c>
      <c r="J2689" s="236" t="s">
        <v>12856</v>
      </c>
      <c r="K2689" s="236" t="s">
        <v>6176</v>
      </c>
      <c r="L2689" s="1">
        <v>42993</v>
      </c>
      <c r="M2689" s="1">
        <v>44165</v>
      </c>
      <c r="N2689" s="262">
        <v>0.83635795677098923</v>
      </c>
      <c r="O2689" s="236" t="s">
        <v>6177</v>
      </c>
      <c r="P2689" s="235" t="s">
        <v>6178</v>
      </c>
      <c r="Q2689" s="235" t="s">
        <v>6179</v>
      </c>
      <c r="R2689" s="236" t="s">
        <v>6180</v>
      </c>
      <c r="S2689" s="260">
        <v>104</v>
      </c>
      <c r="T2689" s="247">
        <v>8840032.6899999995</v>
      </c>
      <c r="U2689" s="247">
        <v>1560005.76</v>
      </c>
      <c r="V2689" s="247">
        <v>169637.63</v>
      </c>
      <c r="W2689" s="247">
        <v>0</v>
      </c>
      <c r="X2689" s="247">
        <v>0</v>
      </c>
      <c r="Y2689" s="247">
        <v>10569676.08</v>
      </c>
      <c r="Z2689" s="246" t="s">
        <v>34</v>
      </c>
      <c r="AA2689" s="246" t="s">
        <v>6181</v>
      </c>
      <c r="AB2689" s="247">
        <v>8504091.3599999994</v>
      </c>
      <c r="AC2689" s="265">
        <v>1450564.84</v>
      </c>
    </row>
    <row r="2690" spans="1:29" s="90" customFormat="1" ht="15.75" x14ac:dyDescent="0.25">
      <c r="A2690" s="58">
        <v>2677</v>
      </c>
      <c r="B2690" s="58">
        <v>107821</v>
      </c>
      <c r="C2690" s="259" t="s">
        <v>6116</v>
      </c>
      <c r="D2690" s="260">
        <v>14</v>
      </c>
      <c r="E2690" s="260" t="s">
        <v>352</v>
      </c>
      <c r="F2690" s="236" t="s">
        <v>10519</v>
      </c>
      <c r="G2690" s="261">
        <v>89</v>
      </c>
      <c r="H2690" s="228">
        <v>107821</v>
      </c>
      <c r="I2690" s="236" t="s">
        <v>6182</v>
      </c>
      <c r="J2690" s="236" t="s">
        <v>12857</v>
      </c>
      <c r="K2690" s="236" t="s">
        <v>6183</v>
      </c>
      <c r="L2690" s="1">
        <v>43021</v>
      </c>
      <c r="M2690" s="1">
        <v>44217</v>
      </c>
      <c r="N2690" s="262">
        <v>0.83672447445409837</v>
      </c>
      <c r="O2690" s="236" t="s">
        <v>5532</v>
      </c>
      <c r="P2690" s="235" t="s">
        <v>6171</v>
      </c>
      <c r="Q2690" s="235" t="s">
        <v>6184</v>
      </c>
      <c r="R2690" s="236" t="s">
        <v>6185</v>
      </c>
      <c r="S2690" s="260">
        <v>104</v>
      </c>
      <c r="T2690" s="247">
        <v>11213723.02</v>
      </c>
      <c r="U2690" s="247">
        <v>1978892.15</v>
      </c>
      <c r="V2690" s="247">
        <v>209315.05</v>
      </c>
      <c r="W2690" s="247">
        <v>0</v>
      </c>
      <c r="X2690" s="247">
        <v>0</v>
      </c>
      <c r="Y2690" s="247">
        <v>13401930.219999999</v>
      </c>
      <c r="Z2690" s="246" t="s">
        <v>34</v>
      </c>
      <c r="AA2690" s="246" t="s">
        <v>6186</v>
      </c>
      <c r="AB2690" s="247">
        <v>9757042.9700000044</v>
      </c>
      <c r="AC2690" s="265">
        <v>1718407.19</v>
      </c>
    </row>
    <row r="2691" spans="1:29" s="90" customFormat="1" ht="15.75" x14ac:dyDescent="0.25">
      <c r="A2691" s="58">
        <v>2678</v>
      </c>
      <c r="B2691" s="58">
        <v>107138</v>
      </c>
      <c r="C2691" s="259" t="s">
        <v>6116</v>
      </c>
      <c r="D2691" s="260">
        <v>15</v>
      </c>
      <c r="E2691" s="260" t="s">
        <v>352</v>
      </c>
      <c r="F2691" s="236" t="s">
        <v>10519</v>
      </c>
      <c r="G2691" s="261">
        <v>89</v>
      </c>
      <c r="H2691" s="228">
        <v>107138</v>
      </c>
      <c r="I2691" s="236" t="s">
        <v>6187</v>
      </c>
      <c r="J2691" s="236" t="s">
        <v>12858</v>
      </c>
      <c r="K2691" s="236" t="s">
        <v>6188</v>
      </c>
      <c r="L2691" s="1">
        <v>43039</v>
      </c>
      <c r="M2691" s="1">
        <v>44316</v>
      </c>
      <c r="N2691" s="262">
        <v>0.84560287944118551</v>
      </c>
      <c r="O2691" s="236" t="s">
        <v>5532</v>
      </c>
      <c r="P2691" s="235" t="s">
        <v>6171</v>
      </c>
      <c r="Q2691" s="235" t="s">
        <v>6189</v>
      </c>
      <c r="R2691" s="236" t="s">
        <v>6190</v>
      </c>
      <c r="S2691" s="260">
        <v>104</v>
      </c>
      <c r="T2691" s="247">
        <v>17722469.25</v>
      </c>
      <c r="U2691" s="247">
        <v>3127494.57</v>
      </c>
      <c r="V2691" s="247">
        <v>108419.46</v>
      </c>
      <c r="W2691" s="247">
        <v>0</v>
      </c>
      <c r="X2691" s="247">
        <v>0</v>
      </c>
      <c r="Y2691" s="247">
        <v>20958383.280000001</v>
      </c>
      <c r="Z2691" s="246" t="s">
        <v>34</v>
      </c>
      <c r="AA2691" s="246" t="s">
        <v>6191</v>
      </c>
      <c r="AB2691" s="247">
        <v>11639556.209999997</v>
      </c>
      <c r="AC2691" s="265">
        <v>2028013.9500000002</v>
      </c>
    </row>
    <row r="2692" spans="1:29" s="90" customFormat="1" ht="15.75" x14ac:dyDescent="0.25">
      <c r="A2692" s="58">
        <v>2679</v>
      </c>
      <c r="B2692" s="58">
        <v>103886</v>
      </c>
      <c r="C2692" s="259" t="s">
        <v>6116</v>
      </c>
      <c r="D2692" s="260">
        <v>16</v>
      </c>
      <c r="E2692" s="260" t="s">
        <v>352</v>
      </c>
      <c r="F2692" s="236" t="s">
        <v>10519</v>
      </c>
      <c r="G2692" s="261">
        <v>82</v>
      </c>
      <c r="H2692" s="228">
        <v>103886</v>
      </c>
      <c r="I2692" s="236" t="s">
        <v>6192</v>
      </c>
      <c r="J2692" s="236" t="s">
        <v>12859</v>
      </c>
      <c r="K2692" s="236" t="s">
        <v>6193</v>
      </c>
      <c r="L2692" s="1">
        <v>43111</v>
      </c>
      <c r="M2692" s="1">
        <v>44387</v>
      </c>
      <c r="N2692" s="262">
        <v>0.85000000432034195</v>
      </c>
      <c r="O2692" s="236" t="s">
        <v>74</v>
      </c>
      <c r="P2692" s="235" t="s">
        <v>6194</v>
      </c>
      <c r="Q2692" s="235" t="s">
        <v>6195</v>
      </c>
      <c r="R2692" s="236" t="s">
        <v>6196</v>
      </c>
      <c r="S2692" s="260">
        <v>104</v>
      </c>
      <c r="T2692" s="247">
        <v>7476259.9699999997</v>
      </c>
      <c r="U2692" s="247">
        <v>1198049.93</v>
      </c>
      <c r="V2692" s="247">
        <v>121290.02</v>
      </c>
      <c r="W2692" s="247">
        <v>0</v>
      </c>
      <c r="X2692" s="247">
        <v>120793.76</v>
      </c>
      <c r="Y2692" s="247">
        <v>8916393.6799999997</v>
      </c>
      <c r="Z2692" s="246" t="s">
        <v>34</v>
      </c>
      <c r="AA2692" s="246" t="s">
        <v>6197</v>
      </c>
      <c r="AB2692" s="247">
        <v>6154316.8000000007</v>
      </c>
      <c r="AC2692" s="265">
        <v>1044700.4500000002</v>
      </c>
    </row>
    <row r="2693" spans="1:29" s="90" customFormat="1" ht="15.75" x14ac:dyDescent="0.25">
      <c r="A2693" s="58">
        <v>2680</v>
      </c>
      <c r="B2693" s="58">
        <v>103906</v>
      </c>
      <c r="C2693" s="259" t="s">
        <v>6116</v>
      </c>
      <c r="D2693" s="260">
        <v>17</v>
      </c>
      <c r="E2693" s="260" t="s">
        <v>352</v>
      </c>
      <c r="F2693" s="236" t="s">
        <v>10519</v>
      </c>
      <c r="G2693" s="261">
        <v>82</v>
      </c>
      <c r="H2693" s="228">
        <v>103906</v>
      </c>
      <c r="I2693" s="236" t="s">
        <v>6198</v>
      </c>
      <c r="J2693" s="236" t="s">
        <v>12860</v>
      </c>
      <c r="K2693" s="236" t="s">
        <v>6199</v>
      </c>
      <c r="L2693" s="1">
        <v>43112</v>
      </c>
      <c r="M2693" s="1">
        <v>44266</v>
      </c>
      <c r="N2693" s="262">
        <v>0.85000000017956301</v>
      </c>
      <c r="O2693" s="236" t="s">
        <v>74</v>
      </c>
      <c r="P2693" s="235" t="s">
        <v>6194</v>
      </c>
      <c r="Q2693" s="235" t="s">
        <v>298</v>
      </c>
      <c r="R2693" s="236" t="s">
        <v>5195</v>
      </c>
      <c r="S2693" s="260">
        <v>104</v>
      </c>
      <c r="T2693" s="247">
        <v>7100573.4400000004</v>
      </c>
      <c r="U2693" s="247">
        <v>1253042.3700000001</v>
      </c>
      <c r="V2693" s="247">
        <v>0</v>
      </c>
      <c r="W2693" s="247">
        <v>0</v>
      </c>
      <c r="X2693" s="247">
        <v>0</v>
      </c>
      <c r="Y2693" s="247">
        <v>8353615.8100000005</v>
      </c>
      <c r="Z2693" s="246" t="s">
        <v>34</v>
      </c>
      <c r="AA2693" s="246" t="s">
        <v>6200</v>
      </c>
      <c r="AB2693" s="247">
        <v>6813035.9799999995</v>
      </c>
      <c r="AC2693" s="265">
        <v>1202300.4699999997</v>
      </c>
    </row>
    <row r="2694" spans="1:29" s="90" customFormat="1" ht="15.75" x14ac:dyDescent="0.25">
      <c r="A2694" s="58">
        <v>2681</v>
      </c>
      <c r="B2694" s="58">
        <v>104013</v>
      </c>
      <c r="C2694" s="259" t="s">
        <v>6116</v>
      </c>
      <c r="D2694" s="260">
        <v>18</v>
      </c>
      <c r="E2694" s="260" t="s">
        <v>352</v>
      </c>
      <c r="F2694" s="236" t="s">
        <v>10519</v>
      </c>
      <c r="G2694" s="261">
        <v>82</v>
      </c>
      <c r="H2694" s="228">
        <v>104013</v>
      </c>
      <c r="I2694" s="236" t="s">
        <v>6201</v>
      </c>
      <c r="J2694" s="236" t="s">
        <v>11661</v>
      </c>
      <c r="K2694" s="236" t="s">
        <v>6202</v>
      </c>
      <c r="L2694" s="1">
        <v>43111</v>
      </c>
      <c r="M2694" s="1">
        <v>44206</v>
      </c>
      <c r="N2694" s="262">
        <v>0.85000000022779743</v>
      </c>
      <c r="O2694" s="236" t="s">
        <v>74</v>
      </c>
      <c r="P2694" s="235" t="s">
        <v>6194</v>
      </c>
      <c r="Q2694" s="235" t="s">
        <v>6203</v>
      </c>
      <c r="R2694" s="236" t="s">
        <v>616</v>
      </c>
      <c r="S2694" s="260">
        <v>104</v>
      </c>
      <c r="T2694" s="247">
        <v>7462774.4800000004</v>
      </c>
      <c r="U2694" s="247">
        <v>1316960.2</v>
      </c>
      <c r="V2694" s="247">
        <v>0</v>
      </c>
      <c r="W2694" s="247">
        <v>0</v>
      </c>
      <c r="X2694" s="247">
        <v>0</v>
      </c>
      <c r="Y2694" s="247">
        <v>8779734.6799999997</v>
      </c>
      <c r="Z2694" s="246" t="s">
        <v>34</v>
      </c>
      <c r="AA2694" s="246" t="s">
        <v>6204</v>
      </c>
      <c r="AB2694" s="247">
        <v>7235901.2100000009</v>
      </c>
      <c r="AC2694" s="265">
        <v>1276923.7399999998</v>
      </c>
    </row>
    <row r="2695" spans="1:29" s="90" customFormat="1" ht="15.75" x14ac:dyDescent="0.25">
      <c r="A2695" s="58">
        <v>2682</v>
      </c>
      <c r="B2695" s="58">
        <v>104255</v>
      </c>
      <c r="C2695" s="259" t="s">
        <v>6116</v>
      </c>
      <c r="D2695" s="260">
        <v>19</v>
      </c>
      <c r="E2695" s="260" t="s">
        <v>352</v>
      </c>
      <c r="F2695" s="236" t="s">
        <v>10519</v>
      </c>
      <c r="G2695" s="261">
        <v>82</v>
      </c>
      <c r="H2695" s="228">
        <v>104255</v>
      </c>
      <c r="I2695" s="236" t="s">
        <v>6205</v>
      </c>
      <c r="J2695" s="236" t="s">
        <v>12861</v>
      </c>
      <c r="K2695" s="236" t="s">
        <v>6206</v>
      </c>
      <c r="L2695" s="1">
        <v>43111</v>
      </c>
      <c r="M2695" s="1">
        <v>44387</v>
      </c>
      <c r="N2695" s="262">
        <v>0.8500000097785837</v>
      </c>
      <c r="O2695" s="236" t="s">
        <v>74</v>
      </c>
      <c r="P2695" s="235" t="s">
        <v>6194</v>
      </c>
      <c r="Q2695" s="235" t="s">
        <v>6207</v>
      </c>
      <c r="R2695" s="236" t="s">
        <v>6208</v>
      </c>
      <c r="S2695" s="260">
        <v>104</v>
      </c>
      <c r="T2695" s="247">
        <v>7562444.7999999998</v>
      </c>
      <c r="U2695" s="247">
        <v>1281520.0900000001</v>
      </c>
      <c r="V2695" s="247">
        <v>53028.89</v>
      </c>
      <c r="W2695" s="247">
        <v>0</v>
      </c>
      <c r="X2695" s="247">
        <v>0</v>
      </c>
      <c r="Y2695" s="247">
        <v>8896993.7800000012</v>
      </c>
      <c r="Z2695" s="246" t="s">
        <v>34</v>
      </c>
      <c r="AA2695" s="246" t="s">
        <v>7711</v>
      </c>
      <c r="AB2695" s="247">
        <v>6905198.0599999977</v>
      </c>
      <c r="AC2695" s="265">
        <v>1188288.5999999996</v>
      </c>
    </row>
    <row r="2696" spans="1:29" s="90" customFormat="1" ht="15.75" x14ac:dyDescent="0.25">
      <c r="A2696" s="58">
        <v>2683</v>
      </c>
      <c r="B2696" s="58">
        <v>104331</v>
      </c>
      <c r="C2696" s="259" t="s">
        <v>6116</v>
      </c>
      <c r="D2696" s="260">
        <v>20</v>
      </c>
      <c r="E2696" s="260" t="s">
        <v>352</v>
      </c>
      <c r="F2696" s="236" t="s">
        <v>10519</v>
      </c>
      <c r="G2696" s="261">
        <v>82</v>
      </c>
      <c r="H2696" s="228">
        <v>104331</v>
      </c>
      <c r="I2696" s="236" t="s">
        <v>6209</v>
      </c>
      <c r="J2696" s="236" t="s">
        <v>12862</v>
      </c>
      <c r="K2696" s="236" t="s">
        <v>6210</v>
      </c>
      <c r="L2696" s="1">
        <v>43112</v>
      </c>
      <c r="M2696" s="1">
        <v>44207</v>
      </c>
      <c r="N2696" s="262">
        <v>0.85000000023090527</v>
      </c>
      <c r="O2696" s="236" t="s">
        <v>74</v>
      </c>
      <c r="P2696" s="235" t="s">
        <v>6194</v>
      </c>
      <c r="Q2696" s="235" t="s">
        <v>298</v>
      </c>
      <c r="R2696" s="236" t="s">
        <v>616</v>
      </c>
      <c r="S2696" s="260">
        <v>104</v>
      </c>
      <c r="T2696" s="247">
        <v>9202908.1400000006</v>
      </c>
      <c r="U2696" s="247">
        <v>1624042.61</v>
      </c>
      <c r="V2696" s="247">
        <v>0</v>
      </c>
      <c r="W2696" s="247">
        <v>0</v>
      </c>
      <c r="X2696" s="247">
        <v>0</v>
      </c>
      <c r="Y2696" s="247">
        <v>10826950.75</v>
      </c>
      <c r="Z2696" s="246" t="s">
        <v>34</v>
      </c>
      <c r="AA2696" s="246" t="s">
        <v>6211</v>
      </c>
      <c r="AB2696" s="247">
        <v>8952994.9199999999</v>
      </c>
      <c r="AC2696" s="265">
        <v>1579940.29</v>
      </c>
    </row>
    <row r="2697" spans="1:29" s="90" customFormat="1" ht="15.75" x14ac:dyDescent="0.25">
      <c r="A2697" s="58">
        <v>2684</v>
      </c>
      <c r="B2697" s="58">
        <v>105198</v>
      </c>
      <c r="C2697" s="259" t="s">
        <v>6116</v>
      </c>
      <c r="D2697" s="260">
        <v>21</v>
      </c>
      <c r="E2697" s="260" t="s">
        <v>352</v>
      </c>
      <c r="F2697" s="236" t="s">
        <v>10519</v>
      </c>
      <c r="G2697" s="261">
        <v>82</v>
      </c>
      <c r="H2697" s="228">
        <v>105198</v>
      </c>
      <c r="I2697" s="236" t="s">
        <v>6212</v>
      </c>
      <c r="J2697" s="236" t="s">
        <v>12863</v>
      </c>
      <c r="K2697" s="236" t="s">
        <v>6213</v>
      </c>
      <c r="L2697" s="1">
        <v>43111</v>
      </c>
      <c r="M2697" s="1">
        <v>44206</v>
      </c>
      <c r="N2697" s="262">
        <v>0.84999999943028925</v>
      </c>
      <c r="O2697" s="236" t="s">
        <v>74</v>
      </c>
      <c r="P2697" s="235" t="s">
        <v>6194</v>
      </c>
      <c r="Q2697" s="235" t="s">
        <v>298</v>
      </c>
      <c r="R2697" s="236" t="s">
        <v>6214</v>
      </c>
      <c r="S2697" s="260">
        <v>104</v>
      </c>
      <c r="T2697" s="247">
        <v>7459926.6500000004</v>
      </c>
      <c r="U2697" s="247">
        <v>1316457.6499999999</v>
      </c>
      <c r="V2697" s="247">
        <v>0</v>
      </c>
      <c r="W2697" s="247">
        <v>0</v>
      </c>
      <c r="X2697" s="247">
        <v>0</v>
      </c>
      <c r="Y2697" s="247">
        <v>8776384.3000000007</v>
      </c>
      <c r="Z2697" s="246" t="s">
        <v>34</v>
      </c>
      <c r="AA2697" s="246" t="s">
        <v>6215</v>
      </c>
      <c r="AB2697" s="247">
        <v>7292854.2100000009</v>
      </c>
      <c r="AC2697" s="265">
        <v>1224743.48</v>
      </c>
    </row>
    <row r="2698" spans="1:29" s="90" customFormat="1" ht="15.75" x14ac:dyDescent="0.25">
      <c r="A2698" s="58">
        <v>2685</v>
      </c>
      <c r="B2698" s="58">
        <v>105220</v>
      </c>
      <c r="C2698" s="259" t="s">
        <v>6116</v>
      </c>
      <c r="D2698" s="260">
        <v>22</v>
      </c>
      <c r="E2698" s="260" t="s">
        <v>352</v>
      </c>
      <c r="F2698" s="236" t="s">
        <v>10519</v>
      </c>
      <c r="G2698" s="261">
        <v>82</v>
      </c>
      <c r="H2698" s="228">
        <v>105220</v>
      </c>
      <c r="I2698" s="236" t="s">
        <v>6216</v>
      </c>
      <c r="J2698" s="236" t="s">
        <v>12864</v>
      </c>
      <c r="K2698" s="236" t="s">
        <v>6217</v>
      </c>
      <c r="L2698" s="1">
        <v>43112</v>
      </c>
      <c r="M2698" s="1">
        <v>44207</v>
      </c>
      <c r="N2698" s="262">
        <v>0.83475354331592932</v>
      </c>
      <c r="O2698" s="236" t="s">
        <v>74</v>
      </c>
      <c r="P2698" s="235" t="s">
        <v>6194</v>
      </c>
      <c r="Q2698" s="235" t="s">
        <v>6218</v>
      </c>
      <c r="R2698" s="236" t="s">
        <v>521</v>
      </c>
      <c r="S2698" s="260">
        <v>104</v>
      </c>
      <c r="T2698" s="247">
        <v>7918491.5700000003</v>
      </c>
      <c r="U2698" s="247">
        <v>1397380.86</v>
      </c>
      <c r="V2698" s="247">
        <v>170150.88</v>
      </c>
      <c r="W2698" s="247">
        <v>0</v>
      </c>
      <c r="X2698" s="247">
        <v>0</v>
      </c>
      <c r="Y2698" s="247">
        <v>9486023.3100000005</v>
      </c>
      <c r="Z2698" s="246" t="s">
        <v>34</v>
      </c>
      <c r="AA2698" s="246" t="s">
        <v>6219</v>
      </c>
      <c r="AB2698" s="247">
        <v>7433111.5899999999</v>
      </c>
      <c r="AC2698" s="265">
        <v>1311725.58</v>
      </c>
    </row>
    <row r="2699" spans="1:29" s="90" customFormat="1" ht="15.75" x14ac:dyDescent="0.25">
      <c r="A2699" s="58">
        <v>2686</v>
      </c>
      <c r="B2699" s="58">
        <v>105255</v>
      </c>
      <c r="C2699" s="259" t="s">
        <v>6116</v>
      </c>
      <c r="D2699" s="260">
        <v>23</v>
      </c>
      <c r="E2699" s="260" t="s">
        <v>352</v>
      </c>
      <c r="F2699" s="236" t="s">
        <v>10519</v>
      </c>
      <c r="G2699" s="261">
        <v>82</v>
      </c>
      <c r="H2699" s="228">
        <v>105255</v>
      </c>
      <c r="I2699" s="236" t="s">
        <v>6220</v>
      </c>
      <c r="J2699" s="236" t="s">
        <v>12865</v>
      </c>
      <c r="K2699" s="236" t="s">
        <v>6221</v>
      </c>
      <c r="L2699" s="1">
        <v>43112</v>
      </c>
      <c r="M2699" s="1">
        <v>44207</v>
      </c>
      <c r="N2699" s="262">
        <v>0.84340082869583954</v>
      </c>
      <c r="O2699" s="236" t="s">
        <v>74</v>
      </c>
      <c r="P2699" s="235" t="s">
        <v>6194</v>
      </c>
      <c r="Q2699" s="235" t="s">
        <v>298</v>
      </c>
      <c r="R2699" s="236" t="s">
        <v>6222</v>
      </c>
      <c r="S2699" s="260">
        <v>104</v>
      </c>
      <c r="T2699" s="247">
        <v>8798234.3000000007</v>
      </c>
      <c r="U2699" s="247">
        <v>1552629.58</v>
      </c>
      <c r="V2699" s="247">
        <v>80990.11</v>
      </c>
      <c r="W2699" s="247">
        <v>0</v>
      </c>
      <c r="X2699" s="247">
        <v>0</v>
      </c>
      <c r="Y2699" s="247">
        <v>10431853.99</v>
      </c>
      <c r="Z2699" s="246" t="s">
        <v>34</v>
      </c>
      <c r="AA2699" s="246" t="s">
        <v>6223</v>
      </c>
      <c r="AB2699" s="247">
        <v>7349425.7800000012</v>
      </c>
      <c r="AC2699" s="265">
        <v>1296956.92</v>
      </c>
    </row>
    <row r="2700" spans="1:29" s="90" customFormat="1" ht="15.75" x14ac:dyDescent="0.25">
      <c r="A2700" s="58">
        <v>2687</v>
      </c>
      <c r="B2700" s="58">
        <v>105482</v>
      </c>
      <c r="C2700" s="259" t="s">
        <v>6116</v>
      </c>
      <c r="D2700" s="260">
        <v>24</v>
      </c>
      <c r="E2700" s="260" t="s">
        <v>352</v>
      </c>
      <c r="F2700" s="236" t="s">
        <v>10519</v>
      </c>
      <c r="G2700" s="261">
        <v>82</v>
      </c>
      <c r="H2700" s="228">
        <v>105482</v>
      </c>
      <c r="I2700" s="236" t="s">
        <v>6224</v>
      </c>
      <c r="J2700" s="236" t="s">
        <v>12866</v>
      </c>
      <c r="K2700" s="236" t="s">
        <v>6225</v>
      </c>
      <c r="L2700" s="1">
        <v>43111</v>
      </c>
      <c r="M2700" s="1">
        <v>44296</v>
      </c>
      <c r="N2700" s="262">
        <v>0.84604589798435315</v>
      </c>
      <c r="O2700" s="236" t="s">
        <v>74</v>
      </c>
      <c r="P2700" s="235" t="s">
        <v>6194</v>
      </c>
      <c r="Q2700" s="235" t="s">
        <v>6226</v>
      </c>
      <c r="R2700" s="236" t="s">
        <v>6227</v>
      </c>
      <c r="S2700" s="260">
        <v>104</v>
      </c>
      <c r="T2700" s="247">
        <v>10903273.960000001</v>
      </c>
      <c r="U2700" s="247">
        <v>1853421.05</v>
      </c>
      <c r="V2700" s="247">
        <v>130636.5</v>
      </c>
      <c r="W2700" s="247">
        <v>0</v>
      </c>
      <c r="X2700" s="247">
        <v>0</v>
      </c>
      <c r="Y2700" s="247">
        <v>12887331.510000002</v>
      </c>
      <c r="Z2700" s="246" t="s">
        <v>34</v>
      </c>
      <c r="AA2700" s="246" t="s">
        <v>6733</v>
      </c>
      <c r="AB2700" s="247">
        <v>9896459.9899999946</v>
      </c>
      <c r="AC2700" s="265">
        <v>1779778.91</v>
      </c>
    </row>
    <row r="2701" spans="1:29" s="90" customFormat="1" ht="15.75" x14ac:dyDescent="0.25">
      <c r="A2701" s="58">
        <v>2688</v>
      </c>
      <c r="B2701" s="58">
        <v>105598</v>
      </c>
      <c r="C2701" s="259" t="s">
        <v>6116</v>
      </c>
      <c r="D2701" s="260">
        <v>25</v>
      </c>
      <c r="E2701" s="260" t="s">
        <v>352</v>
      </c>
      <c r="F2701" s="236" t="s">
        <v>10519</v>
      </c>
      <c r="G2701" s="261">
        <v>82</v>
      </c>
      <c r="H2701" s="228">
        <v>105598</v>
      </c>
      <c r="I2701" s="236" t="s">
        <v>6228</v>
      </c>
      <c r="J2701" s="236" t="s">
        <v>11021</v>
      </c>
      <c r="K2701" s="236" t="s">
        <v>6229</v>
      </c>
      <c r="L2701" s="1">
        <v>43112</v>
      </c>
      <c r="M2701" s="1">
        <v>44207</v>
      </c>
      <c r="N2701" s="262">
        <v>0.84580186080797115</v>
      </c>
      <c r="O2701" s="236" t="s">
        <v>74</v>
      </c>
      <c r="P2701" s="235" t="s">
        <v>6194</v>
      </c>
      <c r="Q2701" s="235" t="s">
        <v>298</v>
      </c>
      <c r="R2701" s="236" t="s">
        <v>6190</v>
      </c>
      <c r="S2701" s="260">
        <v>104</v>
      </c>
      <c r="T2701" s="247">
        <v>8281064.7300000004</v>
      </c>
      <c r="U2701" s="247">
        <v>1461364.36</v>
      </c>
      <c r="V2701" s="247">
        <v>48356.57</v>
      </c>
      <c r="W2701" s="247">
        <v>0</v>
      </c>
      <c r="X2701" s="247">
        <v>0</v>
      </c>
      <c r="Y2701" s="247">
        <v>9790785.6600000001</v>
      </c>
      <c r="Z2701" s="246" t="s">
        <v>34</v>
      </c>
      <c r="AA2701" s="246" t="s">
        <v>6230</v>
      </c>
      <c r="AB2701" s="247">
        <v>7239427.5099999988</v>
      </c>
      <c r="AC2701" s="265">
        <v>1273032.74</v>
      </c>
    </row>
    <row r="2702" spans="1:29" s="90" customFormat="1" ht="15.75" x14ac:dyDescent="0.25">
      <c r="A2702" s="58">
        <v>2689</v>
      </c>
      <c r="B2702" s="58">
        <v>105717</v>
      </c>
      <c r="C2702" s="259" t="s">
        <v>6116</v>
      </c>
      <c r="D2702" s="260">
        <v>26</v>
      </c>
      <c r="E2702" s="260" t="s">
        <v>352</v>
      </c>
      <c r="F2702" s="236" t="s">
        <v>10519</v>
      </c>
      <c r="G2702" s="261">
        <v>82</v>
      </c>
      <c r="H2702" s="228">
        <v>105717</v>
      </c>
      <c r="I2702" s="236" t="s">
        <v>6231</v>
      </c>
      <c r="J2702" s="236" t="s">
        <v>12867</v>
      </c>
      <c r="K2702" s="236" t="s">
        <v>6232</v>
      </c>
      <c r="L2702" s="1">
        <v>43115</v>
      </c>
      <c r="M2702" s="1">
        <v>44282</v>
      </c>
      <c r="N2702" s="262">
        <v>0.83856605537865525</v>
      </c>
      <c r="O2702" s="236" t="s">
        <v>74</v>
      </c>
      <c r="P2702" s="235" t="s">
        <v>6194</v>
      </c>
      <c r="Q2702" s="235" t="s">
        <v>6233</v>
      </c>
      <c r="R2702" s="236" t="s">
        <v>6234</v>
      </c>
      <c r="S2702" s="260">
        <v>104</v>
      </c>
      <c r="T2702" s="247">
        <v>11740317.35</v>
      </c>
      <c r="U2702" s="247">
        <v>2071820.54</v>
      </c>
      <c r="V2702" s="247">
        <v>188330.26</v>
      </c>
      <c r="W2702" s="247">
        <v>0</v>
      </c>
      <c r="X2702" s="247">
        <v>0</v>
      </c>
      <c r="Y2702" s="247">
        <v>14000468.15</v>
      </c>
      <c r="Z2702" s="246" t="s">
        <v>34</v>
      </c>
      <c r="AA2702" s="246" t="s">
        <v>6734</v>
      </c>
      <c r="AB2702" s="247">
        <v>10811947.22000001</v>
      </c>
      <c r="AC2702" s="265">
        <v>1902085.3300000012</v>
      </c>
    </row>
    <row r="2703" spans="1:29" s="90" customFormat="1" ht="15.75" x14ac:dyDescent="0.25">
      <c r="A2703" s="58">
        <v>2690</v>
      </c>
      <c r="B2703" s="58">
        <v>105729</v>
      </c>
      <c r="C2703" s="259" t="s">
        <v>6116</v>
      </c>
      <c r="D2703" s="260">
        <v>27</v>
      </c>
      <c r="E2703" s="260" t="s">
        <v>352</v>
      </c>
      <c r="F2703" s="236" t="s">
        <v>10519</v>
      </c>
      <c r="G2703" s="261">
        <v>82</v>
      </c>
      <c r="H2703" s="228">
        <v>105729</v>
      </c>
      <c r="I2703" s="236" t="s">
        <v>6235</v>
      </c>
      <c r="J2703" s="236" t="s">
        <v>12868</v>
      </c>
      <c r="K2703" s="236" t="s">
        <v>6236</v>
      </c>
      <c r="L2703" s="1">
        <v>43112</v>
      </c>
      <c r="M2703" s="1">
        <v>44207</v>
      </c>
      <c r="N2703" s="262">
        <v>0.84508279120938667</v>
      </c>
      <c r="O2703" s="236" t="s">
        <v>74</v>
      </c>
      <c r="P2703" s="235" t="s">
        <v>6194</v>
      </c>
      <c r="Q2703" s="235" t="s">
        <v>6237</v>
      </c>
      <c r="R2703" s="236" t="s">
        <v>6238</v>
      </c>
      <c r="S2703" s="260">
        <v>104</v>
      </c>
      <c r="T2703" s="247">
        <v>13090049.35</v>
      </c>
      <c r="U2703" s="247">
        <v>2228298.14</v>
      </c>
      <c r="V2703" s="247">
        <v>171317.53</v>
      </c>
      <c r="W2703" s="247">
        <v>0</v>
      </c>
      <c r="X2703" s="247">
        <v>0</v>
      </c>
      <c r="Y2703" s="247">
        <v>15489665.02</v>
      </c>
      <c r="Z2703" s="246" t="s">
        <v>34</v>
      </c>
      <c r="AA2703" s="246" t="s">
        <v>6239</v>
      </c>
      <c r="AB2703" s="247">
        <v>12169133.010000004</v>
      </c>
      <c r="AC2703" s="265">
        <v>2074978.3000000003</v>
      </c>
    </row>
    <row r="2704" spans="1:29" s="90" customFormat="1" ht="15.75" x14ac:dyDescent="0.25">
      <c r="A2704" s="58">
        <v>2691</v>
      </c>
      <c r="B2704" s="58">
        <v>105759</v>
      </c>
      <c r="C2704" s="259" t="s">
        <v>6116</v>
      </c>
      <c r="D2704" s="260">
        <v>28</v>
      </c>
      <c r="E2704" s="260" t="s">
        <v>352</v>
      </c>
      <c r="F2704" s="236" t="s">
        <v>10519</v>
      </c>
      <c r="G2704" s="261">
        <v>82</v>
      </c>
      <c r="H2704" s="228">
        <v>105759</v>
      </c>
      <c r="I2704" s="236" t="s">
        <v>6240</v>
      </c>
      <c r="J2704" s="236" t="s">
        <v>12869</v>
      </c>
      <c r="K2704" s="236" t="s">
        <v>6241</v>
      </c>
      <c r="L2704" s="1">
        <v>43112</v>
      </c>
      <c r="M2704" s="1">
        <v>44388</v>
      </c>
      <c r="N2704" s="262">
        <v>0.84055679184292686</v>
      </c>
      <c r="O2704" s="236" t="s">
        <v>74</v>
      </c>
      <c r="P2704" s="235" t="s">
        <v>6194</v>
      </c>
      <c r="Q2704" s="235" t="s">
        <v>6207</v>
      </c>
      <c r="R2704" s="236" t="s">
        <v>6242</v>
      </c>
      <c r="S2704" s="260">
        <v>104</v>
      </c>
      <c r="T2704" s="247">
        <v>14855125.4</v>
      </c>
      <c r="U2704" s="247">
        <v>2567889.63</v>
      </c>
      <c r="V2704" s="247">
        <v>249943.59</v>
      </c>
      <c r="W2704" s="247">
        <v>0</v>
      </c>
      <c r="X2704" s="247">
        <v>148444.95000000001</v>
      </c>
      <c r="Y2704" s="247">
        <v>17821403.57</v>
      </c>
      <c r="Z2704" s="246" t="s">
        <v>34</v>
      </c>
      <c r="AA2704" s="246" t="s">
        <v>6735</v>
      </c>
      <c r="AB2704" s="247">
        <v>14167499.589999994</v>
      </c>
      <c r="AC2704" s="265">
        <v>2468143.0700000003</v>
      </c>
    </row>
    <row r="2705" spans="1:29" s="90" customFormat="1" ht="15.75" x14ac:dyDescent="0.25">
      <c r="A2705" s="58">
        <v>2692</v>
      </c>
      <c r="B2705" s="58">
        <v>105846</v>
      </c>
      <c r="C2705" s="259" t="s">
        <v>6116</v>
      </c>
      <c r="D2705" s="260">
        <v>29</v>
      </c>
      <c r="E2705" s="260" t="s">
        <v>352</v>
      </c>
      <c r="F2705" s="236" t="s">
        <v>10519</v>
      </c>
      <c r="G2705" s="261">
        <v>82</v>
      </c>
      <c r="H2705" s="228">
        <v>105846</v>
      </c>
      <c r="I2705" s="236" t="s">
        <v>6243</v>
      </c>
      <c r="J2705" s="236" t="s">
        <v>12870</v>
      </c>
      <c r="K2705" s="236" t="s">
        <v>6244</v>
      </c>
      <c r="L2705" s="1">
        <v>43112</v>
      </c>
      <c r="M2705" s="1">
        <v>44480</v>
      </c>
      <c r="N2705" s="262">
        <v>0.84679066000620828</v>
      </c>
      <c r="O2705" s="236" t="s">
        <v>74</v>
      </c>
      <c r="P2705" s="235" t="s">
        <v>6194</v>
      </c>
      <c r="Q2705" s="235" t="s">
        <v>6245</v>
      </c>
      <c r="R2705" s="236" t="s">
        <v>6190</v>
      </c>
      <c r="S2705" s="260">
        <v>104</v>
      </c>
      <c r="T2705" s="247">
        <v>7431279.4800000004</v>
      </c>
      <c r="U2705" s="247">
        <v>1311402.26</v>
      </c>
      <c r="V2705" s="247">
        <v>33134.800000000003</v>
      </c>
      <c r="W2705" s="247">
        <v>0</v>
      </c>
      <c r="X2705" s="247">
        <v>0</v>
      </c>
      <c r="Y2705" s="247">
        <v>8775816.540000001</v>
      </c>
      <c r="Z2705" s="246" t="s">
        <v>34</v>
      </c>
      <c r="AA2705" s="246" t="s">
        <v>7333</v>
      </c>
      <c r="AB2705" s="247">
        <v>6671849.8700000001</v>
      </c>
      <c r="AC2705" s="265">
        <v>1167048.29</v>
      </c>
    </row>
    <row r="2706" spans="1:29" s="90" customFormat="1" ht="15.75" x14ac:dyDescent="0.25">
      <c r="A2706" s="58">
        <v>2693</v>
      </c>
      <c r="B2706" s="58">
        <v>105939</v>
      </c>
      <c r="C2706" s="259" t="s">
        <v>6116</v>
      </c>
      <c r="D2706" s="260">
        <v>30</v>
      </c>
      <c r="E2706" s="260" t="s">
        <v>352</v>
      </c>
      <c r="F2706" s="236" t="s">
        <v>10519</v>
      </c>
      <c r="G2706" s="261">
        <v>82</v>
      </c>
      <c r="H2706" s="228">
        <v>105939</v>
      </c>
      <c r="I2706" s="236" t="s">
        <v>6246</v>
      </c>
      <c r="J2706" s="236" t="s">
        <v>12871</v>
      </c>
      <c r="K2706" s="236" t="s">
        <v>6247</v>
      </c>
      <c r="L2706" s="1">
        <v>43112</v>
      </c>
      <c r="M2706" s="1">
        <v>44358</v>
      </c>
      <c r="N2706" s="262">
        <v>0.85000000119983876</v>
      </c>
      <c r="O2706" s="236" t="s">
        <v>74</v>
      </c>
      <c r="P2706" s="235" t="s">
        <v>6194</v>
      </c>
      <c r="Q2706" s="235" t="s">
        <v>298</v>
      </c>
      <c r="R2706" s="236" t="s">
        <v>5195</v>
      </c>
      <c r="S2706" s="260">
        <v>104</v>
      </c>
      <c r="T2706" s="247">
        <v>7084285.0599999996</v>
      </c>
      <c r="U2706" s="247">
        <v>1250167.94</v>
      </c>
      <c r="V2706" s="247">
        <v>0</v>
      </c>
      <c r="W2706" s="247">
        <v>0</v>
      </c>
      <c r="X2706" s="247">
        <v>0</v>
      </c>
      <c r="Y2706" s="247">
        <v>8334453</v>
      </c>
      <c r="Z2706" s="246" t="s">
        <v>34</v>
      </c>
      <c r="AA2706" s="246" t="s">
        <v>6736</v>
      </c>
      <c r="AB2706" s="247">
        <v>6654083.5100000026</v>
      </c>
      <c r="AC2706" s="265">
        <v>1174250.0299999998</v>
      </c>
    </row>
    <row r="2707" spans="1:29" s="90" customFormat="1" ht="15.75" x14ac:dyDescent="0.25">
      <c r="A2707" s="58">
        <v>2694</v>
      </c>
      <c r="B2707" s="58">
        <v>106050</v>
      </c>
      <c r="C2707" s="259" t="s">
        <v>6116</v>
      </c>
      <c r="D2707" s="260">
        <v>31</v>
      </c>
      <c r="E2707" s="260" t="s">
        <v>352</v>
      </c>
      <c r="F2707" s="236" t="s">
        <v>10519</v>
      </c>
      <c r="G2707" s="261">
        <v>82</v>
      </c>
      <c r="H2707" s="228">
        <v>106050</v>
      </c>
      <c r="I2707" s="236" t="s">
        <v>6248</v>
      </c>
      <c r="J2707" s="236" t="s">
        <v>12872</v>
      </c>
      <c r="K2707" s="236" t="s">
        <v>6249</v>
      </c>
      <c r="L2707" s="1">
        <v>43111</v>
      </c>
      <c r="M2707" s="1">
        <v>44206</v>
      </c>
      <c r="N2707" s="262">
        <v>0.84423322600941486</v>
      </c>
      <c r="O2707" s="236" t="s">
        <v>74</v>
      </c>
      <c r="P2707" s="235" t="s">
        <v>6194</v>
      </c>
      <c r="Q2707" s="235" t="s">
        <v>298</v>
      </c>
      <c r="R2707" s="236" t="s">
        <v>6250</v>
      </c>
      <c r="S2707" s="260">
        <v>104</v>
      </c>
      <c r="T2707" s="247">
        <v>7758507.4500000002</v>
      </c>
      <c r="U2707" s="247">
        <v>1335321.31</v>
      </c>
      <c r="V2707" s="247">
        <v>96176.1</v>
      </c>
      <c r="W2707" s="247">
        <v>0</v>
      </c>
      <c r="X2707" s="247">
        <v>0</v>
      </c>
      <c r="Y2707" s="247">
        <v>9190004.8599999994</v>
      </c>
      <c r="Z2707" s="246" t="s">
        <v>34</v>
      </c>
      <c r="AA2707" s="246" t="s">
        <v>6251</v>
      </c>
      <c r="AB2707" s="247">
        <v>7125150.2700000033</v>
      </c>
      <c r="AC2707" s="265">
        <v>1266051.6900000002</v>
      </c>
    </row>
    <row r="2708" spans="1:29" s="90" customFormat="1" ht="15.75" x14ac:dyDescent="0.25">
      <c r="A2708" s="58">
        <v>2695</v>
      </c>
      <c r="B2708" s="58">
        <v>106067</v>
      </c>
      <c r="C2708" s="259" t="s">
        <v>6116</v>
      </c>
      <c r="D2708" s="260">
        <v>32</v>
      </c>
      <c r="E2708" s="260" t="s">
        <v>352</v>
      </c>
      <c r="F2708" s="236" t="s">
        <v>10519</v>
      </c>
      <c r="G2708" s="261">
        <v>82</v>
      </c>
      <c r="H2708" s="228">
        <v>106067</v>
      </c>
      <c r="I2708" s="236" t="s">
        <v>6252</v>
      </c>
      <c r="J2708" s="236" t="s">
        <v>12873</v>
      </c>
      <c r="K2708" s="236" t="s">
        <v>6253</v>
      </c>
      <c r="L2708" s="1">
        <v>43112</v>
      </c>
      <c r="M2708" s="1">
        <v>44450</v>
      </c>
      <c r="N2708" s="262">
        <v>0.8356261686791796</v>
      </c>
      <c r="O2708" s="236" t="s">
        <v>74</v>
      </c>
      <c r="P2708" s="235" t="s">
        <v>6194</v>
      </c>
      <c r="Q2708" s="235" t="s">
        <v>298</v>
      </c>
      <c r="R2708" s="236" t="s">
        <v>6254</v>
      </c>
      <c r="S2708" s="260">
        <v>104</v>
      </c>
      <c r="T2708" s="247">
        <v>16895807.52</v>
      </c>
      <c r="U2708" s="247">
        <v>2981613.09</v>
      </c>
      <c r="V2708" s="247">
        <v>341916.88</v>
      </c>
      <c r="W2708" s="247">
        <v>0</v>
      </c>
      <c r="X2708" s="247">
        <v>0</v>
      </c>
      <c r="Y2708" s="247">
        <v>20219337.489999998</v>
      </c>
      <c r="Z2708" s="246" t="s">
        <v>34</v>
      </c>
      <c r="AA2708" s="246" t="s">
        <v>6737</v>
      </c>
      <c r="AB2708" s="247">
        <v>14806958.34</v>
      </c>
      <c r="AC2708" s="265">
        <v>2612992.19</v>
      </c>
    </row>
    <row r="2709" spans="1:29" s="90" customFormat="1" ht="15.75" x14ac:dyDescent="0.25">
      <c r="A2709" s="58">
        <v>2696</v>
      </c>
      <c r="B2709" s="58">
        <v>106435</v>
      </c>
      <c r="C2709" s="259" t="s">
        <v>6116</v>
      </c>
      <c r="D2709" s="260">
        <v>33</v>
      </c>
      <c r="E2709" s="260" t="s">
        <v>352</v>
      </c>
      <c r="F2709" s="236" t="s">
        <v>10519</v>
      </c>
      <c r="G2709" s="261">
        <v>82</v>
      </c>
      <c r="H2709" s="228">
        <v>106435</v>
      </c>
      <c r="I2709" s="236" t="s">
        <v>6255</v>
      </c>
      <c r="J2709" s="236" t="s">
        <v>12874</v>
      </c>
      <c r="K2709" s="236" t="s">
        <v>6256</v>
      </c>
      <c r="L2709" s="1">
        <v>43112</v>
      </c>
      <c r="M2709" s="1">
        <v>44419</v>
      </c>
      <c r="N2709" s="262">
        <v>0.8388488841897529</v>
      </c>
      <c r="O2709" s="236" t="s">
        <v>74</v>
      </c>
      <c r="P2709" s="235" t="s">
        <v>6194</v>
      </c>
      <c r="Q2709" s="235" t="s">
        <v>6257</v>
      </c>
      <c r="R2709" s="236" t="s">
        <v>6258</v>
      </c>
      <c r="S2709" s="260">
        <v>104</v>
      </c>
      <c r="T2709" s="247">
        <v>8426296.8599999994</v>
      </c>
      <c r="U2709" s="247">
        <v>1486993.56</v>
      </c>
      <c r="V2709" s="247">
        <v>131780.89000000001</v>
      </c>
      <c r="W2709" s="247">
        <v>0</v>
      </c>
      <c r="X2709" s="247">
        <v>0</v>
      </c>
      <c r="Y2709" s="247">
        <v>10045071.310000001</v>
      </c>
      <c r="Z2709" s="246" t="s">
        <v>34</v>
      </c>
      <c r="AA2709" s="246" t="s">
        <v>7334</v>
      </c>
      <c r="AB2709" s="247">
        <v>6921279.29</v>
      </c>
      <c r="AC2709" s="265">
        <v>1203486.6599999999</v>
      </c>
    </row>
    <row r="2710" spans="1:29" s="90" customFormat="1" ht="15.75" x14ac:dyDescent="0.25">
      <c r="A2710" s="58">
        <v>2697</v>
      </c>
      <c r="B2710" s="58">
        <v>106743</v>
      </c>
      <c r="C2710" s="259" t="s">
        <v>6116</v>
      </c>
      <c r="D2710" s="260">
        <v>34</v>
      </c>
      <c r="E2710" s="260" t="s">
        <v>352</v>
      </c>
      <c r="F2710" s="236" t="s">
        <v>10519</v>
      </c>
      <c r="G2710" s="261">
        <v>82</v>
      </c>
      <c r="H2710" s="228">
        <v>106743</v>
      </c>
      <c r="I2710" s="236" t="s">
        <v>6259</v>
      </c>
      <c r="J2710" s="236" t="s">
        <v>11128</v>
      </c>
      <c r="K2710" s="236" t="s">
        <v>6260</v>
      </c>
      <c r="L2710" s="1">
        <v>43112</v>
      </c>
      <c r="M2710" s="1">
        <v>44207</v>
      </c>
      <c r="N2710" s="262">
        <v>0.84999999980316954</v>
      </c>
      <c r="O2710" s="236" t="s">
        <v>74</v>
      </c>
      <c r="P2710" s="235" t="s">
        <v>6194</v>
      </c>
      <c r="Q2710" s="235" t="s">
        <v>298</v>
      </c>
      <c r="R2710" s="236" t="s">
        <v>6261</v>
      </c>
      <c r="S2710" s="260">
        <v>104</v>
      </c>
      <c r="T2710" s="247">
        <v>17273744.739999998</v>
      </c>
      <c r="U2710" s="247">
        <v>3048307.9</v>
      </c>
      <c r="V2710" s="247">
        <v>0</v>
      </c>
      <c r="W2710" s="247">
        <v>0</v>
      </c>
      <c r="X2710" s="247">
        <v>0</v>
      </c>
      <c r="Y2710" s="247">
        <v>20322052.639999997</v>
      </c>
      <c r="Z2710" s="246" t="s">
        <v>34</v>
      </c>
      <c r="AA2710" s="246" t="s">
        <v>6262</v>
      </c>
      <c r="AB2710" s="247">
        <v>15456018.489999998</v>
      </c>
      <c r="AC2710" s="265">
        <v>2727532.6700000004</v>
      </c>
    </row>
    <row r="2711" spans="1:29" s="90" customFormat="1" ht="15.75" x14ac:dyDescent="0.25">
      <c r="A2711" s="58">
        <v>2698</v>
      </c>
      <c r="B2711" s="58">
        <v>115093</v>
      </c>
      <c r="C2711" s="259" t="s">
        <v>6116</v>
      </c>
      <c r="D2711" s="260">
        <v>35</v>
      </c>
      <c r="E2711" s="260" t="s">
        <v>312</v>
      </c>
      <c r="F2711" s="236" t="s">
        <v>10516</v>
      </c>
      <c r="G2711" s="261">
        <v>138</v>
      </c>
      <c r="H2711" s="228">
        <v>115093</v>
      </c>
      <c r="I2711" s="236" t="s">
        <v>6263</v>
      </c>
      <c r="J2711" s="236" t="s">
        <v>12875</v>
      </c>
      <c r="K2711" s="236" t="s">
        <v>6264</v>
      </c>
      <c r="L2711" s="1">
        <v>43125</v>
      </c>
      <c r="M2711" s="1">
        <v>44476</v>
      </c>
      <c r="N2711" s="262">
        <v>0.84181967313004158</v>
      </c>
      <c r="O2711" s="236" t="s">
        <v>74</v>
      </c>
      <c r="P2711" s="235" t="s">
        <v>2659</v>
      </c>
      <c r="Q2711" s="235" t="s">
        <v>6265</v>
      </c>
      <c r="R2711" s="236" t="s">
        <v>6266</v>
      </c>
      <c r="S2711" s="260">
        <v>110</v>
      </c>
      <c r="T2711" s="247">
        <v>20387543.09</v>
      </c>
      <c r="U2711" s="247">
        <v>3413162.51</v>
      </c>
      <c r="V2711" s="247">
        <v>417715.21</v>
      </c>
      <c r="W2711" s="247">
        <v>0</v>
      </c>
      <c r="X2711" s="247">
        <v>0</v>
      </c>
      <c r="Y2711" s="247">
        <v>24218420.810000002</v>
      </c>
      <c r="Z2711" s="246" t="s">
        <v>34</v>
      </c>
      <c r="AA2711" s="246" t="s">
        <v>9455</v>
      </c>
      <c r="AB2711" s="247">
        <v>14925154.559999999</v>
      </c>
      <c r="AC2711" s="265">
        <v>2582122.39</v>
      </c>
    </row>
    <row r="2712" spans="1:29" s="90" customFormat="1" ht="15.75" x14ac:dyDescent="0.25">
      <c r="A2712" s="58">
        <v>2699</v>
      </c>
      <c r="B2712" s="58">
        <v>119656</v>
      </c>
      <c r="C2712" s="259" t="s">
        <v>6116</v>
      </c>
      <c r="D2712" s="260">
        <v>36</v>
      </c>
      <c r="E2712" s="260" t="s">
        <v>3390</v>
      </c>
      <c r="F2712" s="236" t="s">
        <v>10538</v>
      </c>
      <c r="G2712" s="261">
        <v>285</v>
      </c>
      <c r="H2712" s="228">
        <v>119656</v>
      </c>
      <c r="I2712" s="236" t="s">
        <v>6267</v>
      </c>
      <c r="J2712" s="236" t="s">
        <v>12876</v>
      </c>
      <c r="K2712" s="236" t="s">
        <v>6268</v>
      </c>
      <c r="L2712" s="1">
        <v>43224</v>
      </c>
      <c r="M2712" s="1">
        <v>43465</v>
      </c>
      <c r="N2712" s="262">
        <v>0.84162783022471344</v>
      </c>
      <c r="O2712" s="236" t="s">
        <v>38</v>
      </c>
      <c r="P2712" s="235" t="s">
        <v>6269</v>
      </c>
      <c r="Q2712" s="235" t="s">
        <v>6270</v>
      </c>
      <c r="R2712" s="236" t="s">
        <v>6271</v>
      </c>
      <c r="S2712" s="260">
        <v>103</v>
      </c>
      <c r="T2712" s="247">
        <v>3251488.04</v>
      </c>
      <c r="U2712" s="247">
        <v>573791.93999999994</v>
      </c>
      <c r="V2712" s="247">
        <v>38052.39</v>
      </c>
      <c r="W2712" s="247">
        <v>0</v>
      </c>
      <c r="X2712" s="247">
        <v>0</v>
      </c>
      <c r="Y2712" s="247">
        <v>3863332.37</v>
      </c>
      <c r="Z2712" s="246" t="s">
        <v>34</v>
      </c>
      <c r="AA2712" s="246" t="s">
        <v>6272</v>
      </c>
      <c r="AB2712" s="247">
        <v>2459307.9600000004</v>
      </c>
      <c r="AC2712" s="265">
        <v>433995.42</v>
      </c>
    </row>
    <row r="2713" spans="1:29" s="90" customFormat="1" ht="15.75" x14ac:dyDescent="0.25">
      <c r="A2713" s="58">
        <v>2700</v>
      </c>
      <c r="B2713" s="58">
        <v>119661</v>
      </c>
      <c r="C2713" s="259" t="s">
        <v>6116</v>
      </c>
      <c r="D2713" s="260">
        <v>37</v>
      </c>
      <c r="E2713" s="260" t="s">
        <v>3390</v>
      </c>
      <c r="F2713" s="236" t="s">
        <v>10538</v>
      </c>
      <c r="G2713" s="261">
        <v>286</v>
      </c>
      <c r="H2713" s="228">
        <v>119661</v>
      </c>
      <c r="I2713" s="236" t="s">
        <v>6273</v>
      </c>
      <c r="J2713" s="236" t="s">
        <v>11350</v>
      </c>
      <c r="K2713" s="236" t="s">
        <v>6274</v>
      </c>
      <c r="L2713" s="1">
        <v>43224</v>
      </c>
      <c r="M2713" s="1">
        <v>43465</v>
      </c>
      <c r="N2713" s="262">
        <v>0.79999999845726011</v>
      </c>
      <c r="O2713" s="236" t="s">
        <v>194</v>
      </c>
      <c r="P2713" s="235" t="s">
        <v>194</v>
      </c>
      <c r="Q2713" s="235" t="s">
        <v>32</v>
      </c>
      <c r="R2713" s="236" t="s">
        <v>6275</v>
      </c>
      <c r="S2713" s="260">
        <v>103</v>
      </c>
      <c r="T2713" s="247">
        <v>3111347.61</v>
      </c>
      <c r="U2713" s="247">
        <v>726071.6</v>
      </c>
      <c r="V2713" s="247">
        <v>51765.31</v>
      </c>
      <c r="W2713" s="247">
        <v>0</v>
      </c>
      <c r="X2713" s="247">
        <v>0</v>
      </c>
      <c r="Y2713" s="247">
        <v>3889184.52</v>
      </c>
      <c r="Z2713" s="246" t="s">
        <v>34</v>
      </c>
      <c r="AA2713" s="246" t="s">
        <v>6276</v>
      </c>
      <c r="AB2713" s="247">
        <v>2578411.02</v>
      </c>
      <c r="AC2713" s="265">
        <v>604015.16</v>
      </c>
    </row>
    <row r="2714" spans="1:29" s="90" customFormat="1" ht="15.75" x14ac:dyDescent="0.25">
      <c r="A2714" s="58">
        <v>2701</v>
      </c>
      <c r="B2714" s="58">
        <v>120532</v>
      </c>
      <c r="C2714" s="259" t="s">
        <v>6116</v>
      </c>
      <c r="D2714" s="260">
        <v>38</v>
      </c>
      <c r="E2714" s="260" t="s">
        <v>3390</v>
      </c>
      <c r="F2714" s="236" t="s">
        <v>10538</v>
      </c>
      <c r="G2714" s="261">
        <v>285</v>
      </c>
      <c r="H2714" s="228">
        <v>120532</v>
      </c>
      <c r="I2714" s="236" t="s">
        <v>6277</v>
      </c>
      <c r="J2714" s="236" t="s">
        <v>12877</v>
      </c>
      <c r="K2714" s="236" t="s">
        <v>6278</v>
      </c>
      <c r="L2714" s="1">
        <v>43230</v>
      </c>
      <c r="M2714" s="1">
        <v>43465</v>
      </c>
      <c r="N2714" s="262">
        <v>0.83990687740683512</v>
      </c>
      <c r="O2714" s="236" t="s">
        <v>1693</v>
      </c>
      <c r="P2714" s="235" t="s">
        <v>2016</v>
      </c>
      <c r="Q2714" s="235" t="s">
        <v>6279</v>
      </c>
      <c r="R2714" s="236" t="s">
        <v>6280</v>
      </c>
      <c r="S2714" s="260">
        <v>103</v>
      </c>
      <c r="T2714" s="247">
        <v>1888648.31</v>
      </c>
      <c r="U2714" s="247">
        <v>333290.89</v>
      </c>
      <c r="V2714" s="247">
        <v>26700.93</v>
      </c>
      <c r="W2714" s="247">
        <v>0</v>
      </c>
      <c r="X2714" s="247">
        <v>0</v>
      </c>
      <c r="Y2714" s="247">
        <v>2248640.1300000004</v>
      </c>
      <c r="Z2714" s="246" t="s">
        <v>34</v>
      </c>
      <c r="AA2714" s="246" t="s">
        <v>6281</v>
      </c>
      <c r="AB2714" s="247">
        <v>1266906.95</v>
      </c>
      <c r="AC2714" s="265">
        <v>223571.81</v>
      </c>
    </row>
    <row r="2715" spans="1:29" s="90" customFormat="1" ht="15.75" x14ac:dyDescent="0.25">
      <c r="A2715" s="58">
        <v>2702</v>
      </c>
      <c r="B2715" s="58">
        <v>116933</v>
      </c>
      <c r="C2715" s="259" t="s">
        <v>6116</v>
      </c>
      <c r="D2715" s="260">
        <v>39</v>
      </c>
      <c r="E2715" s="260" t="s">
        <v>352</v>
      </c>
      <c r="F2715" s="236" t="s">
        <v>10520</v>
      </c>
      <c r="G2715" s="261">
        <v>227</v>
      </c>
      <c r="H2715" s="228">
        <v>116933</v>
      </c>
      <c r="I2715" s="236" t="s">
        <v>6282</v>
      </c>
      <c r="J2715" s="236" t="s">
        <v>12878</v>
      </c>
      <c r="K2715" s="236" t="s">
        <v>6283</v>
      </c>
      <c r="L2715" s="1">
        <v>43241</v>
      </c>
      <c r="M2715" s="1">
        <v>43636</v>
      </c>
      <c r="N2715" s="262">
        <v>0.80750000373277064</v>
      </c>
      <c r="O2715" s="236" t="s">
        <v>74</v>
      </c>
      <c r="P2715" s="235" t="s">
        <v>2659</v>
      </c>
      <c r="Q2715" s="235" t="s">
        <v>6284</v>
      </c>
      <c r="R2715" s="236" t="s">
        <v>540</v>
      </c>
      <c r="S2715" s="260">
        <v>106</v>
      </c>
      <c r="T2715" s="247">
        <v>1000513.54</v>
      </c>
      <c r="U2715" s="247">
        <v>176561.19</v>
      </c>
      <c r="V2715" s="247">
        <v>61951.32</v>
      </c>
      <c r="W2715" s="247">
        <v>0</v>
      </c>
      <c r="X2715" s="247">
        <v>0</v>
      </c>
      <c r="Y2715" s="247">
        <v>1239026.05</v>
      </c>
      <c r="Z2715" s="246" t="s">
        <v>34</v>
      </c>
      <c r="AA2715" s="246" t="s">
        <v>6285</v>
      </c>
      <c r="AB2715" s="247">
        <v>652970.23999999999</v>
      </c>
      <c r="AC2715" s="265">
        <v>115230.04999999999</v>
      </c>
    </row>
    <row r="2716" spans="1:29" s="90" customFormat="1" ht="15.75" x14ac:dyDescent="0.25">
      <c r="A2716" s="58">
        <v>2703</v>
      </c>
      <c r="B2716" s="58">
        <v>117002</v>
      </c>
      <c r="C2716" s="259" t="s">
        <v>6116</v>
      </c>
      <c r="D2716" s="260">
        <v>40</v>
      </c>
      <c r="E2716" s="260" t="s">
        <v>352</v>
      </c>
      <c r="F2716" s="236" t="s">
        <v>10520</v>
      </c>
      <c r="G2716" s="261">
        <v>227</v>
      </c>
      <c r="H2716" s="228">
        <v>117002</v>
      </c>
      <c r="I2716" s="236" t="s">
        <v>6286</v>
      </c>
      <c r="J2716" s="236" t="s">
        <v>12860</v>
      </c>
      <c r="K2716" s="236" t="s">
        <v>6287</v>
      </c>
      <c r="L2716" s="1">
        <v>43238</v>
      </c>
      <c r="M2716" s="1">
        <v>43602</v>
      </c>
      <c r="N2716" s="262">
        <v>0.83299999264567981</v>
      </c>
      <c r="O2716" s="236" t="s">
        <v>74</v>
      </c>
      <c r="P2716" s="235" t="s">
        <v>297</v>
      </c>
      <c r="Q2716" s="235" t="s">
        <v>6288</v>
      </c>
      <c r="R2716" s="236" t="s">
        <v>5195</v>
      </c>
      <c r="S2716" s="260">
        <v>106</v>
      </c>
      <c r="T2716" s="247">
        <v>1812268.12</v>
      </c>
      <c r="U2716" s="247">
        <v>319812.03000000003</v>
      </c>
      <c r="V2716" s="247">
        <v>43511.85</v>
      </c>
      <c r="W2716" s="247">
        <v>0</v>
      </c>
      <c r="X2716" s="247">
        <v>0</v>
      </c>
      <c r="Y2716" s="247">
        <v>2175592.0000000005</v>
      </c>
      <c r="Z2716" s="246" t="s">
        <v>34</v>
      </c>
      <c r="AA2716" s="246" t="s">
        <v>6289</v>
      </c>
      <c r="AB2716" s="247">
        <v>1600652.52</v>
      </c>
      <c r="AC2716" s="265">
        <v>282468.08999999997</v>
      </c>
    </row>
    <row r="2717" spans="1:29" s="90" customFormat="1" ht="15.75" x14ac:dyDescent="0.25">
      <c r="A2717" s="58">
        <v>2704</v>
      </c>
      <c r="B2717" s="58">
        <v>117362</v>
      </c>
      <c r="C2717" s="259" t="s">
        <v>6116</v>
      </c>
      <c r="D2717" s="260">
        <v>41</v>
      </c>
      <c r="E2717" s="260" t="s">
        <v>352</v>
      </c>
      <c r="F2717" s="236" t="s">
        <v>10520</v>
      </c>
      <c r="G2717" s="261">
        <v>227</v>
      </c>
      <c r="H2717" s="228">
        <v>117362</v>
      </c>
      <c r="I2717" s="236" t="s">
        <v>6290</v>
      </c>
      <c r="J2717" s="236" t="s">
        <v>12879</v>
      </c>
      <c r="K2717" s="236" t="s">
        <v>6291</v>
      </c>
      <c r="L2717" s="1">
        <v>43241</v>
      </c>
      <c r="M2717" s="1">
        <v>43605</v>
      </c>
      <c r="N2717" s="262">
        <v>0.80732127894622496</v>
      </c>
      <c r="O2717" s="236" t="s">
        <v>74</v>
      </c>
      <c r="P2717" s="235" t="s">
        <v>6292</v>
      </c>
      <c r="Q2717" s="235" t="s">
        <v>6293</v>
      </c>
      <c r="R2717" s="236" t="s">
        <v>540</v>
      </c>
      <c r="S2717" s="260">
        <v>106</v>
      </c>
      <c r="T2717" s="247">
        <v>3210954.87</v>
      </c>
      <c r="U2717" s="247">
        <v>566639.13</v>
      </c>
      <c r="V2717" s="247">
        <v>199700.98</v>
      </c>
      <c r="W2717" s="247">
        <v>0</v>
      </c>
      <c r="X2717" s="247">
        <v>0</v>
      </c>
      <c r="Y2717" s="247">
        <v>3977294.98</v>
      </c>
      <c r="Z2717" s="246" t="s">
        <v>34</v>
      </c>
      <c r="AA2717" s="246" t="s">
        <v>9456</v>
      </c>
      <c r="AB2717" s="247">
        <v>2654342.7300000004</v>
      </c>
      <c r="AC2717" s="265">
        <v>468529.47</v>
      </c>
    </row>
    <row r="2718" spans="1:29" s="90" customFormat="1" ht="15.75" x14ac:dyDescent="0.25">
      <c r="A2718" s="58">
        <v>2705</v>
      </c>
      <c r="B2718" s="58">
        <v>117365</v>
      </c>
      <c r="C2718" s="259" t="s">
        <v>6116</v>
      </c>
      <c r="D2718" s="260">
        <v>42</v>
      </c>
      <c r="E2718" s="260" t="s">
        <v>352</v>
      </c>
      <c r="F2718" s="236" t="s">
        <v>10520</v>
      </c>
      <c r="G2718" s="261">
        <v>227</v>
      </c>
      <c r="H2718" s="228">
        <v>117365</v>
      </c>
      <c r="I2718" s="236" t="s">
        <v>6294</v>
      </c>
      <c r="J2718" s="236" t="s">
        <v>12035</v>
      </c>
      <c r="K2718" s="236" t="s">
        <v>6295</v>
      </c>
      <c r="L2718" s="1">
        <v>43241</v>
      </c>
      <c r="M2718" s="1">
        <v>43605</v>
      </c>
      <c r="N2718" s="262">
        <v>0.84999999653296254</v>
      </c>
      <c r="O2718" s="236" t="s">
        <v>6296</v>
      </c>
      <c r="P2718" s="235" t="s">
        <v>6297</v>
      </c>
      <c r="Q2718" s="235" t="s">
        <v>6298</v>
      </c>
      <c r="R2718" s="236" t="s">
        <v>1441</v>
      </c>
      <c r="S2718" s="260">
        <v>106</v>
      </c>
      <c r="T2718" s="247">
        <v>2451660.77</v>
      </c>
      <c r="U2718" s="247">
        <v>432646.03</v>
      </c>
      <c r="V2718" s="247">
        <v>0</v>
      </c>
      <c r="W2718" s="247">
        <v>0</v>
      </c>
      <c r="X2718" s="247">
        <v>0</v>
      </c>
      <c r="Y2718" s="247">
        <v>2884306.8</v>
      </c>
      <c r="Z2718" s="246" t="s">
        <v>34</v>
      </c>
      <c r="AA2718" s="246" t="s">
        <v>6299</v>
      </c>
      <c r="AB2718" s="247">
        <v>1490181.8199999998</v>
      </c>
      <c r="AC2718" s="265">
        <v>257030.82999999996</v>
      </c>
    </row>
    <row r="2719" spans="1:29" s="90" customFormat="1" ht="15.75" x14ac:dyDescent="0.25">
      <c r="A2719" s="58">
        <v>2706</v>
      </c>
      <c r="B2719" s="58">
        <v>117681</v>
      </c>
      <c r="C2719" s="259" t="s">
        <v>6116</v>
      </c>
      <c r="D2719" s="260">
        <v>43</v>
      </c>
      <c r="E2719" s="260" t="s">
        <v>352</v>
      </c>
      <c r="F2719" s="236" t="s">
        <v>10520</v>
      </c>
      <c r="G2719" s="261">
        <v>227</v>
      </c>
      <c r="H2719" s="228">
        <v>117681</v>
      </c>
      <c r="I2719" s="236" t="s">
        <v>6300</v>
      </c>
      <c r="J2719" s="236" t="s">
        <v>12880</v>
      </c>
      <c r="K2719" s="236" t="s">
        <v>6301</v>
      </c>
      <c r="L2719" s="1">
        <v>43241</v>
      </c>
      <c r="M2719" s="1">
        <v>43666</v>
      </c>
      <c r="N2719" s="262">
        <v>0.80749817053885253</v>
      </c>
      <c r="O2719" s="236" t="s">
        <v>5532</v>
      </c>
      <c r="P2719" s="235" t="s">
        <v>6302</v>
      </c>
      <c r="Q2719" s="235" t="s">
        <v>6303</v>
      </c>
      <c r="R2719" s="236" t="s">
        <v>521</v>
      </c>
      <c r="S2719" s="260">
        <v>103</v>
      </c>
      <c r="T2719" s="247">
        <v>3677891.31</v>
      </c>
      <c r="U2719" s="247">
        <v>649039.64</v>
      </c>
      <c r="V2719" s="247">
        <v>227743.53</v>
      </c>
      <c r="W2719" s="247">
        <v>0</v>
      </c>
      <c r="X2719" s="247">
        <v>0</v>
      </c>
      <c r="Y2719" s="247">
        <v>4554674.4800000004</v>
      </c>
      <c r="Z2719" s="246" t="s">
        <v>34</v>
      </c>
      <c r="AA2719" s="246" t="s">
        <v>6304</v>
      </c>
      <c r="AB2719" s="247">
        <v>3411432.03</v>
      </c>
      <c r="AC2719" s="265">
        <v>602017.41999999993</v>
      </c>
    </row>
    <row r="2720" spans="1:29" s="90" customFormat="1" ht="16.5" customHeight="1" x14ac:dyDescent="0.25">
      <c r="A2720" s="58">
        <v>2707</v>
      </c>
      <c r="B2720" s="58">
        <v>117986</v>
      </c>
      <c r="C2720" s="259" t="s">
        <v>6116</v>
      </c>
      <c r="D2720" s="260">
        <v>44</v>
      </c>
      <c r="E2720" s="260" t="s">
        <v>352</v>
      </c>
      <c r="F2720" s="236" t="s">
        <v>10520</v>
      </c>
      <c r="G2720" s="261">
        <v>227</v>
      </c>
      <c r="H2720" s="228">
        <v>117986</v>
      </c>
      <c r="I2720" s="236" t="s">
        <v>6305</v>
      </c>
      <c r="J2720" s="236" t="s">
        <v>12881</v>
      </c>
      <c r="K2720" s="236" t="s">
        <v>6306</v>
      </c>
      <c r="L2720" s="1">
        <v>43241</v>
      </c>
      <c r="M2720" s="1">
        <v>43666</v>
      </c>
      <c r="N2720" s="262">
        <v>0.83300023877050211</v>
      </c>
      <c r="O2720" s="236" t="s">
        <v>6307</v>
      </c>
      <c r="P2720" s="235" t="s">
        <v>6308</v>
      </c>
      <c r="Q2720" s="235" t="s">
        <v>6309</v>
      </c>
      <c r="R2720" s="236" t="s">
        <v>616</v>
      </c>
      <c r="S2720" s="260">
        <v>106</v>
      </c>
      <c r="T2720" s="247">
        <v>3795189.53</v>
      </c>
      <c r="U2720" s="247">
        <v>669739.31999999995</v>
      </c>
      <c r="V2720" s="247">
        <v>91119.7</v>
      </c>
      <c r="W2720" s="247">
        <v>0</v>
      </c>
      <c r="X2720" s="247">
        <v>0</v>
      </c>
      <c r="Y2720" s="247">
        <v>4556048.55</v>
      </c>
      <c r="Z2720" s="246" t="s">
        <v>34</v>
      </c>
      <c r="AA2720" s="246" t="s">
        <v>6310</v>
      </c>
      <c r="AB2720" s="247">
        <v>2865521.2600000002</v>
      </c>
      <c r="AC2720" s="265">
        <v>505680.23</v>
      </c>
    </row>
    <row r="2721" spans="1:29" s="90" customFormat="1" ht="16.5" customHeight="1" x14ac:dyDescent="0.25">
      <c r="A2721" s="58">
        <v>2708</v>
      </c>
      <c r="B2721" s="58">
        <v>117989</v>
      </c>
      <c r="C2721" s="259" t="s">
        <v>6116</v>
      </c>
      <c r="D2721" s="260">
        <v>45</v>
      </c>
      <c r="E2721" s="260" t="s">
        <v>352</v>
      </c>
      <c r="F2721" s="236" t="s">
        <v>10520</v>
      </c>
      <c r="G2721" s="261">
        <v>227</v>
      </c>
      <c r="H2721" s="228">
        <v>117989</v>
      </c>
      <c r="I2721" s="236" t="s">
        <v>6311</v>
      </c>
      <c r="J2721" s="236" t="s">
        <v>12882</v>
      </c>
      <c r="K2721" s="236" t="s">
        <v>6312</v>
      </c>
      <c r="L2721" s="1">
        <v>43241</v>
      </c>
      <c r="M2721" s="1">
        <v>43605</v>
      </c>
      <c r="N2721" s="262">
        <v>0.80749960203480742</v>
      </c>
      <c r="O2721" s="236" t="s">
        <v>6313</v>
      </c>
      <c r="P2721" s="235" t="s">
        <v>6314</v>
      </c>
      <c r="Q2721" s="235" t="s">
        <v>6315</v>
      </c>
      <c r="R2721" s="236" t="s">
        <v>521</v>
      </c>
      <c r="S2721" s="260">
        <v>106</v>
      </c>
      <c r="T2721" s="247">
        <v>3399505.43</v>
      </c>
      <c r="U2721" s="247">
        <v>599912.72</v>
      </c>
      <c r="V2721" s="247">
        <v>210497.77</v>
      </c>
      <c r="W2721" s="247">
        <v>0</v>
      </c>
      <c r="X2721" s="247">
        <v>0</v>
      </c>
      <c r="Y2721" s="247">
        <v>4209915.92</v>
      </c>
      <c r="Z2721" s="246" t="s">
        <v>34</v>
      </c>
      <c r="AA2721" s="246" t="s">
        <v>6316</v>
      </c>
      <c r="AB2721" s="247">
        <v>2442005.29</v>
      </c>
      <c r="AC2721" s="265">
        <v>379226.71000000008</v>
      </c>
    </row>
    <row r="2722" spans="1:29" s="90" customFormat="1" ht="15.75" x14ac:dyDescent="0.25">
      <c r="A2722" s="58">
        <v>2709</v>
      </c>
      <c r="B2722" s="58">
        <v>118048</v>
      </c>
      <c r="C2722" s="259" t="s">
        <v>6116</v>
      </c>
      <c r="D2722" s="260">
        <v>46</v>
      </c>
      <c r="E2722" s="260" t="s">
        <v>352</v>
      </c>
      <c r="F2722" s="236" t="s">
        <v>10520</v>
      </c>
      <c r="G2722" s="261">
        <v>227</v>
      </c>
      <c r="H2722" s="228">
        <v>118048</v>
      </c>
      <c r="I2722" s="236" t="s">
        <v>6317</v>
      </c>
      <c r="J2722" s="236" t="s">
        <v>12883</v>
      </c>
      <c r="K2722" s="236" t="s">
        <v>6318</v>
      </c>
      <c r="L2722" s="1">
        <v>43241</v>
      </c>
      <c r="M2722" s="1">
        <v>43605</v>
      </c>
      <c r="N2722" s="262">
        <v>0.84999999832693329</v>
      </c>
      <c r="O2722" s="236" t="s">
        <v>74</v>
      </c>
      <c r="P2722" s="235" t="s">
        <v>6319</v>
      </c>
      <c r="Q2722" s="235" t="s">
        <v>6143</v>
      </c>
      <c r="R2722" s="236" t="s">
        <v>616</v>
      </c>
      <c r="S2722" s="260">
        <v>106</v>
      </c>
      <c r="T2722" s="247">
        <v>762073.61</v>
      </c>
      <c r="U2722" s="247">
        <v>134483.57999999999</v>
      </c>
      <c r="V2722" s="247">
        <v>0</v>
      </c>
      <c r="W2722" s="247">
        <v>0</v>
      </c>
      <c r="X2722" s="247">
        <v>0</v>
      </c>
      <c r="Y2722" s="247">
        <v>896557.19</v>
      </c>
      <c r="Z2722" s="246" t="s">
        <v>34</v>
      </c>
      <c r="AA2722" s="246" t="s">
        <v>6320</v>
      </c>
      <c r="AB2722" s="247">
        <v>639286.80000000005</v>
      </c>
      <c r="AC2722" s="265">
        <v>112815.31000000001</v>
      </c>
    </row>
    <row r="2723" spans="1:29" s="90" customFormat="1" ht="15.75" x14ac:dyDescent="0.25">
      <c r="A2723" s="58">
        <v>2710</v>
      </c>
      <c r="B2723" s="58">
        <v>117624</v>
      </c>
      <c r="C2723" s="259" t="s">
        <v>6116</v>
      </c>
      <c r="D2723" s="260">
        <v>47</v>
      </c>
      <c r="E2723" s="260" t="s">
        <v>352</v>
      </c>
      <c r="F2723" s="236" t="s">
        <v>10520</v>
      </c>
      <c r="G2723" s="261">
        <v>227</v>
      </c>
      <c r="H2723" s="228">
        <v>117624</v>
      </c>
      <c r="I2723" s="236" t="s">
        <v>6321</v>
      </c>
      <c r="J2723" s="236" t="s">
        <v>11144</v>
      </c>
      <c r="K2723" s="236" t="s">
        <v>6322</v>
      </c>
      <c r="L2723" s="1">
        <v>43243</v>
      </c>
      <c r="M2723" s="1">
        <v>43607</v>
      </c>
      <c r="N2723" s="262">
        <v>0.80749999931027183</v>
      </c>
      <c r="O2723" s="236" t="s">
        <v>6323</v>
      </c>
      <c r="P2723" s="235" t="s">
        <v>6324</v>
      </c>
      <c r="Q2723" s="235" t="s">
        <v>6325</v>
      </c>
      <c r="R2723" s="236" t="s">
        <v>521</v>
      </c>
      <c r="S2723" s="260">
        <v>103</v>
      </c>
      <c r="T2723" s="247">
        <v>2751265.37</v>
      </c>
      <c r="U2723" s="247">
        <v>485517.42</v>
      </c>
      <c r="V2723" s="247">
        <v>170356.99</v>
      </c>
      <c r="W2723" s="247">
        <v>0</v>
      </c>
      <c r="X2723" s="247">
        <v>120757.55</v>
      </c>
      <c r="Y2723" s="247">
        <v>3527897.33</v>
      </c>
      <c r="Z2723" s="246" t="s">
        <v>34</v>
      </c>
      <c r="AA2723" s="246" t="s">
        <v>6326</v>
      </c>
      <c r="AB2723" s="247">
        <v>2173505.5900000003</v>
      </c>
      <c r="AC2723" s="265">
        <v>383559.82000000007</v>
      </c>
    </row>
    <row r="2724" spans="1:29" s="90" customFormat="1" ht="15.75" x14ac:dyDescent="0.25">
      <c r="A2724" s="58">
        <v>2711</v>
      </c>
      <c r="B2724" s="58">
        <v>118027</v>
      </c>
      <c r="C2724" s="259" t="s">
        <v>6116</v>
      </c>
      <c r="D2724" s="260">
        <v>48</v>
      </c>
      <c r="E2724" s="260" t="s">
        <v>352</v>
      </c>
      <c r="F2724" s="236" t="s">
        <v>10520</v>
      </c>
      <c r="G2724" s="261">
        <v>227</v>
      </c>
      <c r="H2724" s="228">
        <v>118027</v>
      </c>
      <c r="I2724" s="236" t="s">
        <v>6327</v>
      </c>
      <c r="J2724" s="236" t="s">
        <v>12871</v>
      </c>
      <c r="K2724" s="236" t="s">
        <v>6328</v>
      </c>
      <c r="L2724" s="1">
        <v>43243</v>
      </c>
      <c r="M2724" s="1">
        <v>43607</v>
      </c>
      <c r="N2724" s="262">
        <v>0.83299999652920698</v>
      </c>
      <c r="O2724" s="236" t="s">
        <v>74</v>
      </c>
      <c r="P2724" s="235" t="s">
        <v>6194</v>
      </c>
      <c r="Q2724" s="235" t="s">
        <v>6329</v>
      </c>
      <c r="R2724" s="236" t="s">
        <v>5195</v>
      </c>
      <c r="S2724" s="260">
        <v>106</v>
      </c>
      <c r="T2724" s="247">
        <v>2112024.5099999998</v>
      </c>
      <c r="U2724" s="247">
        <v>372710.21</v>
      </c>
      <c r="V2724" s="247">
        <v>50708.88</v>
      </c>
      <c r="W2724" s="247">
        <v>0</v>
      </c>
      <c r="X2724" s="247">
        <v>0</v>
      </c>
      <c r="Y2724" s="247">
        <v>2535443.5999999996</v>
      </c>
      <c r="Z2724" s="246" t="s">
        <v>34</v>
      </c>
      <c r="AA2724" s="246" t="s">
        <v>6330</v>
      </c>
      <c r="AB2724" s="247">
        <v>1152863.6500000004</v>
      </c>
      <c r="AC2724" s="265">
        <v>203446.52</v>
      </c>
    </row>
    <row r="2725" spans="1:29" s="90" customFormat="1" ht="16.5" customHeight="1" x14ac:dyDescent="0.25">
      <c r="A2725" s="58">
        <v>2712</v>
      </c>
      <c r="B2725" s="58">
        <v>118399</v>
      </c>
      <c r="C2725" s="259" t="s">
        <v>6116</v>
      </c>
      <c r="D2725" s="260">
        <v>49</v>
      </c>
      <c r="E2725" s="260" t="s">
        <v>352</v>
      </c>
      <c r="F2725" s="236" t="s">
        <v>10520</v>
      </c>
      <c r="G2725" s="261">
        <v>227</v>
      </c>
      <c r="H2725" s="228">
        <v>118399</v>
      </c>
      <c r="I2725" s="236" t="s">
        <v>6331</v>
      </c>
      <c r="J2725" s="236" t="s">
        <v>12884</v>
      </c>
      <c r="K2725" s="236" t="s">
        <v>6332</v>
      </c>
      <c r="L2725" s="1">
        <v>43243</v>
      </c>
      <c r="M2725" s="1">
        <v>43607</v>
      </c>
      <c r="N2725" s="262">
        <v>0.80265501330551914</v>
      </c>
      <c r="O2725" s="236" t="s">
        <v>74</v>
      </c>
      <c r="P2725" s="235" t="s">
        <v>6333</v>
      </c>
      <c r="Q2725" s="235" t="s">
        <v>6334</v>
      </c>
      <c r="R2725" s="236" t="s">
        <v>521</v>
      </c>
      <c r="S2725" s="260">
        <v>106</v>
      </c>
      <c r="T2725" s="247">
        <v>2413822.15</v>
      </c>
      <c r="U2725" s="247">
        <v>425968.57</v>
      </c>
      <c r="V2725" s="247">
        <v>167506.45000000001</v>
      </c>
      <c r="W2725" s="247">
        <v>0</v>
      </c>
      <c r="X2725" s="247">
        <v>0</v>
      </c>
      <c r="Y2725" s="247">
        <v>3007297.17</v>
      </c>
      <c r="Z2725" s="246" t="s">
        <v>34</v>
      </c>
      <c r="AA2725" s="246" t="s">
        <v>6335</v>
      </c>
      <c r="AB2725" s="247">
        <v>1824369.5199999998</v>
      </c>
      <c r="AC2725" s="265">
        <v>321815.23</v>
      </c>
    </row>
    <row r="2726" spans="1:29" s="90" customFormat="1" ht="15.75" x14ac:dyDescent="0.25">
      <c r="A2726" s="58">
        <v>2713</v>
      </c>
      <c r="B2726" s="58">
        <v>117946</v>
      </c>
      <c r="C2726" s="259" t="s">
        <v>6116</v>
      </c>
      <c r="D2726" s="260">
        <v>50</v>
      </c>
      <c r="E2726" s="260" t="s">
        <v>352</v>
      </c>
      <c r="F2726" s="236" t="s">
        <v>10520</v>
      </c>
      <c r="G2726" s="261">
        <v>227</v>
      </c>
      <c r="H2726" s="228">
        <v>117946</v>
      </c>
      <c r="I2726" s="236" t="s">
        <v>6336</v>
      </c>
      <c r="J2726" s="236" t="s">
        <v>12885</v>
      </c>
      <c r="K2726" s="236" t="s">
        <v>6337</v>
      </c>
      <c r="L2726" s="1">
        <v>43245</v>
      </c>
      <c r="M2726" s="1">
        <v>43670</v>
      </c>
      <c r="N2726" s="262">
        <v>0.84999999805847493</v>
      </c>
      <c r="O2726" s="236" t="s">
        <v>5532</v>
      </c>
      <c r="P2726" s="235" t="s">
        <v>6338</v>
      </c>
      <c r="Q2726" s="235" t="s">
        <v>6339</v>
      </c>
      <c r="R2726" s="236" t="s">
        <v>560</v>
      </c>
      <c r="S2726" s="260">
        <v>106</v>
      </c>
      <c r="T2726" s="247">
        <v>3502401.43</v>
      </c>
      <c r="U2726" s="247">
        <v>535660.81000000006</v>
      </c>
      <c r="V2726" s="247">
        <v>82410.039999999994</v>
      </c>
      <c r="W2726" s="247">
        <v>0</v>
      </c>
      <c r="X2726" s="247">
        <v>0</v>
      </c>
      <c r="Y2726" s="247">
        <v>4120472.2800000003</v>
      </c>
      <c r="Z2726" s="246" t="s">
        <v>34</v>
      </c>
      <c r="AA2726" s="246" t="s">
        <v>6340</v>
      </c>
      <c r="AB2726" s="247">
        <v>1463354.91</v>
      </c>
      <c r="AC2726" s="265">
        <v>223807.22000000003</v>
      </c>
    </row>
    <row r="2727" spans="1:29" s="90" customFormat="1" ht="15.75" x14ac:dyDescent="0.25">
      <c r="A2727" s="58">
        <v>2714</v>
      </c>
      <c r="B2727" s="58">
        <v>118096</v>
      </c>
      <c r="C2727" s="259" t="s">
        <v>6116</v>
      </c>
      <c r="D2727" s="260">
        <v>51</v>
      </c>
      <c r="E2727" s="260" t="s">
        <v>352</v>
      </c>
      <c r="F2727" s="236" t="s">
        <v>10520</v>
      </c>
      <c r="G2727" s="261">
        <v>227</v>
      </c>
      <c r="H2727" s="228">
        <v>118096</v>
      </c>
      <c r="I2727" s="236" t="s">
        <v>6341</v>
      </c>
      <c r="J2727" s="236" t="s">
        <v>12886</v>
      </c>
      <c r="K2727" s="236" t="s">
        <v>6342</v>
      </c>
      <c r="L2727" s="1">
        <v>43255</v>
      </c>
      <c r="M2727" s="1">
        <v>43772</v>
      </c>
      <c r="N2727" s="262">
        <v>0.8499999977249888</v>
      </c>
      <c r="O2727" s="236" t="s">
        <v>1367</v>
      </c>
      <c r="P2727" s="235" t="s">
        <v>6343</v>
      </c>
      <c r="Q2727" s="235" t="s">
        <v>6344</v>
      </c>
      <c r="R2727" s="236" t="s">
        <v>616</v>
      </c>
      <c r="S2727" s="260">
        <v>106</v>
      </c>
      <c r="T2727" s="247">
        <v>2802183.9</v>
      </c>
      <c r="U2727" s="247">
        <v>494503.05</v>
      </c>
      <c r="V2727" s="247">
        <v>0</v>
      </c>
      <c r="W2727" s="247">
        <v>0</v>
      </c>
      <c r="X2727" s="247">
        <v>0</v>
      </c>
      <c r="Y2727" s="247">
        <v>3296686.9499999997</v>
      </c>
      <c r="Z2727" s="246" t="s">
        <v>34</v>
      </c>
      <c r="AA2727" s="246" t="s">
        <v>6345</v>
      </c>
      <c r="AB2727" s="247">
        <v>2058402.08</v>
      </c>
      <c r="AC2727" s="265">
        <v>329606.7</v>
      </c>
    </row>
    <row r="2728" spans="1:29" s="90" customFormat="1" ht="15.75" x14ac:dyDescent="0.25">
      <c r="A2728" s="58">
        <v>2715</v>
      </c>
      <c r="B2728" s="58">
        <v>118031</v>
      </c>
      <c r="C2728" s="259" t="s">
        <v>6116</v>
      </c>
      <c r="D2728" s="260">
        <v>52</v>
      </c>
      <c r="E2728" s="260" t="s">
        <v>352</v>
      </c>
      <c r="F2728" s="236" t="s">
        <v>10520</v>
      </c>
      <c r="G2728" s="261">
        <v>227</v>
      </c>
      <c r="H2728" s="228">
        <v>118031</v>
      </c>
      <c r="I2728" s="236" t="s">
        <v>6346</v>
      </c>
      <c r="J2728" s="236" t="s">
        <v>10664</v>
      </c>
      <c r="K2728" s="236" t="s">
        <v>6347</v>
      </c>
      <c r="L2728" s="1">
        <v>43255</v>
      </c>
      <c r="M2728" s="1">
        <v>43802</v>
      </c>
      <c r="N2728" s="262">
        <v>0.80749999877335632</v>
      </c>
      <c r="O2728" s="236" t="s">
        <v>6348</v>
      </c>
      <c r="P2728" s="235" t="s">
        <v>6349</v>
      </c>
      <c r="Q2728" s="235" t="s">
        <v>6350</v>
      </c>
      <c r="R2728" s="236" t="s">
        <v>405</v>
      </c>
      <c r="S2728" s="260">
        <v>106</v>
      </c>
      <c r="T2728" s="247">
        <v>3620651.86</v>
      </c>
      <c r="U2728" s="247">
        <v>638938.56999999995</v>
      </c>
      <c r="V2728" s="247">
        <v>224188.97</v>
      </c>
      <c r="W2728" s="247">
        <v>0</v>
      </c>
      <c r="X2728" s="247">
        <v>0</v>
      </c>
      <c r="Y2728" s="247">
        <v>4483779.3999999994</v>
      </c>
      <c r="Z2728" s="246" t="s">
        <v>34</v>
      </c>
      <c r="AA2728" s="246" t="s">
        <v>6351</v>
      </c>
      <c r="AB2728" s="247">
        <v>1957907.22</v>
      </c>
      <c r="AC2728" s="265">
        <v>345513.05</v>
      </c>
    </row>
    <row r="2729" spans="1:29" s="90" customFormat="1" ht="15.75" x14ac:dyDescent="0.25">
      <c r="A2729" s="58">
        <v>2716</v>
      </c>
      <c r="B2729" s="58">
        <v>120634</v>
      </c>
      <c r="C2729" s="259" t="s">
        <v>6116</v>
      </c>
      <c r="D2729" s="260">
        <v>53</v>
      </c>
      <c r="E2729" s="260" t="s">
        <v>352</v>
      </c>
      <c r="F2729" s="236" t="s">
        <v>10521</v>
      </c>
      <c r="G2729" s="261">
        <v>298</v>
      </c>
      <c r="H2729" s="228">
        <v>120634</v>
      </c>
      <c r="I2729" s="236" t="s">
        <v>6352</v>
      </c>
      <c r="J2729" s="236" t="s">
        <v>12887</v>
      </c>
      <c r="K2729" s="236" t="s">
        <v>6353</v>
      </c>
      <c r="L2729" s="1">
        <v>43286</v>
      </c>
      <c r="M2729" s="1">
        <v>43834</v>
      </c>
      <c r="N2729" s="262">
        <v>0.80749999867429356</v>
      </c>
      <c r="O2729" s="236" t="s">
        <v>5604</v>
      </c>
      <c r="P2729" s="235" t="s">
        <v>6354</v>
      </c>
      <c r="Q2729" s="235" t="s">
        <v>6355</v>
      </c>
      <c r="R2729" s="236" t="s">
        <v>6356</v>
      </c>
      <c r="S2729" s="260">
        <v>106</v>
      </c>
      <c r="T2729" s="247">
        <v>4400813.97</v>
      </c>
      <c r="U2729" s="247">
        <v>776614.24</v>
      </c>
      <c r="V2729" s="247">
        <v>272496.21999999997</v>
      </c>
      <c r="W2729" s="247">
        <v>0</v>
      </c>
      <c r="X2729" s="247">
        <v>0</v>
      </c>
      <c r="Y2729" s="247">
        <v>5449924.4299999997</v>
      </c>
      <c r="Z2729" s="246" t="s">
        <v>34</v>
      </c>
      <c r="AA2729" s="246" t="s">
        <v>6357</v>
      </c>
      <c r="AB2729" s="247">
        <v>4150313.4000000004</v>
      </c>
      <c r="AC2729" s="265">
        <v>732408.0199999999</v>
      </c>
    </row>
    <row r="2730" spans="1:29" s="90" customFormat="1" ht="15.75" x14ac:dyDescent="0.25">
      <c r="A2730" s="58">
        <v>2717</v>
      </c>
      <c r="B2730" s="58">
        <v>120886</v>
      </c>
      <c r="C2730" s="259" t="s">
        <v>6116</v>
      </c>
      <c r="D2730" s="260">
        <v>54</v>
      </c>
      <c r="E2730" s="260" t="s">
        <v>352</v>
      </c>
      <c r="F2730" s="236" t="s">
        <v>10521</v>
      </c>
      <c r="G2730" s="261">
        <v>298</v>
      </c>
      <c r="H2730" s="228">
        <v>120886</v>
      </c>
      <c r="I2730" s="236" t="s">
        <v>6358</v>
      </c>
      <c r="J2730" s="236" t="s">
        <v>12888</v>
      </c>
      <c r="K2730" s="236" t="s">
        <v>6359</v>
      </c>
      <c r="L2730" s="1">
        <v>43287</v>
      </c>
      <c r="M2730" s="1">
        <v>43835</v>
      </c>
      <c r="N2730" s="262">
        <v>0.80749997596834799</v>
      </c>
      <c r="O2730" s="236" t="s">
        <v>74</v>
      </c>
      <c r="P2730" s="235" t="s">
        <v>2659</v>
      </c>
      <c r="Q2730" s="235" t="s">
        <v>6360</v>
      </c>
      <c r="R2730" s="236" t="s">
        <v>6361</v>
      </c>
      <c r="S2730" s="260">
        <v>106</v>
      </c>
      <c r="T2730" s="247">
        <v>1823722.36</v>
      </c>
      <c r="U2730" s="247">
        <v>321833.36</v>
      </c>
      <c r="V2730" s="247">
        <v>112924.05</v>
      </c>
      <c r="W2730" s="247">
        <v>0</v>
      </c>
      <c r="X2730" s="247">
        <v>0</v>
      </c>
      <c r="Y2730" s="247">
        <v>2258479.77</v>
      </c>
      <c r="Z2730" s="246" t="s">
        <v>34</v>
      </c>
      <c r="AA2730" s="246" t="s">
        <v>6362</v>
      </c>
      <c r="AB2730" s="247">
        <v>983157.85999999987</v>
      </c>
      <c r="AC2730" s="265">
        <v>173498.36000000002</v>
      </c>
    </row>
    <row r="2731" spans="1:29" s="90" customFormat="1" ht="15.75" x14ac:dyDescent="0.25">
      <c r="A2731" s="58">
        <v>2718</v>
      </c>
      <c r="B2731" s="58">
        <v>120954</v>
      </c>
      <c r="C2731" s="259" t="s">
        <v>6116</v>
      </c>
      <c r="D2731" s="260">
        <v>55</v>
      </c>
      <c r="E2731" s="260" t="s">
        <v>352</v>
      </c>
      <c r="F2731" s="236" t="s">
        <v>10521</v>
      </c>
      <c r="G2731" s="261">
        <v>298</v>
      </c>
      <c r="H2731" s="228">
        <v>120954</v>
      </c>
      <c r="I2731" s="236" t="s">
        <v>6363</v>
      </c>
      <c r="J2731" s="236" t="s">
        <v>12889</v>
      </c>
      <c r="K2731" s="236" t="s">
        <v>6364</v>
      </c>
      <c r="L2731" s="1">
        <v>43287</v>
      </c>
      <c r="M2731" s="1">
        <v>43835</v>
      </c>
      <c r="N2731" s="262">
        <v>0.84999999333180609</v>
      </c>
      <c r="O2731" s="236" t="s">
        <v>74</v>
      </c>
      <c r="P2731" s="235" t="s">
        <v>2659</v>
      </c>
      <c r="Q2731" s="235" t="s">
        <v>6365</v>
      </c>
      <c r="R2731" s="236" t="s">
        <v>6366</v>
      </c>
      <c r="S2731" s="260" t="s">
        <v>6367</v>
      </c>
      <c r="T2731" s="247">
        <v>4716419.46</v>
      </c>
      <c r="U2731" s="247">
        <v>434318.31</v>
      </c>
      <c r="V2731" s="247">
        <v>397991.05</v>
      </c>
      <c r="W2731" s="247">
        <v>0</v>
      </c>
      <c r="X2731" s="247">
        <v>0</v>
      </c>
      <c r="Y2731" s="247">
        <v>5548728.8199999994</v>
      </c>
      <c r="Z2731" s="246" t="s">
        <v>34</v>
      </c>
      <c r="AA2731" s="246" t="s">
        <v>6368</v>
      </c>
      <c r="AB2731" s="247">
        <v>3302633.7399999998</v>
      </c>
      <c r="AC2731" s="265">
        <v>289385.27</v>
      </c>
    </row>
    <row r="2732" spans="1:29" s="90" customFormat="1" ht="15.75" x14ac:dyDescent="0.25">
      <c r="A2732" s="58">
        <v>2719</v>
      </c>
      <c r="B2732" s="58">
        <v>121541</v>
      </c>
      <c r="C2732" s="259" t="s">
        <v>6116</v>
      </c>
      <c r="D2732" s="260">
        <v>56</v>
      </c>
      <c r="E2732" s="260" t="s">
        <v>352</v>
      </c>
      <c r="F2732" s="236" t="s">
        <v>10521</v>
      </c>
      <c r="G2732" s="261">
        <v>298</v>
      </c>
      <c r="H2732" s="228">
        <v>121541</v>
      </c>
      <c r="I2732" s="236" t="s">
        <v>6369</v>
      </c>
      <c r="J2732" s="236" t="s">
        <v>12890</v>
      </c>
      <c r="K2732" s="236" t="s">
        <v>6353</v>
      </c>
      <c r="L2732" s="1">
        <v>43287</v>
      </c>
      <c r="M2732" s="1">
        <v>43835</v>
      </c>
      <c r="N2732" s="262">
        <v>0.80750000761000662</v>
      </c>
      <c r="O2732" s="236" t="s">
        <v>74</v>
      </c>
      <c r="P2732" s="235" t="s">
        <v>6119</v>
      </c>
      <c r="Q2732" s="235" t="s">
        <v>6370</v>
      </c>
      <c r="R2732" s="236" t="s">
        <v>6371</v>
      </c>
      <c r="S2732" s="260">
        <v>106</v>
      </c>
      <c r="T2732" s="247">
        <v>2323815.35</v>
      </c>
      <c r="U2732" s="247">
        <v>410085.04</v>
      </c>
      <c r="V2732" s="247">
        <v>143889.49</v>
      </c>
      <c r="W2732" s="247">
        <v>0</v>
      </c>
      <c r="X2732" s="247">
        <v>0</v>
      </c>
      <c r="Y2732" s="247">
        <v>2877789.88</v>
      </c>
      <c r="Z2732" s="246" t="s">
        <v>34</v>
      </c>
      <c r="AA2732" s="246" t="s">
        <v>6372</v>
      </c>
      <c r="AB2732" s="247">
        <v>2217956.2500000005</v>
      </c>
      <c r="AC2732" s="265">
        <v>391404.04000000004</v>
      </c>
    </row>
    <row r="2733" spans="1:29" s="90" customFormat="1" ht="15.75" x14ac:dyDescent="0.25">
      <c r="A2733" s="58">
        <v>2720</v>
      </c>
      <c r="B2733" s="58">
        <v>121663</v>
      </c>
      <c r="C2733" s="259" t="s">
        <v>6116</v>
      </c>
      <c r="D2733" s="260">
        <v>57</v>
      </c>
      <c r="E2733" s="260" t="s">
        <v>352</v>
      </c>
      <c r="F2733" s="236" t="s">
        <v>10521</v>
      </c>
      <c r="G2733" s="261">
        <v>298</v>
      </c>
      <c r="H2733" s="228">
        <v>121663</v>
      </c>
      <c r="I2733" s="236" t="s">
        <v>6373</v>
      </c>
      <c r="J2733" s="236" t="s">
        <v>12891</v>
      </c>
      <c r="K2733" s="236" t="s">
        <v>6374</v>
      </c>
      <c r="L2733" s="1">
        <v>43287</v>
      </c>
      <c r="M2733" s="1">
        <v>43835</v>
      </c>
      <c r="N2733" s="262">
        <v>0.85000000017984001</v>
      </c>
      <c r="O2733" s="236" t="s">
        <v>5604</v>
      </c>
      <c r="P2733" s="235" t="s">
        <v>6375</v>
      </c>
      <c r="Q2733" s="235" t="s">
        <v>6376</v>
      </c>
      <c r="R2733" s="236" t="s">
        <v>6377</v>
      </c>
      <c r="S2733" s="260">
        <v>102</v>
      </c>
      <c r="T2733" s="247">
        <v>4726421.38</v>
      </c>
      <c r="U2733" s="247">
        <v>834074.36</v>
      </c>
      <c r="V2733" s="247">
        <v>0</v>
      </c>
      <c r="W2733" s="247">
        <v>0</v>
      </c>
      <c r="X2733" s="247">
        <v>0</v>
      </c>
      <c r="Y2733" s="247">
        <v>5560495.7400000002</v>
      </c>
      <c r="Z2733" s="246" t="s">
        <v>34</v>
      </c>
      <c r="AA2733" s="246" t="s">
        <v>6378</v>
      </c>
      <c r="AB2733" s="247">
        <v>3994515.1500000008</v>
      </c>
      <c r="AC2733" s="265">
        <v>695156.08000000007</v>
      </c>
    </row>
    <row r="2734" spans="1:29" s="90" customFormat="1" ht="16.5" customHeight="1" x14ac:dyDescent="0.25">
      <c r="A2734" s="58">
        <v>2721</v>
      </c>
      <c r="B2734" s="58">
        <v>123049</v>
      </c>
      <c r="C2734" s="259" t="s">
        <v>6116</v>
      </c>
      <c r="D2734" s="260">
        <v>58</v>
      </c>
      <c r="E2734" s="260" t="s">
        <v>330</v>
      </c>
      <c r="F2734" s="236" t="s">
        <v>10518</v>
      </c>
      <c r="G2734" s="261">
        <v>390</v>
      </c>
      <c r="H2734" s="228">
        <v>123049</v>
      </c>
      <c r="I2734" s="236" t="s">
        <v>6379</v>
      </c>
      <c r="J2734" s="236" t="s">
        <v>12892</v>
      </c>
      <c r="K2734" s="236" t="s">
        <v>6380</v>
      </c>
      <c r="L2734" s="1">
        <v>43354</v>
      </c>
      <c r="M2734" s="1">
        <v>45179</v>
      </c>
      <c r="N2734" s="262">
        <v>0.95000000308205179</v>
      </c>
      <c r="O2734" s="236" t="s">
        <v>74</v>
      </c>
      <c r="P2734" s="235" t="s">
        <v>6381</v>
      </c>
      <c r="Q2734" s="235" t="s">
        <v>6382</v>
      </c>
      <c r="R2734" s="236" t="s">
        <v>616</v>
      </c>
      <c r="S2734" s="260">
        <v>114</v>
      </c>
      <c r="T2734" s="247">
        <v>1387062.98</v>
      </c>
      <c r="U2734" s="247">
        <v>73003.31</v>
      </c>
      <c r="V2734" s="247">
        <v>0</v>
      </c>
      <c r="W2734" s="247">
        <v>0</v>
      </c>
      <c r="X2734" s="247">
        <v>19932.5</v>
      </c>
      <c r="Y2734" s="247">
        <v>1479998.79</v>
      </c>
      <c r="Z2734" s="246" t="s">
        <v>44</v>
      </c>
      <c r="AA2734" s="246" t="s">
        <v>6383</v>
      </c>
      <c r="AB2734" s="247">
        <v>996664.43</v>
      </c>
      <c r="AC2734" s="265">
        <v>46195.91</v>
      </c>
    </row>
    <row r="2735" spans="1:29" s="90" customFormat="1" ht="15.75" x14ac:dyDescent="0.25">
      <c r="A2735" s="58">
        <v>2722</v>
      </c>
      <c r="B2735" s="58">
        <v>123431</v>
      </c>
      <c r="C2735" s="259" t="s">
        <v>6116</v>
      </c>
      <c r="D2735" s="260">
        <v>59</v>
      </c>
      <c r="E2735" s="260" t="s">
        <v>330</v>
      </c>
      <c r="F2735" s="236" t="s">
        <v>10518</v>
      </c>
      <c r="G2735" s="261">
        <v>390</v>
      </c>
      <c r="H2735" s="228">
        <v>123431</v>
      </c>
      <c r="I2735" s="236" t="s">
        <v>6384</v>
      </c>
      <c r="J2735" s="236" t="s">
        <v>12893</v>
      </c>
      <c r="K2735" s="236" t="s">
        <v>6385</v>
      </c>
      <c r="L2735" s="1">
        <v>43369</v>
      </c>
      <c r="M2735" s="1">
        <v>45194</v>
      </c>
      <c r="N2735" s="262">
        <v>0.95000000286643893</v>
      </c>
      <c r="O2735" s="236" t="s">
        <v>74</v>
      </c>
      <c r="P2735" s="235" t="s">
        <v>4788</v>
      </c>
      <c r="Q2735" s="235" t="s">
        <v>6386</v>
      </c>
      <c r="R2735" s="236" t="s">
        <v>616</v>
      </c>
      <c r="S2735" s="260">
        <v>114</v>
      </c>
      <c r="T2735" s="247">
        <v>1988530.05</v>
      </c>
      <c r="U2735" s="247">
        <v>104659.47</v>
      </c>
      <c r="V2735" s="247">
        <v>0</v>
      </c>
      <c r="W2735" s="247">
        <v>0</v>
      </c>
      <c r="X2735" s="247">
        <v>0</v>
      </c>
      <c r="Y2735" s="247">
        <v>2093189.52</v>
      </c>
      <c r="Z2735" s="246" t="s">
        <v>44</v>
      </c>
      <c r="AA2735" s="246"/>
      <c r="AB2735" s="247">
        <v>1828898.93</v>
      </c>
      <c r="AC2735" s="265">
        <v>85346.33</v>
      </c>
    </row>
    <row r="2736" spans="1:29" s="90" customFormat="1" ht="15.75" x14ac:dyDescent="0.25">
      <c r="A2736" s="58">
        <v>2723</v>
      </c>
      <c r="B2736" s="58">
        <v>123493</v>
      </c>
      <c r="C2736" s="259" t="s">
        <v>6116</v>
      </c>
      <c r="D2736" s="260">
        <v>60</v>
      </c>
      <c r="E2736" s="260" t="s">
        <v>330</v>
      </c>
      <c r="F2736" s="236" t="s">
        <v>10518</v>
      </c>
      <c r="G2736" s="261">
        <v>390</v>
      </c>
      <c r="H2736" s="228">
        <v>123493</v>
      </c>
      <c r="I2736" s="236" t="s">
        <v>6387</v>
      </c>
      <c r="J2736" s="236" t="s">
        <v>12894</v>
      </c>
      <c r="K2736" s="236" t="s">
        <v>6388</v>
      </c>
      <c r="L2736" s="1">
        <v>43353</v>
      </c>
      <c r="M2736" s="1">
        <v>45230</v>
      </c>
      <c r="N2736" s="262">
        <v>0.95000000614109159</v>
      </c>
      <c r="O2736" s="236" t="s">
        <v>74</v>
      </c>
      <c r="P2736" s="235" t="s">
        <v>2659</v>
      </c>
      <c r="Q2736" s="235" t="s">
        <v>2659</v>
      </c>
      <c r="R2736" s="236" t="s">
        <v>6389</v>
      </c>
      <c r="S2736" s="260">
        <v>114</v>
      </c>
      <c r="T2736" s="247">
        <v>1546956.26</v>
      </c>
      <c r="U2736" s="247">
        <v>81418.740000000005</v>
      </c>
      <c r="V2736" s="247">
        <v>0</v>
      </c>
      <c r="W2736" s="247">
        <v>0</v>
      </c>
      <c r="X2736" s="247">
        <v>0</v>
      </c>
      <c r="Y2736" s="247">
        <v>1628375</v>
      </c>
      <c r="Z2736" s="246" t="s">
        <v>44</v>
      </c>
      <c r="AA2736" s="246" t="s">
        <v>14782</v>
      </c>
      <c r="AB2736" s="247">
        <v>1316235.1000000001</v>
      </c>
      <c r="AC2736" s="265">
        <v>63379.159999999996</v>
      </c>
    </row>
    <row r="2737" spans="1:29" s="90" customFormat="1" ht="15.75" x14ac:dyDescent="0.25">
      <c r="A2737" s="58">
        <v>2724</v>
      </c>
      <c r="B2737" s="58">
        <v>123739</v>
      </c>
      <c r="C2737" s="259" t="s">
        <v>6116</v>
      </c>
      <c r="D2737" s="260">
        <v>61</v>
      </c>
      <c r="E2737" s="260" t="s">
        <v>330</v>
      </c>
      <c r="F2737" s="236" t="s">
        <v>10518</v>
      </c>
      <c r="G2737" s="261">
        <v>390</v>
      </c>
      <c r="H2737" s="228">
        <v>123739</v>
      </c>
      <c r="I2737" s="236" t="s">
        <v>6390</v>
      </c>
      <c r="J2737" s="236" t="s">
        <v>12849</v>
      </c>
      <c r="K2737" s="236" t="s">
        <v>6391</v>
      </c>
      <c r="L2737" s="1">
        <v>43371</v>
      </c>
      <c r="M2737" s="1">
        <v>45196</v>
      </c>
      <c r="N2737" s="262">
        <v>0.95000000000000007</v>
      </c>
      <c r="O2737" s="236" t="s">
        <v>74</v>
      </c>
      <c r="P2737" s="235" t="s">
        <v>4788</v>
      </c>
      <c r="Q2737" s="235" t="s">
        <v>6386</v>
      </c>
      <c r="R2737" s="236" t="s">
        <v>6389</v>
      </c>
      <c r="S2737" s="260">
        <v>114</v>
      </c>
      <c r="T2737" s="247">
        <v>1988852.55</v>
      </c>
      <c r="U2737" s="247">
        <v>104676.45</v>
      </c>
      <c r="V2737" s="247">
        <v>0</v>
      </c>
      <c r="W2737" s="247">
        <v>0</v>
      </c>
      <c r="X2737" s="247">
        <v>0</v>
      </c>
      <c r="Y2737" s="247">
        <v>2093529</v>
      </c>
      <c r="Z2737" s="246" t="s">
        <v>44</v>
      </c>
      <c r="AA2737" s="246" t="s">
        <v>6392</v>
      </c>
      <c r="AB2737" s="247">
        <v>1755424.7500000002</v>
      </c>
      <c r="AC2737" s="265">
        <v>81828.31</v>
      </c>
    </row>
    <row r="2738" spans="1:29" s="90" customFormat="1" ht="15.75" x14ac:dyDescent="0.25">
      <c r="A2738" s="58">
        <v>2725</v>
      </c>
      <c r="B2738" s="58">
        <v>123748</v>
      </c>
      <c r="C2738" s="259" t="s">
        <v>6116</v>
      </c>
      <c r="D2738" s="260">
        <v>62</v>
      </c>
      <c r="E2738" s="260" t="s">
        <v>330</v>
      </c>
      <c r="F2738" s="236" t="s">
        <v>10518</v>
      </c>
      <c r="G2738" s="261">
        <v>390</v>
      </c>
      <c r="H2738" s="228">
        <v>123748</v>
      </c>
      <c r="I2738" s="236" t="s">
        <v>6393</v>
      </c>
      <c r="J2738" s="236" t="s">
        <v>12895</v>
      </c>
      <c r="K2738" s="236" t="s">
        <v>6394</v>
      </c>
      <c r="L2738" s="1">
        <v>43354</v>
      </c>
      <c r="M2738" s="1">
        <v>45179</v>
      </c>
      <c r="N2738" s="262">
        <v>0.95000003386009302</v>
      </c>
      <c r="O2738" s="236" t="s">
        <v>74</v>
      </c>
      <c r="P2738" s="235" t="s">
        <v>2659</v>
      </c>
      <c r="Q2738" s="235" t="s">
        <v>6147</v>
      </c>
      <c r="R2738" s="236" t="s">
        <v>527</v>
      </c>
      <c r="S2738" s="260">
        <v>114</v>
      </c>
      <c r="T2738" s="247">
        <v>939897.04</v>
      </c>
      <c r="U2738" s="247">
        <v>49468.23</v>
      </c>
      <c r="V2738" s="247">
        <v>0</v>
      </c>
      <c r="W2738" s="247">
        <v>0</v>
      </c>
      <c r="X2738" s="247">
        <v>0</v>
      </c>
      <c r="Y2738" s="247">
        <v>989365.27</v>
      </c>
      <c r="Z2738" s="246" t="s">
        <v>44</v>
      </c>
      <c r="AA2738" s="246" t="s">
        <v>9100</v>
      </c>
      <c r="AB2738" s="247">
        <v>939507.91</v>
      </c>
      <c r="AC2738" s="265">
        <v>49202.91</v>
      </c>
    </row>
    <row r="2739" spans="1:29" s="90" customFormat="1" ht="15.75" x14ac:dyDescent="0.25">
      <c r="A2739" s="58">
        <v>2726</v>
      </c>
      <c r="B2739" s="58">
        <v>123429</v>
      </c>
      <c r="C2739" s="259" t="s">
        <v>6116</v>
      </c>
      <c r="D2739" s="260">
        <v>63</v>
      </c>
      <c r="E2739" s="260" t="s">
        <v>330</v>
      </c>
      <c r="F2739" s="236" t="s">
        <v>10518</v>
      </c>
      <c r="G2739" s="261">
        <v>390</v>
      </c>
      <c r="H2739" s="228">
        <v>123429</v>
      </c>
      <c r="I2739" s="236" t="s">
        <v>6395</v>
      </c>
      <c r="J2739" s="236" t="s">
        <v>12896</v>
      </c>
      <c r="K2739" s="236" t="s">
        <v>6396</v>
      </c>
      <c r="L2739" s="1">
        <v>43378</v>
      </c>
      <c r="M2739" s="1">
        <v>45230</v>
      </c>
      <c r="N2739" s="262">
        <v>0.95000000989803379</v>
      </c>
      <c r="O2739" s="236" t="s">
        <v>74</v>
      </c>
      <c r="P2739" s="235" t="s">
        <v>6319</v>
      </c>
      <c r="Q2739" s="235" t="s">
        <v>6166</v>
      </c>
      <c r="R2739" s="236" t="s">
        <v>527</v>
      </c>
      <c r="S2739" s="260">
        <v>114</v>
      </c>
      <c r="T2739" s="247">
        <v>1055765.24</v>
      </c>
      <c r="U2739" s="247">
        <v>55566.58</v>
      </c>
      <c r="V2739" s="247">
        <v>0</v>
      </c>
      <c r="W2739" s="247">
        <v>0</v>
      </c>
      <c r="X2739" s="247">
        <v>0</v>
      </c>
      <c r="Y2739" s="247">
        <v>1111331.82</v>
      </c>
      <c r="Z2739" s="246" t="s">
        <v>44</v>
      </c>
      <c r="AA2739" s="246" t="s">
        <v>9673</v>
      </c>
      <c r="AB2739" s="247">
        <v>663811.14</v>
      </c>
      <c r="AC2739" s="265">
        <v>28326.269999999997</v>
      </c>
    </row>
    <row r="2740" spans="1:29" s="90" customFormat="1" ht="15.75" x14ac:dyDescent="0.25">
      <c r="A2740" s="58">
        <v>2727</v>
      </c>
      <c r="B2740" s="58">
        <v>127586</v>
      </c>
      <c r="C2740" s="259" t="s">
        <v>6116</v>
      </c>
      <c r="D2740" s="260">
        <v>64</v>
      </c>
      <c r="E2740" s="260" t="s">
        <v>312</v>
      </c>
      <c r="F2740" s="236" t="s">
        <v>10523</v>
      </c>
      <c r="G2740" s="261">
        <v>467</v>
      </c>
      <c r="H2740" s="228">
        <v>127586</v>
      </c>
      <c r="I2740" s="236" t="s">
        <v>6397</v>
      </c>
      <c r="J2740" s="236" t="s">
        <v>12897</v>
      </c>
      <c r="K2740" s="236" t="s">
        <v>6398</v>
      </c>
      <c r="L2740" s="1">
        <v>43556</v>
      </c>
      <c r="M2740" s="1">
        <v>44469</v>
      </c>
      <c r="N2740" s="262">
        <v>0.85000001023518257</v>
      </c>
      <c r="O2740" s="236" t="s">
        <v>74</v>
      </c>
      <c r="P2740" s="235" t="s">
        <v>6319</v>
      </c>
      <c r="Q2740" s="235" t="s">
        <v>6143</v>
      </c>
      <c r="R2740" s="236" t="s">
        <v>818</v>
      </c>
      <c r="S2740" s="260">
        <v>106</v>
      </c>
      <c r="T2740" s="247">
        <v>1577890.77</v>
      </c>
      <c r="U2740" s="247">
        <v>241291.23</v>
      </c>
      <c r="V2740" s="247">
        <v>37160.06</v>
      </c>
      <c r="W2740" s="247">
        <v>0</v>
      </c>
      <c r="X2740" s="247">
        <v>0</v>
      </c>
      <c r="Y2740" s="247">
        <v>1856342.06</v>
      </c>
      <c r="Z2740" s="246" t="s">
        <v>34</v>
      </c>
      <c r="AA2740" s="246" t="s">
        <v>8127</v>
      </c>
      <c r="AB2740" s="247">
        <v>1432663.3800000001</v>
      </c>
      <c r="AC2740" s="265">
        <v>197787.4</v>
      </c>
    </row>
    <row r="2741" spans="1:29" s="90" customFormat="1" ht="15.75" x14ac:dyDescent="0.25">
      <c r="A2741" s="58">
        <v>2728</v>
      </c>
      <c r="B2741" s="58">
        <v>126230</v>
      </c>
      <c r="C2741" s="259" t="s">
        <v>6116</v>
      </c>
      <c r="D2741" s="260">
        <v>65</v>
      </c>
      <c r="E2741" s="260" t="s">
        <v>312</v>
      </c>
      <c r="F2741" s="236" t="s">
        <v>10522</v>
      </c>
      <c r="G2741" s="261">
        <v>449</v>
      </c>
      <c r="H2741" s="228">
        <v>126230</v>
      </c>
      <c r="I2741" s="236" t="s">
        <v>6399</v>
      </c>
      <c r="J2741" s="236" t="s">
        <v>11661</v>
      </c>
      <c r="K2741" s="236" t="s">
        <v>6400</v>
      </c>
      <c r="L2741" s="1">
        <v>43556</v>
      </c>
      <c r="M2741" s="1">
        <v>44834</v>
      </c>
      <c r="N2741" s="262">
        <v>0.85000000036101664</v>
      </c>
      <c r="O2741" s="236" t="s">
        <v>6401</v>
      </c>
      <c r="P2741" s="235" t="s">
        <v>6402</v>
      </c>
      <c r="Q2741" s="235" t="s">
        <v>6403</v>
      </c>
      <c r="R2741" s="236" t="s">
        <v>527</v>
      </c>
      <c r="S2741" s="260">
        <v>110</v>
      </c>
      <c r="T2741" s="247">
        <v>11772310.880000001</v>
      </c>
      <c r="U2741" s="247">
        <v>2077466.62</v>
      </c>
      <c r="V2741" s="247">
        <v>0</v>
      </c>
      <c r="W2741" s="247">
        <v>0</v>
      </c>
      <c r="X2741" s="247">
        <v>0</v>
      </c>
      <c r="Y2741" s="247">
        <v>13849777.5</v>
      </c>
      <c r="Z2741" s="246" t="s">
        <v>34</v>
      </c>
      <c r="AA2741" s="246" t="s">
        <v>6738</v>
      </c>
      <c r="AB2741" s="247">
        <v>11338891.690000001</v>
      </c>
      <c r="AC2741" s="265">
        <v>1973599.7000000002</v>
      </c>
    </row>
    <row r="2742" spans="1:29" s="90" customFormat="1" ht="15.75" x14ac:dyDescent="0.25">
      <c r="A2742" s="58">
        <v>2729</v>
      </c>
      <c r="B2742" s="58">
        <v>126831</v>
      </c>
      <c r="C2742" s="259" t="s">
        <v>6116</v>
      </c>
      <c r="D2742" s="260">
        <v>66</v>
      </c>
      <c r="E2742" s="260" t="s">
        <v>312</v>
      </c>
      <c r="F2742" s="236" t="s">
        <v>10523</v>
      </c>
      <c r="G2742" s="261">
        <v>436</v>
      </c>
      <c r="H2742" s="228">
        <v>126831</v>
      </c>
      <c r="I2742" s="236" t="s">
        <v>6404</v>
      </c>
      <c r="J2742" s="236" t="s">
        <v>12898</v>
      </c>
      <c r="K2742" s="236" t="s">
        <v>6405</v>
      </c>
      <c r="L2742" s="1">
        <v>43608</v>
      </c>
      <c r="M2742" s="1">
        <v>44673</v>
      </c>
      <c r="N2742" s="262">
        <v>0.84999999982006347</v>
      </c>
      <c r="O2742" s="236" t="s">
        <v>50</v>
      </c>
      <c r="P2742" s="235" t="s">
        <v>51</v>
      </c>
      <c r="Q2742" s="235" t="s">
        <v>6406</v>
      </c>
      <c r="R2742" s="236" t="s">
        <v>818</v>
      </c>
      <c r="S2742" s="260">
        <v>106</v>
      </c>
      <c r="T2742" s="247">
        <v>2361945.09</v>
      </c>
      <c r="U2742" s="247">
        <v>361238.66</v>
      </c>
      <c r="V2742" s="247">
        <v>55575.18</v>
      </c>
      <c r="W2742" s="247">
        <v>0</v>
      </c>
      <c r="X2742" s="247">
        <v>0</v>
      </c>
      <c r="Y2742" s="247">
        <v>2778758.93</v>
      </c>
      <c r="Z2742" s="246" t="s">
        <v>34</v>
      </c>
      <c r="AA2742" s="246" t="s">
        <v>14783</v>
      </c>
      <c r="AB2742" s="247">
        <v>1344328.2900000003</v>
      </c>
      <c r="AC2742" s="265">
        <v>205603.08</v>
      </c>
    </row>
    <row r="2743" spans="1:29" s="90" customFormat="1" ht="15.75" x14ac:dyDescent="0.25">
      <c r="A2743" s="58">
        <v>2730</v>
      </c>
      <c r="B2743" s="58">
        <v>127094</v>
      </c>
      <c r="C2743" s="259" t="s">
        <v>6116</v>
      </c>
      <c r="D2743" s="260">
        <v>67</v>
      </c>
      <c r="E2743" s="260" t="s">
        <v>312</v>
      </c>
      <c r="F2743" s="236" t="s">
        <v>10523</v>
      </c>
      <c r="G2743" s="261">
        <v>436</v>
      </c>
      <c r="H2743" s="228">
        <v>127094</v>
      </c>
      <c r="I2743" s="236" t="s">
        <v>6407</v>
      </c>
      <c r="J2743" s="236" t="s">
        <v>12899</v>
      </c>
      <c r="K2743" s="236" t="s">
        <v>6408</v>
      </c>
      <c r="L2743" s="1">
        <v>43602</v>
      </c>
      <c r="M2743" s="1">
        <v>44516</v>
      </c>
      <c r="N2743" s="262">
        <v>0.85000003930786572</v>
      </c>
      <c r="O2743" s="236" t="s">
        <v>68</v>
      </c>
      <c r="P2743" s="235" t="s">
        <v>1896</v>
      </c>
      <c r="Q2743" s="235" t="s">
        <v>6409</v>
      </c>
      <c r="R2743" s="236" t="s">
        <v>6410</v>
      </c>
      <c r="S2743" s="260">
        <v>107</v>
      </c>
      <c r="T2743" s="247">
        <v>1492067.85</v>
      </c>
      <c r="U2743" s="247">
        <v>248638.53</v>
      </c>
      <c r="V2743" s="247">
        <v>14667.48</v>
      </c>
      <c r="W2743" s="247">
        <v>0</v>
      </c>
      <c r="X2743" s="247">
        <v>0</v>
      </c>
      <c r="Y2743" s="247">
        <v>1755373.86</v>
      </c>
      <c r="Z2743" s="246" t="s">
        <v>34</v>
      </c>
      <c r="AA2743" s="246" t="s">
        <v>9859</v>
      </c>
      <c r="AB2743" s="247">
        <v>1244819.0099999998</v>
      </c>
      <c r="AC2743" s="265">
        <v>204625.96000000002</v>
      </c>
    </row>
    <row r="2744" spans="1:29" s="90" customFormat="1" ht="15.75" x14ac:dyDescent="0.25">
      <c r="A2744" s="58">
        <v>2731</v>
      </c>
      <c r="B2744" s="58">
        <v>127147</v>
      </c>
      <c r="C2744" s="259" t="s">
        <v>6116</v>
      </c>
      <c r="D2744" s="260">
        <v>68</v>
      </c>
      <c r="E2744" s="260" t="s">
        <v>312</v>
      </c>
      <c r="F2744" s="236" t="s">
        <v>10523</v>
      </c>
      <c r="G2744" s="261">
        <v>436</v>
      </c>
      <c r="H2744" s="228">
        <v>127147</v>
      </c>
      <c r="I2744" s="236" t="s">
        <v>6411</v>
      </c>
      <c r="J2744" s="236" t="s">
        <v>12900</v>
      </c>
      <c r="K2744" s="236" t="s">
        <v>6412</v>
      </c>
      <c r="L2744" s="1">
        <v>43602</v>
      </c>
      <c r="M2744" s="1">
        <v>44608</v>
      </c>
      <c r="N2744" s="262">
        <v>0.85000001170593564</v>
      </c>
      <c r="O2744" s="236" t="s">
        <v>74</v>
      </c>
      <c r="P2744" s="235" t="s">
        <v>6413</v>
      </c>
      <c r="Q2744" s="235" t="s">
        <v>6414</v>
      </c>
      <c r="R2744" s="236" t="s">
        <v>6410</v>
      </c>
      <c r="S2744" s="260">
        <v>107</v>
      </c>
      <c r="T2744" s="247">
        <v>2178382.0699999998</v>
      </c>
      <c r="U2744" s="247">
        <v>362535.98</v>
      </c>
      <c r="V2744" s="247">
        <v>21884.35</v>
      </c>
      <c r="W2744" s="247">
        <v>0</v>
      </c>
      <c r="X2744" s="247">
        <v>0</v>
      </c>
      <c r="Y2744" s="247">
        <v>2562802.4</v>
      </c>
      <c r="Z2744" s="246" t="s">
        <v>34</v>
      </c>
      <c r="AA2744" s="246" t="s">
        <v>6415</v>
      </c>
      <c r="AB2744" s="247">
        <v>1877654.6199999994</v>
      </c>
      <c r="AC2744" s="265">
        <v>315426.95999999996</v>
      </c>
    </row>
    <row r="2745" spans="1:29" s="90" customFormat="1" ht="15.75" x14ac:dyDescent="0.25">
      <c r="A2745" s="58">
        <v>2732</v>
      </c>
      <c r="B2745" s="58">
        <v>126135</v>
      </c>
      <c r="C2745" s="259" t="s">
        <v>6116</v>
      </c>
      <c r="D2745" s="260">
        <v>69</v>
      </c>
      <c r="E2745" s="260" t="s">
        <v>312</v>
      </c>
      <c r="F2745" s="236" t="s">
        <v>10523</v>
      </c>
      <c r="G2745" s="261">
        <v>436</v>
      </c>
      <c r="H2745" s="228">
        <v>126135</v>
      </c>
      <c r="I2745" s="236" t="s">
        <v>6416</v>
      </c>
      <c r="J2745" s="236" t="s">
        <v>12897</v>
      </c>
      <c r="K2745" s="236" t="s">
        <v>6417</v>
      </c>
      <c r="L2745" s="1">
        <v>43619</v>
      </c>
      <c r="M2745" s="1">
        <v>44653</v>
      </c>
      <c r="N2745" s="262">
        <v>0.8499999946057244</v>
      </c>
      <c r="O2745" s="236" t="s">
        <v>74</v>
      </c>
      <c r="P2745" s="235" t="s">
        <v>75</v>
      </c>
      <c r="Q2745" s="235" t="s">
        <v>6143</v>
      </c>
      <c r="R2745" s="236" t="s">
        <v>3241</v>
      </c>
      <c r="S2745" s="260">
        <v>106</v>
      </c>
      <c r="T2745" s="247">
        <v>2363616.66</v>
      </c>
      <c r="U2745" s="247">
        <v>361300.34</v>
      </c>
      <c r="V2745" s="247">
        <v>55808.5</v>
      </c>
      <c r="W2745" s="247">
        <v>0</v>
      </c>
      <c r="X2745" s="247">
        <v>0</v>
      </c>
      <c r="Y2745" s="247">
        <v>2780725.5</v>
      </c>
      <c r="Z2745" s="246" t="s">
        <v>34</v>
      </c>
      <c r="AA2745" s="246" t="s">
        <v>9501</v>
      </c>
      <c r="AB2745" s="247">
        <v>2281893.13</v>
      </c>
      <c r="AC2745" s="265">
        <v>359318.05000000005</v>
      </c>
    </row>
    <row r="2746" spans="1:29" s="90" customFormat="1" ht="15.75" x14ac:dyDescent="0.25">
      <c r="A2746" s="58">
        <v>2733</v>
      </c>
      <c r="B2746" s="58">
        <v>126727</v>
      </c>
      <c r="C2746" s="259" t="s">
        <v>6116</v>
      </c>
      <c r="D2746" s="260">
        <v>70</v>
      </c>
      <c r="E2746" s="260" t="s">
        <v>312</v>
      </c>
      <c r="F2746" s="236" t="s">
        <v>10523</v>
      </c>
      <c r="G2746" s="261">
        <v>436</v>
      </c>
      <c r="H2746" s="228">
        <v>126727</v>
      </c>
      <c r="I2746" s="236" t="s">
        <v>6418</v>
      </c>
      <c r="J2746" s="236" t="s">
        <v>12901</v>
      </c>
      <c r="K2746" s="236" t="s">
        <v>6419</v>
      </c>
      <c r="L2746" s="1">
        <v>43619</v>
      </c>
      <c r="M2746" s="1">
        <v>44714</v>
      </c>
      <c r="N2746" s="262">
        <v>0.85000000161035882</v>
      </c>
      <c r="O2746" s="236" t="s">
        <v>68</v>
      </c>
      <c r="P2746" s="235" t="s">
        <v>2178</v>
      </c>
      <c r="Q2746" s="235" t="s">
        <v>6420</v>
      </c>
      <c r="R2746" s="236" t="s">
        <v>616</v>
      </c>
      <c r="S2746" s="260">
        <v>106</v>
      </c>
      <c r="T2746" s="247">
        <v>2375247.17</v>
      </c>
      <c r="U2746" s="247">
        <v>419161.26</v>
      </c>
      <c r="V2746" s="247">
        <v>0</v>
      </c>
      <c r="W2746" s="247">
        <v>0</v>
      </c>
      <c r="X2746" s="247">
        <v>0</v>
      </c>
      <c r="Y2746" s="247">
        <v>2794408.4299999997</v>
      </c>
      <c r="Z2746" s="246" t="s">
        <v>34</v>
      </c>
      <c r="AA2746" s="246" t="s">
        <v>9502</v>
      </c>
      <c r="AB2746" s="247">
        <v>2357579.3600000003</v>
      </c>
      <c r="AC2746" s="265">
        <v>416043.42000000004</v>
      </c>
    </row>
    <row r="2747" spans="1:29" s="90" customFormat="1" ht="15.75" x14ac:dyDescent="0.25">
      <c r="A2747" s="58">
        <v>2734</v>
      </c>
      <c r="B2747" s="58">
        <v>127616</v>
      </c>
      <c r="C2747" s="259" t="s">
        <v>6116</v>
      </c>
      <c r="D2747" s="260">
        <v>71</v>
      </c>
      <c r="E2747" s="260" t="s">
        <v>312</v>
      </c>
      <c r="F2747" s="236" t="s">
        <v>10523</v>
      </c>
      <c r="G2747" s="261">
        <v>436</v>
      </c>
      <c r="H2747" s="228">
        <v>127616</v>
      </c>
      <c r="I2747" s="236" t="s">
        <v>6421</v>
      </c>
      <c r="J2747" s="236" t="s">
        <v>12902</v>
      </c>
      <c r="K2747" s="236" t="s">
        <v>6422</v>
      </c>
      <c r="L2747" s="1">
        <v>43619</v>
      </c>
      <c r="M2747" s="1">
        <v>44806</v>
      </c>
      <c r="N2747" s="262">
        <v>0.84999999731493037</v>
      </c>
      <c r="O2747" s="236" t="s">
        <v>38</v>
      </c>
      <c r="P2747" s="235" t="s">
        <v>1478</v>
      </c>
      <c r="Q2747" s="235" t="s">
        <v>6423</v>
      </c>
      <c r="R2747" s="236" t="s">
        <v>5331</v>
      </c>
      <c r="S2747" s="260">
        <v>110</v>
      </c>
      <c r="T2747" s="247">
        <v>2374240.1800000002</v>
      </c>
      <c r="U2747" s="247">
        <v>363119.1</v>
      </c>
      <c r="V2747" s="247">
        <v>55864.47</v>
      </c>
      <c r="W2747" s="247">
        <v>0</v>
      </c>
      <c r="X2747" s="247">
        <v>0</v>
      </c>
      <c r="Y2747" s="247">
        <v>2793223.7500000005</v>
      </c>
      <c r="Z2747" s="246" t="s">
        <v>34</v>
      </c>
      <c r="AA2747" s="246" t="s">
        <v>10192</v>
      </c>
      <c r="AB2747" s="247">
        <v>2140856.9900000002</v>
      </c>
      <c r="AC2747" s="265">
        <v>327425.19</v>
      </c>
    </row>
    <row r="2748" spans="1:29" s="90" customFormat="1" ht="15.75" x14ac:dyDescent="0.25">
      <c r="A2748" s="58">
        <v>2735</v>
      </c>
      <c r="B2748" s="58">
        <v>126712</v>
      </c>
      <c r="C2748" s="259" t="s">
        <v>6116</v>
      </c>
      <c r="D2748" s="260">
        <v>72</v>
      </c>
      <c r="E2748" s="260" t="s">
        <v>312</v>
      </c>
      <c r="F2748" s="236" t="s">
        <v>10523</v>
      </c>
      <c r="G2748" s="261">
        <v>436</v>
      </c>
      <c r="H2748" s="228">
        <v>126712</v>
      </c>
      <c r="I2748" s="236" t="s">
        <v>6424</v>
      </c>
      <c r="J2748" s="236" t="s">
        <v>12903</v>
      </c>
      <c r="K2748" s="236" t="s">
        <v>6425</v>
      </c>
      <c r="L2748" s="1">
        <v>43647</v>
      </c>
      <c r="M2748" s="1">
        <v>44834</v>
      </c>
      <c r="N2748" s="262">
        <v>0.85000000000000009</v>
      </c>
      <c r="O2748" s="236" t="s">
        <v>68</v>
      </c>
      <c r="P2748" s="235" t="s">
        <v>2178</v>
      </c>
      <c r="Q2748" s="235" t="s">
        <v>6426</v>
      </c>
      <c r="R2748" s="236" t="s">
        <v>6427</v>
      </c>
      <c r="S2748" s="260">
        <v>106</v>
      </c>
      <c r="T2748" s="247">
        <v>2350510.1</v>
      </c>
      <c r="U2748" s="247">
        <v>379423.59</v>
      </c>
      <c r="V2748" s="247">
        <v>35372.31</v>
      </c>
      <c r="W2748" s="247">
        <v>0</v>
      </c>
      <c r="X2748" s="247">
        <v>0</v>
      </c>
      <c r="Y2748" s="247">
        <v>2765306</v>
      </c>
      <c r="Z2748" s="246" t="s">
        <v>34</v>
      </c>
      <c r="AA2748" s="246" t="s">
        <v>12485</v>
      </c>
      <c r="AB2748" s="247">
        <v>1786345.7600000002</v>
      </c>
      <c r="AC2748" s="265">
        <v>291126.93</v>
      </c>
    </row>
    <row r="2749" spans="1:29" s="90" customFormat="1" ht="15.75" x14ac:dyDescent="0.25">
      <c r="A2749" s="58">
        <v>2736</v>
      </c>
      <c r="B2749" s="58">
        <v>126166</v>
      </c>
      <c r="C2749" s="259" t="s">
        <v>6116</v>
      </c>
      <c r="D2749" s="260">
        <v>73</v>
      </c>
      <c r="E2749" s="260" t="s">
        <v>312</v>
      </c>
      <c r="F2749" s="236" t="s">
        <v>10522</v>
      </c>
      <c r="G2749" s="261">
        <v>449</v>
      </c>
      <c r="H2749" s="228">
        <v>126166</v>
      </c>
      <c r="I2749" s="236" t="s">
        <v>6428</v>
      </c>
      <c r="J2749" s="236" t="s">
        <v>12904</v>
      </c>
      <c r="K2749" s="236" t="s">
        <v>6429</v>
      </c>
      <c r="L2749" s="1">
        <v>43671</v>
      </c>
      <c r="M2749" s="1">
        <v>44918</v>
      </c>
      <c r="N2749" s="262">
        <v>0.84999999992659903</v>
      </c>
      <c r="O2749" s="236" t="s">
        <v>6430</v>
      </c>
      <c r="P2749" s="235" t="s">
        <v>6431</v>
      </c>
      <c r="Q2749" s="235" t="s">
        <v>6432</v>
      </c>
      <c r="R2749" s="236" t="s">
        <v>6433</v>
      </c>
      <c r="S2749" s="260">
        <v>110</v>
      </c>
      <c r="T2749" s="247">
        <v>11580227.67</v>
      </c>
      <c r="U2749" s="247">
        <v>2028020.87</v>
      </c>
      <c r="V2749" s="247">
        <v>15548.72</v>
      </c>
      <c r="W2749" s="247">
        <v>0</v>
      </c>
      <c r="X2749" s="247">
        <v>0</v>
      </c>
      <c r="Y2749" s="247">
        <v>13623797.26</v>
      </c>
      <c r="Z2749" s="246" t="s">
        <v>34</v>
      </c>
      <c r="AA2749" s="246" t="s">
        <v>10193</v>
      </c>
      <c r="AB2749" s="247">
        <v>11422422.459999999</v>
      </c>
      <c r="AC2749" s="265">
        <v>1816785.9500000002</v>
      </c>
    </row>
    <row r="2750" spans="1:29" s="90" customFormat="1" ht="15.75" x14ac:dyDescent="0.25">
      <c r="A2750" s="58">
        <v>2737</v>
      </c>
      <c r="B2750" s="58">
        <v>126837</v>
      </c>
      <c r="C2750" s="259" t="s">
        <v>6116</v>
      </c>
      <c r="D2750" s="260">
        <v>74</v>
      </c>
      <c r="E2750" s="260" t="s">
        <v>312</v>
      </c>
      <c r="F2750" s="236" t="s">
        <v>10523</v>
      </c>
      <c r="G2750" s="261">
        <v>436</v>
      </c>
      <c r="H2750" s="228">
        <v>126837</v>
      </c>
      <c r="I2750" s="236" t="s">
        <v>6434</v>
      </c>
      <c r="J2750" s="236" t="s">
        <v>12905</v>
      </c>
      <c r="K2750" s="236" t="s">
        <v>6435</v>
      </c>
      <c r="L2750" s="1">
        <v>43675</v>
      </c>
      <c r="M2750" s="1">
        <v>44770</v>
      </c>
      <c r="N2750" s="262">
        <v>0.8500000117699622</v>
      </c>
      <c r="O2750" s="236" t="s">
        <v>74</v>
      </c>
      <c r="P2750" s="235" t="s">
        <v>2639</v>
      </c>
      <c r="Q2750" s="235" t="s">
        <v>6436</v>
      </c>
      <c r="R2750" s="236" t="s">
        <v>6437</v>
      </c>
      <c r="S2750" s="260">
        <v>106</v>
      </c>
      <c r="T2750" s="247">
        <v>2166532.0499999998</v>
      </c>
      <c r="U2750" s="247">
        <v>382329.15</v>
      </c>
      <c r="V2750" s="247">
        <v>0</v>
      </c>
      <c r="W2750" s="247">
        <v>0</v>
      </c>
      <c r="X2750" s="247">
        <v>0</v>
      </c>
      <c r="Y2750" s="247">
        <v>2548861.1999999997</v>
      </c>
      <c r="Z2750" s="246" t="s">
        <v>34</v>
      </c>
      <c r="AA2750" s="246" t="s">
        <v>10085</v>
      </c>
      <c r="AB2750" s="247">
        <v>1838070.38</v>
      </c>
      <c r="AC2750" s="265">
        <v>322325.5</v>
      </c>
    </row>
    <row r="2751" spans="1:29" s="93" customFormat="1" ht="15.75" x14ac:dyDescent="0.25">
      <c r="A2751" s="91">
        <v>2738</v>
      </c>
      <c r="B2751" s="91">
        <v>128952</v>
      </c>
      <c r="C2751" s="266" t="s">
        <v>6116</v>
      </c>
      <c r="D2751" s="267">
        <v>75</v>
      </c>
      <c r="E2751" s="267" t="s">
        <v>352</v>
      </c>
      <c r="F2751" s="268" t="s">
        <v>10524</v>
      </c>
      <c r="G2751" s="269">
        <v>469</v>
      </c>
      <c r="H2751" s="270">
        <v>128952</v>
      </c>
      <c r="I2751" s="268" t="s">
        <v>6438</v>
      </c>
      <c r="J2751" s="268" t="s">
        <v>12052</v>
      </c>
      <c r="K2751" s="268" t="s">
        <v>6439</v>
      </c>
      <c r="L2751" s="60">
        <v>43698</v>
      </c>
      <c r="M2751" s="60">
        <v>44965</v>
      </c>
      <c r="N2751" s="271">
        <v>0.42499940847971218</v>
      </c>
      <c r="O2751" s="268" t="s">
        <v>6440</v>
      </c>
      <c r="P2751" s="277" t="s">
        <v>6441</v>
      </c>
      <c r="Q2751" s="277" t="s">
        <v>4034</v>
      </c>
      <c r="R2751" s="268" t="s">
        <v>744</v>
      </c>
      <c r="S2751" s="267">
        <v>106</v>
      </c>
      <c r="T2751" s="274">
        <v>632268.22</v>
      </c>
      <c r="U2751" s="274">
        <v>111576.68</v>
      </c>
      <c r="V2751" s="274">
        <v>743847.1</v>
      </c>
      <c r="W2751" s="274">
        <v>0</v>
      </c>
      <c r="X2751" s="274">
        <v>55640.6</v>
      </c>
      <c r="Y2751" s="274">
        <v>1543332.6</v>
      </c>
      <c r="Z2751" s="225" t="s">
        <v>145</v>
      </c>
      <c r="AA2751" s="225" t="s">
        <v>10041</v>
      </c>
      <c r="AB2751" s="274">
        <v>0</v>
      </c>
      <c r="AC2751" s="275">
        <v>0</v>
      </c>
    </row>
    <row r="2752" spans="1:29" s="90" customFormat="1" ht="16.5" customHeight="1" x14ac:dyDescent="0.25">
      <c r="A2752" s="58">
        <v>2739</v>
      </c>
      <c r="B2752" s="58">
        <v>128462</v>
      </c>
      <c r="C2752" s="259" t="s">
        <v>6116</v>
      </c>
      <c r="D2752" s="260">
        <v>76</v>
      </c>
      <c r="E2752" s="260" t="s">
        <v>352</v>
      </c>
      <c r="F2752" s="236" t="s">
        <v>10524</v>
      </c>
      <c r="G2752" s="261">
        <v>469</v>
      </c>
      <c r="H2752" s="228">
        <v>128462</v>
      </c>
      <c r="I2752" s="236" t="s">
        <v>6442</v>
      </c>
      <c r="J2752" s="236" t="s">
        <v>12906</v>
      </c>
      <c r="K2752" s="236" t="s">
        <v>6443</v>
      </c>
      <c r="L2752" s="1">
        <v>43732</v>
      </c>
      <c r="M2752" s="1">
        <v>44278</v>
      </c>
      <c r="N2752" s="262">
        <v>0.42499841947114897</v>
      </c>
      <c r="O2752" s="236" t="s">
        <v>6313</v>
      </c>
      <c r="P2752" s="235" t="s">
        <v>1447</v>
      </c>
      <c r="Q2752" s="235" t="s">
        <v>6444</v>
      </c>
      <c r="R2752" s="236" t="s">
        <v>744</v>
      </c>
      <c r="S2752" s="260">
        <v>106</v>
      </c>
      <c r="T2752" s="247">
        <v>422167.25</v>
      </c>
      <c r="U2752" s="247">
        <v>74500.070000000007</v>
      </c>
      <c r="V2752" s="247">
        <v>496671.08</v>
      </c>
      <c r="W2752" s="247">
        <v>0</v>
      </c>
      <c r="X2752" s="247">
        <v>41269</v>
      </c>
      <c r="Y2752" s="247">
        <v>1034607.4</v>
      </c>
      <c r="Z2752" s="246" t="s">
        <v>34</v>
      </c>
      <c r="AA2752" s="246" t="s">
        <v>6445</v>
      </c>
      <c r="AB2752" s="247">
        <v>372084.69999999995</v>
      </c>
      <c r="AC2752" s="265">
        <v>65662</v>
      </c>
    </row>
    <row r="2753" spans="1:29" s="90" customFormat="1" ht="15.75" x14ac:dyDescent="0.25">
      <c r="A2753" s="58">
        <v>2740</v>
      </c>
      <c r="B2753" s="58">
        <v>128527</v>
      </c>
      <c r="C2753" s="259" t="s">
        <v>6116</v>
      </c>
      <c r="D2753" s="260">
        <v>77</v>
      </c>
      <c r="E2753" s="260" t="s">
        <v>312</v>
      </c>
      <c r="F2753" s="236" t="s">
        <v>10522</v>
      </c>
      <c r="G2753" s="261">
        <v>449</v>
      </c>
      <c r="H2753" s="228">
        <v>128527</v>
      </c>
      <c r="I2753" s="236" t="s">
        <v>6446</v>
      </c>
      <c r="J2753" s="236" t="s">
        <v>12907</v>
      </c>
      <c r="K2753" s="236" t="s">
        <v>6447</v>
      </c>
      <c r="L2753" s="1">
        <v>43732</v>
      </c>
      <c r="M2753" s="1">
        <v>44942</v>
      </c>
      <c r="N2753" s="262">
        <v>0.83965908367861208</v>
      </c>
      <c r="O2753" s="236" t="s">
        <v>6448</v>
      </c>
      <c r="P2753" s="235" t="s">
        <v>6449</v>
      </c>
      <c r="Q2753" s="235" t="s">
        <v>6450</v>
      </c>
      <c r="R2753" s="236" t="s">
        <v>6451</v>
      </c>
      <c r="S2753" s="260">
        <v>110</v>
      </c>
      <c r="T2753" s="247">
        <v>11481469.300000001</v>
      </c>
      <c r="U2753" s="247">
        <v>2013403.27</v>
      </c>
      <c r="V2753" s="247">
        <v>179092.88</v>
      </c>
      <c r="W2753" s="247">
        <v>0</v>
      </c>
      <c r="X2753" s="247">
        <v>0</v>
      </c>
      <c r="Y2753" s="247">
        <v>13673965.450000001</v>
      </c>
      <c r="Z2753" s="246" t="s">
        <v>34</v>
      </c>
      <c r="AA2753" s="246" t="s">
        <v>6452</v>
      </c>
      <c r="AB2753" s="247">
        <v>9904155.9699999988</v>
      </c>
      <c r="AC2753" s="265">
        <v>1741536.38</v>
      </c>
    </row>
    <row r="2754" spans="1:29" s="90" customFormat="1" ht="16.5" customHeight="1" x14ac:dyDescent="0.25">
      <c r="A2754" s="58">
        <v>2741</v>
      </c>
      <c r="B2754" s="58">
        <v>127190</v>
      </c>
      <c r="C2754" s="259" t="s">
        <v>6116</v>
      </c>
      <c r="D2754" s="260">
        <v>78</v>
      </c>
      <c r="E2754" s="260" t="s">
        <v>312</v>
      </c>
      <c r="F2754" s="236" t="s">
        <v>10522</v>
      </c>
      <c r="G2754" s="261">
        <v>449</v>
      </c>
      <c r="H2754" s="228">
        <v>127190</v>
      </c>
      <c r="I2754" s="236" t="s">
        <v>6453</v>
      </c>
      <c r="J2754" s="236" t="s">
        <v>12908</v>
      </c>
      <c r="K2754" s="236" t="s">
        <v>6454</v>
      </c>
      <c r="L2754" s="1">
        <v>43739</v>
      </c>
      <c r="M2754" s="1">
        <v>44894</v>
      </c>
      <c r="N2754" s="262">
        <v>0.85000000189655089</v>
      </c>
      <c r="O2754" s="236" t="s">
        <v>5604</v>
      </c>
      <c r="P2754" s="235" t="s">
        <v>6455</v>
      </c>
      <c r="Q2754" s="235" t="s">
        <v>6456</v>
      </c>
      <c r="R2754" s="236" t="s">
        <v>6457</v>
      </c>
      <c r="S2754" s="260">
        <v>113</v>
      </c>
      <c r="T2754" s="247">
        <v>11652732.51</v>
      </c>
      <c r="U2754" s="247">
        <v>2056364.53</v>
      </c>
      <c r="V2754" s="247">
        <v>0</v>
      </c>
      <c r="W2754" s="247">
        <v>0</v>
      </c>
      <c r="X2754" s="247">
        <v>58922.879999999997</v>
      </c>
      <c r="Y2754" s="247">
        <v>13768019.92</v>
      </c>
      <c r="Z2754" s="246" t="s">
        <v>34</v>
      </c>
      <c r="AA2754" s="246" t="s">
        <v>13338</v>
      </c>
      <c r="AB2754" s="247">
        <v>10768307.58</v>
      </c>
      <c r="AC2754" s="265">
        <v>1718018.33</v>
      </c>
    </row>
    <row r="2755" spans="1:29" s="90" customFormat="1" ht="15.75" x14ac:dyDescent="0.25">
      <c r="A2755" s="58">
        <v>2742</v>
      </c>
      <c r="B2755" s="58">
        <v>128491</v>
      </c>
      <c r="C2755" s="259" t="s">
        <v>6116</v>
      </c>
      <c r="D2755" s="260">
        <v>79</v>
      </c>
      <c r="E2755" s="260" t="s">
        <v>312</v>
      </c>
      <c r="F2755" s="236" t="s">
        <v>10522</v>
      </c>
      <c r="G2755" s="261">
        <v>449</v>
      </c>
      <c r="H2755" s="228">
        <v>128491</v>
      </c>
      <c r="I2755" s="236" t="s">
        <v>6458</v>
      </c>
      <c r="J2755" s="236" t="s">
        <v>11145</v>
      </c>
      <c r="K2755" s="236" t="s">
        <v>6459</v>
      </c>
      <c r="L2755" s="1">
        <v>43739</v>
      </c>
      <c r="M2755" s="1">
        <v>45077</v>
      </c>
      <c r="N2755" s="262">
        <v>0.83725331326500307</v>
      </c>
      <c r="O2755" s="236" t="s">
        <v>9945</v>
      </c>
      <c r="P2755" s="235" t="s">
        <v>1447</v>
      </c>
      <c r="Q2755" s="235" t="s">
        <v>6444</v>
      </c>
      <c r="R2755" s="236" t="s">
        <v>376</v>
      </c>
      <c r="S2755" s="260">
        <v>113</v>
      </c>
      <c r="T2755" s="247">
        <v>6082783.6100000003</v>
      </c>
      <c r="U2755" s="247">
        <v>1073432.33</v>
      </c>
      <c r="V2755" s="247">
        <v>108949.23</v>
      </c>
      <c r="W2755" s="247">
        <v>0</v>
      </c>
      <c r="X2755" s="247">
        <v>0</v>
      </c>
      <c r="Y2755" s="247">
        <v>7265165.1700000009</v>
      </c>
      <c r="Z2755" s="246" t="s">
        <v>44</v>
      </c>
      <c r="AA2755" s="246" t="s">
        <v>9860</v>
      </c>
      <c r="AB2755" s="247">
        <v>4762445.68</v>
      </c>
      <c r="AC2755" s="265">
        <v>712222.74000000011</v>
      </c>
    </row>
    <row r="2756" spans="1:29" s="90" customFormat="1" ht="15.75" x14ac:dyDescent="0.25">
      <c r="A2756" s="58">
        <v>2743</v>
      </c>
      <c r="B2756" s="58">
        <v>126668</v>
      </c>
      <c r="C2756" s="259" t="s">
        <v>6116</v>
      </c>
      <c r="D2756" s="260">
        <v>80</v>
      </c>
      <c r="E2756" s="260" t="s">
        <v>352</v>
      </c>
      <c r="F2756" s="236" t="s">
        <v>10524</v>
      </c>
      <c r="G2756" s="261">
        <v>464</v>
      </c>
      <c r="H2756" s="228">
        <v>126668</v>
      </c>
      <c r="I2756" s="236" t="s">
        <v>6460</v>
      </c>
      <c r="J2756" s="236" t="s">
        <v>12909</v>
      </c>
      <c r="K2756" s="236" t="s">
        <v>6461</v>
      </c>
      <c r="L2756" s="1">
        <v>43770</v>
      </c>
      <c r="M2756" s="1">
        <v>44439</v>
      </c>
      <c r="N2756" s="262">
        <v>0.82197735564072594</v>
      </c>
      <c r="O2756" s="236" t="s">
        <v>6462</v>
      </c>
      <c r="P2756" s="235" t="s">
        <v>6463</v>
      </c>
      <c r="Q2756" s="235" t="s">
        <v>6464</v>
      </c>
      <c r="R2756" s="236" t="s">
        <v>6465</v>
      </c>
      <c r="S2756" s="260">
        <v>106</v>
      </c>
      <c r="T2756" s="247">
        <v>2221493.23</v>
      </c>
      <c r="U2756" s="247">
        <v>392028.13</v>
      </c>
      <c r="V2756" s="247">
        <v>89099.6</v>
      </c>
      <c r="W2756" s="247">
        <v>0</v>
      </c>
      <c r="X2756" s="247">
        <v>0</v>
      </c>
      <c r="Y2756" s="247">
        <v>2702620.96</v>
      </c>
      <c r="Z2756" s="246" t="s">
        <v>34</v>
      </c>
      <c r="AA2756" s="246" t="s">
        <v>6466</v>
      </c>
      <c r="AB2756" s="247">
        <v>2075433.4499999995</v>
      </c>
      <c r="AC2756" s="265">
        <v>366252.97</v>
      </c>
    </row>
    <row r="2757" spans="1:29" s="90" customFormat="1" ht="16.5" customHeight="1" x14ac:dyDescent="0.25">
      <c r="A2757" s="58">
        <v>2744</v>
      </c>
      <c r="B2757" s="58">
        <v>128211</v>
      </c>
      <c r="C2757" s="259" t="s">
        <v>6116</v>
      </c>
      <c r="D2757" s="260">
        <v>81</v>
      </c>
      <c r="E2757" s="260" t="s">
        <v>352</v>
      </c>
      <c r="F2757" s="236" t="s">
        <v>10524</v>
      </c>
      <c r="G2757" s="261">
        <v>464</v>
      </c>
      <c r="H2757" s="228">
        <v>128211</v>
      </c>
      <c r="I2757" s="236" t="s">
        <v>6467</v>
      </c>
      <c r="J2757" s="236" t="s">
        <v>12910</v>
      </c>
      <c r="K2757" s="236" t="s">
        <v>6468</v>
      </c>
      <c r="L2757" s="1">
        <v>43770</v>
      </c>
      <c r="M2757" s="1">
        <v>44347</v>
      </c>
      <c r="N2757" s="262">
        <v>0.85000000108965568</v>
      </c>
      <c r="O2757" s="236" t="s">
        <v>74</v>
      </c>
      <c r="P2757" s="235" t="s">
        <v>6194</v>
      </c>
      <c r="Q2757" s="235" t="s">
        <v>298</v>
      </c>
      <c r="R2757" s="236" t="s">
        <v>6469</v>
      </c>
      <c r="S2757" s="260">
        <v>106</v>
      </c>
      <c r="T2757" s="247">
        <v>3900314.17</v>
      </c>
      <c r="U2757" s="247">
        <v>688290.73</v>
      </c>
      <c r="V2757" s="247">
        <v>0</v>
      </c>
      <c r="W2757" s="247">
        <v>0</v>
      </c>
      <c r="X2757" s="247">
        <v>0</v>
      </c>
      <c r="Y2757" s="247">
        <v>4588604.9000000004</v>
      </c>
      <c r="Z2757" s="246" t="s">
        <v>34</v>
      </c>
      <c r="AA2757" s="246" t="s">
        <v>7335</v>
      </c>
      <c r="AB2757" s="247">
        <v>3800859.9900000012</v>
      </c>
      <c r="AC2757" s="265">
        <v>634879.3600000001</v>
      </c>
    </row>
    <row r="2758" spans="1:29" s="90" customFormat="1" ht="15.75" x14ac:dyDescent="0.25">
      <c r="A2758" s="58">
        <v>2745</v>
      </c>
      <c r="B2758" s="58">
        <v>128849</v>
      </c>
      <c r="C2758" s="259" t="s">
        <v>6116</v>
      </c>
      <c r="D2758" s="260">
        <v>82</v>
      </c>
      <c r="E2758" s="260" t="s">
        <v>352</v>
      </c>
      <c r="F2758" s="236" t="s">
        <v>10524</v>
      </c>
      <c r="G2758" s="261">
        <v>464</v>
      </c>
      <c r="H2758" s="228">
        <v>128849</v>
      </c>
      <c r="I2758" s="236" t="s">
        <v>6470</v>
      </c>
      <c r="J2758" s="236" t="s">
        <v>12035</v>
      </c>
      <c r="K2758" s="236" t="s">
        <v>6471</v>
      </c>
      <c r="L2758" s="1">
        <v>43782</v>
      </c>
      <c r="M2758" s="1">
        <v>44662</v>
      </c>
      <c r="N2758" s="262">
        <v>0.84999999854110675</v>
      </c>
      <c r="O2758" s="236" t="s">
        <v>3418</v>
      </c>
      <c r="P2758" s="235" t="s">
        <v>6472</v>
      </c>
      <c r="Q2758" s="235" t="s">
        <v>6473</v>
      </c>
      <c r="R2758" s="236" t="s">
        <v>1441</v>
      </c>
      <c r="S2758" s="260">
        <v>106</v>
      </c>
      <c r="T2758" s="247">
        <v>2330533.77</v>
      </c>
      <c r="U2758" s="247">
        <v>411270.67</v>
      </c>
      <c r="V2758" s="247">
        <v>0</v>
      </c>
      <c r="W2758" s="247">
        <v>0</v>
      </c>
      <c r="X2758" s="247">
        <v>0</v>
      </c>
      <c r="Y2758" s="247">
        <v>2741804.44</v>
      </c>
      <c r="Z2758" s="246" t="s">
        <v>34</v>
      </c>
      <c r="AA2758" s="246" t="s">
        <v>9861</v>
      </c>
      <c r="AB2758" s="247">
        <v>1775699.3000000003</v>
      </c>
      <c r="AC2758" s="265">
        <v>313358.69</v>
      </c>
    </row>
    <row r="2759" spans="1:29" s="90" customFormat="1" ht="15.75" x14ac:dyDescent="0.25">
      <c r="A2759" s="58">
        <v>2746</v>
      </c>
      <c r="B2759" s="58">
        <v>128064</v>
      </c>
      <c r="C2759" s="259" t="s">
        <v>6116</v>
      </c>
      <c r="D2759" s="260">
        <v>83</v>
      </c>
      <c r="E2759" s="260" t="s">
        <v>352</v>
      </c>
      <c r="F2759" s="236" t="s">
        <v>10524</v>
      </c>
      <c r="G2759" s="261">
        <v>464</v>
      </c>
      <c r="H2759" s="228">
        <v>128064</v>
      </c>
      <c r="I2759" s="236" t="s">
        <v>6474</v>
      </c>
      <c r="J2759" s="236" t="s">
        <v>12911</v>
      </c>
      <c r="K2759" s="236" t="s">
        <v>6475</v>
      </c>
      <c r="L2759" s="1">
        <v>43791</v>
      </c>
      <c r="M2759" s="1">
        <v>44461</v>
      </c>
      <c r="N2759" s="262">
        <v>0.82498358101185432</v>
      </c>
      <c r="O2759" s="236" t="s">
        <v>74</v>
      </c>
      <c r="P2759" s="235" t="s">
        <v>6194</v>
      </c>
      <c r="Q2759" s="235" t="s">
        <v>6476</v>
      </c>
      <c r="R2759" s="236" t="s">
        <v>6477</v>
      </c>
      <c r="S2759" s="260">
        <v>117</v>
      </c>
      <c r="T2759" s="247">
        <v>3829149.56</v>
      </c>
      <c r="U2759" s="247">
        <v>675732.06</v>
      </c>
      <c r="V2759" s="247">
        <v>136604.16</v>
      </c>
      <c r="W2759" s="247">
        <v>0</v>
      </c>
      <c r="X2759" s="247">
        <v>0</v>
      </c>
      <c r="Y2759" s="247">
        <v>4641485.78</v>
      </c>
      <c r="Z2759" s="246" t="s">
        <v>34</v>
      </c>
      <c r="AA2759" s="246" t="s">
        <v>8998</v>
      </c>
      <c r="AB2759" s="247">
        <v>3580310.1799999997</v>
      </c>
      <c r="AC2759" s="265">
        <v>636769.04999999981</v>
      </c>
    </row>
    <row r="2760" spans="1:29" s="90" customFormat="1" ht="15.75" x14ac:dyDescent="0.25">
      <c r="A2760" s="58">
        <v>2747</v>
      </c>
      <c r="B2760" s="58">
        <v>127684</v>
      </c>
      <c r="C2760" s="259" t="s">
        <v>6116</v>
      </c>
      <c r="D2760" s="260">
        <v>84</v>
      </c>
      <c r="E2760" s="260" t="s">
        <v>352</v>
      </c>
      <c r="F2760" s="236" t="s">
        <v>10524</v>
      </c>
      <c r="G2760" s="261">
        <v>464</v>
      </c>
      <c r="H2760" s="228">
        <v>127684</v>
      </c>
      <c r="I2760" s="236" t="s">
        <v>6478</v>
      </c>
      <c r="J2760" s="236" t="s">
        <v>12912</v>
      </c>
      <c r="K2760" s="236" t="s">
        <v>6479</v>
      </c>
      <c r="L2760" s="1">
        <v>43818</v>
      </c>
      <c r="M2760" s="1">
        <v>44612</v>
      </c>
      <c r="N2760" s="262">
        <v>0.83753781477091738</v>
      </c>
      <c r="O2760" s="236" t="s">
        <v>74</v>
      </c>
      <c r="P2760" s="235" t="s">
        <v>6194</v>
      </c>
      <c r="Q2760" s="235" t="s">
        <v>6480</v>
      </c>
      <c r="R2760" s="236" t="s">
        <v>6481</v>
      </c>
      <c r="S2760" s="260">
        <v>120</v>
      </c>
      <c r="T2760" s="247">
        <v>2738492.82</v>
      </c>
      <c r="U2760" s="247">
        <v>463914.56</v>
      </c>
      <c r="V2760" s="247">
        <v>67287.16</v>
      </c>
      <c r="W2760" s="247">
        <v>0</v>
      </c>
      <c r="X2760" s="247">
        <v>0</v>
      </c>
      <c r="Y2760" s="247">
        <v>3269694.54</v>
      </c>
      <c r="Z2760" s="246" t="s">
        <v>34</v>
      </c>
      <c r="AA2760" s="246" t="s">
        <v>9101</v>
      </c>
      <c r="AB2760" s="247">
        <v>2348692.1999999993</v>
      </c>
      <c r="AC2760" s="265">
        <v>401635.13</v>
      </c>
    </row>
    <row r="2761" spans="1:29" s="90" customFormat="1" ht="15.75" x14ac:dyDescent="0.25">
      <c r="A2761" s="58">
        <v>2748</v>
      </c>
      <c r="B2761" s="58">
        <v>127975</v>
      </c>
      <c r="C2761" s="259" t="s">
        <v>6116</v>
      </c>
      <c r="D2761" s="260">
        <v>85</v>
      </c>
      <c r="E2761" s="260" t="s">
        <v>352</v>
      </c>
      <c r="F2761" s="236" t="s">
        <v>10524</v>
      </c>
      <c r="G2761" s="261">
        <v>464</v>
      </c>
      <c r="H2761" s="228">
        <v>127975</v>
      </c>
      <c r="I2761" s="236" t="s">
        <v>6482</v>
      </c>
      <c r="J2761" s="236" t="s">
        <v>12913</v>
      </c>
      <c r="K2761" s="236" t="s">
        <v>6483</v>
      </c>
      <c r="L2761" s="1">
        <v>43822</v>
      </c>
      <c r="M2761" s="1">
        <v>44491</v>
      </c>
      <c r="N2761" s="262">
        <v>0.83121984848118069</v>
      </c>
      <c r="O2761" s="236" t="s">
        <v>68</v>
      </c>
      <c r="P2761" s="235" t="s">
        <v>6484</v>
      </c>
      <c r="Q2761" s="235" t="s">
        <v>6485</v>
      </c>
      <c r="R2761" s="236" t="s">
        <v>6486</v>
      </c>
      <c r="S2761" s="260">
        <v>106</v>
      </c>
      <c r="T2761" s="247">
        <v>3377346.29</v>
      </c>
      <c r="U2761" s="247">
        <v>596002.22</v>
      </c>
      <c r="V2761" s="247">
        <v>89771.85</v>
      </c>
      <c r="W2761" s="247">
        <v>0</v>
      </c>
      <c r="X2761" s="247">
        <v>0</v>
      </c>
      <c r="Y2761" s="247">
        <v>4063120.36</v>
      </c>
      <c r="Z2761" s="246" t="s">
        <v>34</v>
      </c>
      <c r="AA2761" s="246" t="s">
        <v>8128</v>
      </c>
      <c r="AB2761" s="247">
        <v>3210083.09</v>
      </c>
      <c r="AC2761" s="265">
        <v>566485.14000000013</v>
      </c>
    </row>
    <row r="2762" spans="1:29" s="90" customFormat="1" ht="15.75" x14ac:dyDescent="0.25">
      <c r="A2762" s="58">
        <v>2749</v>
      </c>
      <c r="B2762" s="58">
        <v>128282</v>
      </c>
      <c r="C2762" s="259" t="s">
        <v>6116</v>
      </c>
      <c r="D2762" s="260">
        <v>86</v>
      </c>
      <c r="E2762" s="260" t="s">
        <v>352</v>
      </c>
      <c r="F2762" s="236" t="s">
        <v>10524</v>
      </c>
      <c r="G2762" s="261">
        <v>464</v>
      </c>
      <c r="H2762" s="228">
        <v>128282</v>
      </c>
      <c r="I2762" s="236" t="s">
        <v>6487</v>
      </c>
      <c r="J2762" s="236" t="s">
        <v>12035</v>
      </c>
      <c r="K2762" s="236" t="s">
        <v>6488</v>
      </c>
      <c r="L2762" s="1">
        <v>43845</v>
      </c>
      <c r="M2762" s="1">
        <v>44453</v>
      </c>
      <c r="N2762" s="262">
        <v>0.84999999579597862</v>
      </c>
      <c r="O2762" s="236" t="s">
        <v>6489</v>
      </c>
      <c r="P2762" s="235" t="s">
        <v>6490</v>
      </c>
      <c r="Q2762" s="235" t="s">
        <v>6491</v>
      </c>
      <c r="R2762" s="236" t="s">
        <v>1441</v>
      </c>
      <c r="S2762" s="260">
        <v>106</v>
      </c>
      <c r="T2762" s="247">
        <v>2729529.43</v>
      </c>
      <c r="U2762" s="247">
        <v>481681.68</v>
      </c>
      <c r="V2762" s="247">
        <v>0</v>
      </c>
      <c r="W2762" s="247">
        <v>0</v>
      </c>
      <c r="X2762" s="247">
        <v>0</v>
      </c>
      <c r="Y2762" s="247">
        <v>3211211.1100000003</v>
      </c>
      <c r="Z2762" s="246" t="s">
        <v>34</v>
      </c>
      <c r="AA2762" s="246" t="s">
        <v>8999</v>
      </c>
      <c r="AB2762" s="247">
        <v>2213893.09</v>
      </c>
      <c r="AC2762" s="265">
        <v>390687.01</v>
      </c>
    </row>
    <row r="2763" spans="1:29" s="90" customFormat="1" ht="15.75" x14ac:dyDescent="0.25">
      <c r="A2763" s="58">
        <v>2750</v>
      </c>
      <c r="B2763" s="58">
        <v>128455</v>
      </c>
      <c r="C2763" s="259" t="s">
        <v>6116</v>
      </c>
      <c r="D2763" s="260">
        <v>87</v>
      </c>
      <c r="E2763" s="260" t="s">
        <v>312</v>
      </c>
      <c r="F2763" s="236" t="s">
        <v>10522</v>
      </c>
      <c r="G2763" s="261">
        <v>449</v>
      </c>
      <c r="H2763" s="228">
        <v>128455</v>
      </c>
      <c r="I2763" s="236" t="s">
        <v>6492</v>
      </c>
      <c r="J2763" s="236" t="s">
        <v>12914</v>
      </c>
      <c r="K2763" s="236" t="s">
        <v>6493</v>
      </c>
      <c r="L2763" s="1">
        <v>43872</v>
      </c>
      <c r="M2763" s="1">
        <v>45117</v>
      </c>
      <c r="N2763" s="262">
        <v>0.83983738115683682</v>
      </c>
      <c r="O2763" s="236" t="s">
        <v>5956</v>
      </c>
      <c r="P2763" s="235" t="s">
        <v>6494</v>
      </c>
      <c r="Q2763" s="235" t="s">
        <v>6495</v>
      </c>
      <c r="R2763" s="236" t="s">
        <v>6496</v>
      </c>
      <c r="S2763" s="260">
        <v>113</v>
      </c>
      <c r="T2763" s="247">
        <v>11639175.359999999</v>
      </c>
      <c r="U2763" s="247">
        <v>2053972.02</v>
      </c>
      <c r="V2763" s="247">
        <v>165696.75</v>
      </c>
      <c r="W2763" s="247">
        <v>0</v>
      </c>
      <c r="X2763" s="247">
        <v>0</v>
      </c>
      <c r="Y2763" s="247">
        <v>13858844.129999999</v>
      </c>
      <c r="Z2763" s="246" t="s">
        <v>44</v>
      </c>
      <c r="AA2763" s="246" t="s">
        <v>6497</v>
      </c>
      <c r="AB2763" s="247">
        <v>9833343.9299999997</v>
      </c>
      <c r="AC2763" s="265">
        <v>1701707.9899999998</v>
      </c>
    </row>
    <row r="2764" spans="1:29" s="90" customFormat="1" ht="15.75" x14ac:dyDescent="0.25">
      <c r="A2764" s="58">
        <v>2751</v>
      </c>
      <c r="B2764" s="58">
        <v>128638</v>
      </c>
      <c r="C2764" s="259" t="s">
        <v>6116</v>
      </c>
      <c r="D2764" s="260">
        <v>88</v>
      </c>
      <c r="E2764" s="260" t="s">
        <v>312</v>
      </c>
      <c r="F2764" s="236" t="s">
        <v>10522</v>
      </c>
      <c r="G2764" s="261">
        <v>449</v>
      </c>
      <c r="H2764" s="228">
        <v>128638</v>
      </c>
      <c r="I2764" s="236" t="s">
        <v>6498</v>
      </c>
      <c r="J2764" s="236" t="s">
        <v>12915</v>
      </c>
      <c r="K2764" s="236" t="s">
        <v>6499</v>
      </c>
      <c r="L2764" s="1">
        <v>43872</v>
      </c>
      <c r="M2764" s="1">
        <v>45026</v>
      </c>
      <c r="N2764" s="262">
        <v>0.83747370302660407</v>
      </c>
      <c r="O2764" s="236" t="s">
        <v>6500</v>
      </c>
      <c r="P2764" s="235" t="s">
        <v>6501</v>
      </c>
      <c r="Q2764" s="235" t="s">
        <v>6502</v>
      </c>
      <c r="R2764" s="236" t="s">
        <v>6503</v>
      </c>
      <c r="S2764" s="260">
        <v>113</v>
      </c>
      <c r="T2764" s="247">
        <v>11605731.84</v>
      </c>
      <c r="U2764" s="247">
        <v>2048070.15</v>
      </c>
      <c r="V2764" s="247">
        <v>204223.4</v>
      </c>
      <c r="W2764" s="247">
        <v>0</v>
      </c>
      <c r="X2764" s="247">
        <v>0</v>
      </c>
      <c r="Y2764" s="247">
        <v>13858025.390000001</v>
      </c>
      <c r="Z2764" s="246" t="s">
        <v>44</v>
      </c>
      <c r="AA2764" s="246" t="s">
        <v>10194</v>
      </c>
      <c r="AB2764" s="247">
        <v>11178360.009999998</v>
      </c>
      <c r="AC2764" s="265">
        <v>1870425.0799999996</v>
      </c>
    </row>
    <row r="2765" spans="1:29" s="90" customFormat="1" ht="15.75" x14ac:dyDescent="0.25">
      <c r="A2765" s="58">
        <v>2752</v>
      </c>
      <c r="B2765" s="58">
        <v>128454</v>
      </c>
      <c r="C2765" s="259" t="s">
        <v>6116</v>
      </c>
      <c r="D2765" s="260">
        <v>89</v>
      </c>
      <c r="E2765" s="260" t="s">
        <v>312</v>
      </c>
      <c r="F2765" s="236" t="s">
        <v>10522</v>
      </c>
      <c r="G2765" s="261">
        <v>449</v>
      </c>
      <c r="H2765" s="228">
        <v>128454</v>
      </c>
      <c r="I2765" s="236" t="s">
        <v>6504</v>
      </c>
      <c r="J2765" s="236" t="s">
        <v>12916</v>
      </c>
      <c r="K2765" s="236" t="s">
        <v>6505</v>
      </c>
      <c r="L2765" s="1">
        <v>43892</v>
      </c>
      <c r="M2765" s="1">
        <v>45200</v>
      </c>
      <c r="N2765" s="262">
        <v>0.84059334770121941</v>
      </c>
      <c r="O2765" s="236" t="s">
        <v>9946</v>
      </c>
      <c r="P2765" s="235" t="s">
        <v>9947</v>
      </c>
      <c r="Q2765" s="235" t="s">
        <v>9948</v>
      </c>
      <c r="R2765" s="236" t="s">
        <v>6496</v>
      </c>
      <c r="S2765" s="260">
        <v>113</v>
      </c>
      <c r="T2765" s="247">
        <v>11654366.23</v>
      </c>
      <c r="U2765" s="247">
        <v>2056652.79</v>
      </c>
      <c r="V2765" s="247">
        <v>153433.10999999999</v>
      </c>
      <c r="W2765" s="247">
        <v>0</v>
      </c>
      <c r="X2765" s="247">
        <v>0</v>
      </c>
      <c r="Y2765" s="247">
        <v>13864452.129999999</v>
      </c>
      <c r="Z2765" s="246" t="s">
        <v>44</v>
      </c>
      <c r="AA2765" s="246" t="s">
        <v>9949</v>
      </c>
      <c r="AB2765" s="247">
        <v>10709594.370000001</v>
      </c>
      <c r="AC2765" s="265">
        <v>1727872.3900000001</v>
      </c>
    </row>
    <row r="2766" spans="1:29" s="90" customFormat="1" ht="15.75" x14ac:dyDescent="0.25">
      <c r="A2766" s="58">
        <v>2753</v>
      </c>
      <c r="B2766" s="58">
        <v>127397</v>
      </c>
      <c r="C2766" s="259" t="s">
        <v>6116</v>
      </c>
      <c r="D2766" s="260">
        <v>90</v>
      </c>
      <c r="E2766" s="260" t="s">
        <v>312</v>
      </c>
      <c r="F2766" s="236" t="s">
        <v>10523</v>
      </c>
      <c r="G2766" s="261">
        <v>436</v>
      </c>
      <c r="H2766" s="228">
        <v>127397</v>
      </c>
      <c r="I2766" s="236" t="s">
        <v>6507</v>
      </c>
      <c r="J2766" s="236" t="s">
        <v>11181</v>
      </c>
      <c r="K2766" s="236" t="s">
        <v>6508</v>
      </c>
      <c r="L2766" s="1">
        <v>43902</v>
      </c>
      <c r="M2766" s="1">
        <v>44996</v>
      </c>
      <c r="N2766" s="262">
        <v>0.85000000091977745</v>
      </c>
      <c r="O2766" s="236" t="s">
        <v>68</v>
      </c>
      <c r="P2766" s="235" t="s">
        <v>1892</v>
      </c>
      <c r="Q2766" s="235" t="s">
        <v>1811</v>
      </c>
      <c r="R2766" s="236" t="s">
        <v>3241</v>
      </c>
      <c r="S2766" s="260">
        <v>106</v>
      </c>
      <c r="T2766" s="247">
        <v>2310341.44</v>
      </c>
      <c r="U2766" s="247">
        <v>353346.32</v>
      </c>
      <c r="V2766" s="247">
        <v>54360.99</v>
      </c>
      <c r="W2766" s="247">
        <v>0</v>
      </c>
      <c r="X2766" s="247">
        <v>0</v>
      </c>
      <c r="Y2766" s="247">
        <v>2718048.75</v>
      </c>
      <c r="Z2766" s="246" t="s">
        <v>34</v>
      </c>
      <c r="AA2766" s="246" t="s">
        <v>14784</v>
      </c>
      <c r="AB2766" s="247">
        <v>1699283.6900000002</v>
      </c>
      <c r="AC2766" s="265">
        <v>259890.39</v>
      </c>
    </row>
    <row r="2767" spans="1:29" s="93" customFormat="1" ht="16.5" customHeight="1" x14ac:dyDescent="0.25">
      <c r="A2767" s="91">
        <v>2754</v>
      </c>
      <c r="B2767" s="91">
        <v>127522</v>
      </c>
      <c r="C2767" s="266" t="s">
        <v>6116</v>
      </c>
      <c r="D2767" s="267">
        <v>91</v>
      </c>
      <c r="E2767" s="267" t="s">
        <v>312</v>
      </c>
      <c r="F2767" s="268" t="s">
        <v>10523</v>
      </c>
      <c r="G2767" s="269">
        <v>436</v>
      </c>
      <c r="H2767" s="270">
        <v>127522</v>
      </c>
      <c r="I2767" s="268" t="s">
        <v>6509</v>
      </c>
      <c r="J2767" s="268" t="s">
        <v>12917</v>
      </c>
      <c r="K2767" s="268" t="s">
        <v>6510</v>
      </c>
      <c r="L2767" s="60">
        <v>43902</v>
      </c>
      <c r="M2767" s="60">
        <v>44906</v>
      </c>
      <c r="N2767" s="271">
        <v>0.85000000358456185</v>
      </c>
      <c r="O2767" s="268" t="s">
        <v>68</v>
      </c>
      <c r="P2767" s="277" t="s">
        <v>1892</v>
      </c>
      <c r="Q2767" s="277" t="s">
        <v>6511</v>
      </c>
      <c r="R2767" s="268" t="s">
        <v>5331</v>
      </c>
      <c r="S2767" s="267">
        <v>110</v>
      </c>
      <c r="T2767" s="274">
        <v>2252716.02</v>
      </c>
      <c r="U2767" s="274">
        <v>344533.01</v>
      </c>
      <c r="V2767" s="274">
        <v>53005.1</v>
      </c>
      <c r="W2767" s="274">
        <v>0</v>
      </c>
      <c r="X2767" s="274">
        <v>0</v>
      </c>
      <c r="Y2767" s="274">
        <v>2650254.1300000004</v>
      </c>
      <c r="Z2767" s="225" t="s">
        <v>145</v>
      </c>
      <c r="AA2767" s="225"/>
      <c r="AB2767" s="274">
        <v>0</v>
      </c>
      <c r="AC2767" s="275">
        <v>0</v>
      </c>
    </row>
    <row r="2768" spans="1:29" s="90" customFormat="1" ht="15.75" x14ac:dyDescent="0.25">
      <c r="A2768" s="58">
        <v>2755</v>
      </c>
      <c r="B2768" s="58">
        <v>127333</v>
      </c>
      <c r="C2768" s="259" t="s">
        <v>6116</v>
      </c>
      <c r="D2768" s="260">
        <v>92</v>
      </c>
      <c r="E2768" s="260" t="s">
        <v>312</v>
      </c>
      <c r="F2768" s="236" t="s">
        <v>10523</v>
      </c>
      <c r="G2768" s="261">
        <v>436</v>
      </c>
      <c r="H2768" s="228">
        <v>127333</v>
      </c>
      <c r="I2768" s="236" t="s">
        <v>6512</v>
      </c>
      <c r="J2768" s="236" t="s">
        <v>12918</v>
      </c>
      <c r="K2768" s="236" t="s">
        <v>6513</v>
      </c>
      <c r="L2768" s="1">
        <v>43907</v>
      </c>
      <c r="M2768" s="1">
        <v>45291</v>
      </c>
      <c r="N2768" s="262">
        <v>0.85000000040478663</v>
      </c>
      <c r="O2768" s="236" t="s">
        <v>74</v>
      </c>
      <c r="P2768" s="235" t="s">
        <v>2639</v>
      </c>
      <c r="Q2768" s="235" t="s">
        <v>6514</v>
      </c>
      <c r="R2768" s="236" t="s">
        <v>6427</v>
      </c>
      <c r="S2768" s="260">
        <v>106</v>
      </c>
      <c r="T2768" s="247">
        <v>2099872.42</v>
      </c>
      <c r="U2768" s="247">
        <v>322762.59000000003</v>
      </c>
      <c r="V2768" s="247">
        <v>47803.13</v>
      </c>
      <c r="W2768" s="247">
        <v>0</v>
      </c>
      <c r="X2768" s="247">
        <v>0</v>
      </c>
      <c r="Y2768" s="247">
        <v>2470438.14</v>
      </c>
      <c r="Z2768" s="246" t="s">
        <v>44</v>
      </c>
      <c r="AA2768" s="246" t="s">
        <v>10042</v>
      </c>
      <c r="AB2768" s="247">
        <v>565377.41999999993</v>
      </c>
      <c r="AC2768" s="265">
        <v>87409.3</v>
      </c>
    </row>
    <row r="2769" spans="1:29" s="90" customFormat="1" ht="15.75" x14ac:dyDescent="0.25">
      <c r="A2769" s="58">
        <v>2756</v>
      </c>
      <c r="B2769" s="58">
        <v>127949</v>
      </c>
      <c r="C2769" s="259" t="s">
        <v>6116</v>
      </c>
      <c r="D2769" s="260">
        <v>93</v>
      </c>
      <c r="E2769" s="260" t="s">
        <v>312</v>
      </c>
      <c r="F2769" s="236" t="s">
        <v>10525</v>
      </c>
      <c r="G2769" s="261">
        <v>462</v>
      </c>
      <c r="H2769" s="228">
        <v>127949</v>
      </c>
      <c r="I2769" s="236" t="s">
        <v>6515</v>
      </c>
      <c r="J2769" s="236" t="s">
        <v>12919</v>
      </c>
      <c r="K2769" s="236" t="s">
        <v>6516</v>
      </c>
      <c r="L2769" s="1">
        <v>43915</v>
      </c>
      <c r="M2769" s="1">
        <v>45290</v>
      </c>
      <c r="N2769" s="262">
        <v>0.85000000259102815</v>
      </c>
      <c r="O2769" s="236" t="s">
        <v>68</v>
      </c>
      <c r="P2769" s="235" t="s">
        <v>1892</v>
      </c>
      <c r="Q2769" s="235" t="s">
        <v>6517</v>
      </c>
      <c r="R2769" s="236" t="s">
        <v>6518</v>
      </c>
      <c r="S2769" s="260">
        <v>106</v>
      </c>
      <c r="T2769" s="247">
        <v>6069019.5599999996</v>
      </c>
      <c r="U2769" s="247">
        <v>1056235.29</v>
      </c>
      <c r="V2769" s="247">
        <v>14768.14</v>
      </c>
      <c r="W2769" s="247">
        <v>0</v>
      </c>
      <c r="X2769" s="247">
        <v>0</v>
      </c>
      <c r="Y2769" s="247">
        <v>7140022.9899999993</v>
      </c>
      <c r="Z2769" s="246" t="s">
        <v>44</v>
      </c>
      <c r="AA2769" s="246" t="s">
        <v>14477</v>
      </c>
      <c r="AB2769" s="247">
        <v>160779.87000000002</v>
      </c>
      <c r="AC2769" s="265">
        <v>7012.8200000000006</v>
      </c>
    </row>
    <row r="2770" spans="1:29" s="90" customFormat="1" ht="15.75" x14ac:dyDescent="0.25">
      <c r="A2770" s="58">
        <v>2757</v>
      </c>
      <c r="B2770" s="58">
        <v>130443</v>
      </c>
      <c r="C2770" s="259" t="s">
        <v>6116</v>
      </c>
      <c r="D2770" s="260">
        <v>94</v>
      </c>
      <c r="E2770" s="260" t="s">
        <v>312</v>
      </c>
      <c r="F2770" s="236" t="s">
        <v>10525</v>
      </c>
      <c r="G2770" s="261">
        <v>462</v>
      </c>
      <c r="H2770" s="228">
        <v>130443</v>
      </c>
      <c r="I2770" s="236" t="s">
        <v>6519</v>
      </c>
      <c r="J2770" s="236" t="s">
        <v>12919</v>
      </c>
      <c r="K2770" s="236" t="s">
        <v>6516</v>
      </c>
      <c r="L2770" s="1">
        <v>43915</v>
      </c>
      <c r="M2770" s="1">
        <v>45288</v>
      </c>
      <c r="N2770" s="262">
        <v>0.85000000259102815</v>
      </c>
      <c r="O2770" s="236" t="s">
        <v>68</v>
      </c>
      <c r="P2770" s="235" t="s">
        <v>1892</v>
      </c>
      <c r="Q2770" s="235" t="s">
        <v>6517</v>
      </c>
      <c r="R2770" s="236" t="s">
        <v>6518</v>
      </c>
      <c r="S2770" s="260">
        <v>106</v>
      </c>
      <c r="T2770" s="247">
        <v>6069019.5599999996</v>
      </c>
      <c r="U2770" s="247">
        <v>1056235.29</v>
      </c>
      <c r="V2770" s="247">
        <v>14768.14</v>
      </c>
      <c r="W2770" s="247">
        <v>0</v>
      </c>
      <c r="X2770" s="247">
        <v>0</v>
      </c>
      <c r="Y2770" s="247">
        <v>7140022.9899999993</v>
      </c>
      <c r="Z2770" s="246" t="s">
        <v>44</v>
      </c>
      <c r="AA2770" s="246" t="s">
        <v>14478</v>
      </c>
      <c r="AB2770" s="247">
        <v>119184.63</v>
      </c>
      <c r="AC2770" s="265">
        <v>47234.25</v>
      </c>
    </row>
    <row r="2771" spans="1:29" s="90" customFormat="1" ht="15.75" x14ac:dyDescent="0.25">
      <c r="A2771" s="58">
        <v>2758</v>
      </c>
      <c r="B2771" s="58">
        <v>130622</v>
      </c>
      <c r="C2771" s="259" t="s">
        <v>6116</v>
      </c>
      <c r="D2771" s="260">
        <v>95</v>
      </c>
      <c r="E2771" s="260" t="s">
        <v>312</v>
      </c>
      <c r="F2771" s="236" t="s">
        <v>10525</v>
      </c>
      <c r="G2771" s="261">
        <v>462</v>
      </c>
      <c r="H2771" s="228">
        <v>130622</v>
      </c>
      <c r="I2771" s="236" t="s">
        <v>6520</v>
      </c>
      <c r="J2771" s="236" t="s">
        <v>12920</v>
      </c>
      <c r="K2771" s="236" t="s">
        <v>6521</v>
      </c>
      <c r="L2771" s="1">
        <v>43922</v>
      </c>
      <c r="M2771" s="1">
        <v>44865</v>
      </c>
      <c r="N2771" s="262">
        <v>0.85000000742008441</v>
      </c>
      <c r="O2771" s="236" t="s">
        <v>68</v>
      </c>
      <c r="P2771" s="235" t="s">
        <v>2178</v>
      </c>
      <c r="Q2771" s="235" t="s">
        <v>6522</v>
      </c>
      <c r="R2771" s="236" t="s">
        <v>6518</v>
      </c>
      <c r="S2771" s="260">
        <v>106</v>
      </c>
      <c r="T2771" s="247">
        <v>5441312.8300000001</v>
      </c>
      <c r="U2771" s="247">
        <v>920855.81</v>
      </c>
      <c r="V2771" s="247">
        <v>39375.81</v>
      </c>
      <c r="W2771" s="247">
        <v>0</v>
      </c>
      <c r="X2771" s="247">
        <v>0</v>
      </c>
      <c r="Y2771" s="247">
        <v>6401544.4500000002</v>
      </c>
      <c r="Z2771" s="246" t="s">
        <v>34</v>
      </c>
      <c r="AA2771" s="246" t="s">
        <v>12486</v>
      </c>
      <c r="AB2771" s="247">
        <v>3553876.0799999996</v>
      </c>
      <c r="AC2771" s="265">
        <v>533003.11</v>
      </c>
    </row>
    <row r="2772" spans="1:29" s="90" customFormat="1" ht="15.75" x14ac:dyDescent="0.25">
      <c r="A2772" s="58">
        <v>2759</v>
      </c>
      <c r="B2772" s="58">
        <v>127757</v>
      </c>
      <c r="C2772" s="259" t="s">
        <v>6116</v>
      </c>
      <c r="D2772" s="260">
        <v>96</v>
      </c>
      <c r="E2772" s="260" t="s">
        <v>312</v>
      </c>
      <c r="F2772" s="236" t="s">
        <v>10523</v>
      </c>
      <c r="G2772" s="261">
        <v>436</v>
      </c>
      <c r="H2772" s="228">
        <v>127757</v>
      </c>
      <c r="I2772" s="236" t="s">
        <v>6523</v>
      </c>
      <c r="J2772" s="236" t="s">
        <v>12921</v>
      </c>
      <c r="K2772" s="236" t="s">
        <v>6524</v>
      </c>
      <c r="L2772" s="1">
        <v>43931</v>
      </c>
      <c r="M2772" s="1">
        <v>45255</v>
      </c>
      <c r="N2772" s="262">
        <v>0.85</v>
      </c>
      <c r="O2772" s="236" t="s">
        <v>74</v>
      </c>
      <c r="P2772" s="235" t="s">
        <v>2639</v>
      </c>
      <c r="Q2772" s="235" t="s">
        <v>2639</v>
      </c>
      <c r="R2772" s="236" t="s">
        <v>6525</v>
      </c>
      <c r="S2772" s="260">
        <v>110</v>
      </c>
      <c r="T2772" s="247">
        <v>2331450.21</v>
      </c>
      <c r="U2772" s="247">
        <v>411432.39</v>
      </c>
      <c r="V2772" s="247">
        <v>0</v>
      </c>
      <c r="W2772" s="247">
        <v>0</v>
      </c>
      <c r="X2772" s="247">
        <v>0</v>
      </c>
      <c r="Y2772" s="247">
        <v>2742882.6</v>
      </c>
      <c r="Z2772" s="246" t="s">
        <v>44</v>
      </c>
      <c r="AA2772" s="246" t="s">
        <v>10043</v>
      </c>
      <c r="AB2772" s="247">
        <v>1090891.22</v>
      </c>
      <c r="AC2772" s="265">
        <v>174752.65</v>
      </c>
    </row>
    <row r="2773" spans="1:29" s="90" customFormat="1" ht="15.75" x14ac:dyDescent="0.25">
      <c r="A2773" s="58">
        <v>2760</v>
      </c>
      <c r="B2773" s="58">
        <v>128338</v>
      </c>
      <c r="C2773" s="259" t="s">
        <v>6116</v>
      </c>
      <c r="D2773" s="260">
        <v>97</v>
      </c>
      <c r="E2773" s="260" t="s">
        <v>312</v>
      </c>
      <c r="F2773" s="236" t="s">
        <v>10526</v>
      </c>
      <c r="G2773" s="261">
        <v>476</v>
      </c>
      <c r="H2773" s="228">
        <v>128338</v>
      </c>
      <c r="I2773" s="236" t="s">
        <v>6526</v>
      </c>
      <c r="J2773" s="236" t="s">
        <v>12922</v>
      </c>
      <c r="K2773" s="236" t="s">
        <v>6527</v>
      </c>
      <c r="L2773" s="1">
        <v>43984</v>
      </c>
      <c r="M2773" s="1">
        <v>45016</v>
      </c>
      <c r="N2773" s="262">
        <v>0.8500000113009949</v>
      </c>
      <c r="O2773" s="236" t="s">
        <v>74</v>
      </c>
      <c r="P2773" s="235" t="s">
        <v>2659</v>
      </c>
      <c r="Q2773" s="235" t="s">
        <v>6528</v>
      </c>
      <c r="R2773" s="236" t="s">
        <v>6410</v>
      </c>
      <c r="S2773" s="260">
        <v>112</v>
      </c>
      <c r="T2773" s="247">
        <v>3384657.8</v>
      </c>
      <c r="U2773" s="247">
        <v>569161.19999999995</v>
      </c>
      <c r="V2773" s="247">
        <v>28131.3</v>
      </c>
      <c r="W2773" s="247">
        <v>0</v>
      </c>
      <c r="X2773" s="247">
        <v>0</v>
      </c>
      <c r="Y2773" s="247">
        <v>3981950.3</v>
      </c>
      <c r="Z2773" s="246" t="s">
        <v>34</v>
      </c>
      <c r="AA2773" s="246" t="s">
        <v>12487</v>
      </c>
      <c r="AB2773" s="247">
        <v>2980580.0899999994</v>
      </c>
      <c r="AC2773" s="265">
        <v>435008.22000000009</v>
      </c>
    </row>
    <row r="2774" spans="1:29" s="90" customFormat="1" ht="15.75" x14ac:dyDescent="0.25">
      <c r="A2774" s="58">
        <v>2761</v>
      </c>
      <c r="B2774" s="58">
        <v>130460</v>
      </c>
      <c r="C2774" s="259" t="s">
        <v>6116</v>
      </c>
      <c r="D2774" s="260">
        <v>98</v>
      </c>
      <c r="E2774" s="260" t="s">
        <v>312</v>
      </c>
      <c r="F2774" s="236" t="s">
        <v>10526</v>
      </c>
      <c r="G2774" s="261">
        <v>476</v>
      </c>
      <c r="H2774" s="228">
        <v>130460</v>
      </c>
      <c r="I2774" s="236" t="s">
        <v>6529</v>
      </c>
      <c r="J2774" s="236" t="s">
        <v>11033</v>
      </c>
      <c r="K2774" s="236" t="s">
        <v>6530</v>
      </c>
      <c r="L2774" s="1">
        <v>43987</v>
      </c>
      <c r="M2774" s="1">
        <v>45081</v>
      </c>
      <c r="N2774" s="262">
        <v>0.85000000742511694</v>
      </c>
      <c r="O2774" s="236" t="s">
        <v>74</v>
      </c>
      <c r="P2774" s="235" t="s">
        <v>6531</v>
      </c>
      <c r="Q2774" s="235" t="s">
        <v>6532</v>
      </c>
      <c r="R2774" s="236" t="s">
        <v>616</v>
      </c>
      <c r="S2774" s="260">
        <v>112</v>
      </c>
      <c r="T2774" s="247">
        <v>4350099.88</v>
      </c>
      <c r="U2774" s="247">
        <v>767664.64000000001</v>
      </c>
      <c r="V2774" s="247">
        <v>0</v>
      </c>
      <c r="W2774" s="247">
        <v>0</v>
      </c>
      <c r="X2774" s="247">
        <v>0</v>
      </c>
      <c r="Y2774" s="247">
        <v>5117764.5199999996</v>
      </c>
      <c r="Z2774" s="246" t="s">
        <v>44</v>
      </c>
      <c r="AA2774" s="246"/>
      <c r="AB2774" s="247">
        <v>2612644.6799999997</v>
      </c>
      <c r="AC2774" s="265">
        <v>372547.75</v>
      </c>
    </row>
    <row r="2775" spans="1:29" s="90" customFormat="1" ht="15.75" x14ac:dyDescent="0.25">
      <c r="A2775" s="58">
        <v>2762</v>
      </c>
      <c r="B2775" s="58">
        <v>134944</v>
      </c>
      <c r="C2775" s="259" t="s">
        <v>6116</v>
      </c>
      <c r="D2775" s="260">
        <v>99</v>
      </c>
      <c r="E2775" s="260" t="s">
        <v>352</v>
      </c>
      <c r="F2775" s="236" t="s">
        <v>10520</v>
      </c>
      <c r="G2775" s="261">
        <v>685</v>
      </c>
      <c r="H2775" s="228">
        <v>134944</v>
      </c>
      <c r="I2775" s="236" t="s">
        <v>6533</v>
      </c>
      <c r="J2775" s="236" t="s">
        <v>11419</v>
      </c>
      <c r="K2775" s="236" t="s">
        <v>6534</v>
      </c>
      <c r="L2775" s="1">
        <v>44004</v>
      </c>
      <c r="M2775" s="1">
        <v>44551</v>
      </c>
      <c r="N2775" s="262">
        <v>0.42500000849580566</v>
      </c>
      <c r="O2775" s="236" t="s">
        <v>74</v>
      </c>
      <c r="P2775" s="235" t="s">
        <v>75</v>
      </c>
      <c r="Q2775" s="235" t="s">
        <v>76</v>
      </c>
      <c r="R2775" s="236" t="s">
        <v>744</v>
      </c>
      <c r="S2775" s="260">
        <v>106</v>
      </c>
      <c r="T2775" s="247">
        <v>975481.38</v>
      </c>
      <c r="U2775" s="247">
        <v>172143.75</v>
      </c>
      <c r="V2775" s="247">
        <v>1147625.1299999999</v>
      </c>
      <c r="W2775" s="247">
        <v>0</v>
      </c>
      <c r="X2775" s="247">
        <v>202543.6</v>
      </c>
      <c r="Y2775" s="247">
        <v>2497793.86</v>
      </c>
      <c r="Z2775" s="246" t="s">
        <v>34</v>
      </c>
      <c r="AA2775" s="246" t="s">
        <v>8129</v>
      </c>
      <c r="AB2775" s="247">
        <v>944115.65999999992</v>
      </c>
      <c r="AC2775" s="265">
        <v>166608.63999999998</v>
      </c>
    </row>
    <row r="2776" spans="1:29" s="93" customFormat="1" ht="16.5" customHeight="1" x14ac:dyDescent="0.25">
      <c r="A2776" s="91">
        <v>2763</v>
      </c>
      <c r="B2776" s="91">
        <v>129363</v>
      </c>
      <c r="C2776" s="266" t="s">
        <v>6116</v>
      </c>
      <c r="D2776" s="267">
        <v>100</v>
      </c>
      <c r="E2776" s="267" t="s">
        <v>312</v>
      </c>
      <c r="F2776" s="268" t="s">
        <v>10526</v>
      </c>
      <c r="G2776" s="269">
        <v>476</v>
      </c>
      <c r="H2776" s="270">
        <v>129363</v>
      </c>
      <c r="I2776" s="268" t="s">
        <v>6535</v>
      </c>
      <c r="J2776" s="268" t="s">
        <v>12923</v>
      </c>
      <c r="K2776" s="268" t="s">
        <v>6536</v>
      </c>
      <c r="L2776" s="60">
        <v>44021</v>
      </c>
      <c r="M2776" s="60">
        <v>44812</v>
      </c>
      <c r="N2776" s="271">
        <v>0.85000000008374554</v>
      </c>
      <c r="O2776" s="268" t="s">
        <v>74</v>
      </c>
      <c r="P2776" s="277" t="s">
        <v>6119</v>
      </c>
      <c r="Q2776" s="277" t="s">
        <v>6537</v>
      </c>
      <c r="R2776" s="268" t="s">
        <v>1581</v>
      </c>
      <c r="S2776" s="267">
        <v>106</v>
      </c>
      <c r="T2776" s="274">
        <v>5074902.96</v>
      </c>
      <c r="U2776" s="274">
        <v>776161.55</v>
      </c>
      <c r="V2776" s="274">
        <v>119409.56</v>
      </c>
      <c r="W2776" s="274">
        <v>0</v>
      </c>
      <c r="X2776" s="274">
        <v>0</v>
      </c>
      <c r="Y2776" s="274">
        <v>5970474.0699999994</v>
      </c>
      <c r="Z2776" s="225" t="s">
        <v>145</v>
      </c>
      <c r="AA2776" s="225"/>
      <c r="AB2776" s="274">
        <v>0</v>
      </c>
      <c r="AC2776" s="275">
        <v>0</v>
      </c>
    </row>
    <row r="2777" spans="1:29" s="90" customFormat="1" ht="15.75" x14ac:dyDescent="0.25">
      <c r="A2777" s="58">
        <v>2764</v>
      </c>
      <c r="B2777" s="58">
        <v>130367</v>
      </c>
      <c r="C2777" s="259" t="s">
        <v>6116</v>
      </c>
      <c r="D2777" s="260">
        <v>101</v>
      </c>
      <c r="E2777" s="260" t="s">
        <v>312</v>
      </c>
      <c r="F2777" s="236" t="s">
        <v>10526</v>
      </c>
      <c r="G2777" s="261">
        <v>476</v>
      </c>
      <c r="H2777" s="228">
        <v>130367</v>
      </c>
      <c r="I2777" s="236" t="s">
        <v>6538</v>
      </c>
      <c r="J2777" s="236" t="s">
        <v>12924</v>
      </c>
      <c r="K2777" s="236" t="s">
        <v>6539</v>
      </c>
      <c r="L2777" s="1">
        <v>44021</v>
      </c>
      <c r="M2777" s="1">
        <v>45054</v>
      </c>
      <c r="N2777" s="262">
        <v>0.84999999950252247</v>
      </c>
      <c r="O2777" s="236" t="s">
        <v>74</v>
      </c>
      <c r="P2777" s="235" t="s">
        <v>75</v>
      </c>
      <c r="Q2777" s="235" t="s">
        <v>6540</v>
      </c>
      <c r="R2777" s="236" t="s">
        <v>1581</v>
      </c>
      <c r="S2777" s="260">
        <v>116</v>
      </c>
      <c r="T2777" s="247">
        <v>5125859.53</v>
      </c>
      <c r="U2777" s="247">
        <v>783954.99</v>
      </c>
      <c r="V2777" s="247">
        <v>120608.46</v>
      </c>
      <c r="W2777" s="247">
        <v>0</v>
      </c>
      <c r="X2777" s="247">
        <v>0</v>
      </c>
      <c r="Y2777" s="247">
        <v>6030422.9800000004</v>
      </c>
      <c r="Z2777" s="246" t="s">
        <v>44</v>
      </c>
      <c r="AA2777" s="246" t="s">
        <v>12488</v>
      </c>
      <c r="AB2777" s="247">
        <v>2064811.63</v>
      </c>
      <c r="AC2777" s="265">
        <v>315794.71000000002</v>
      </c>
    </row>
    <row r="2778" spans="1:29" s="90" customFormat="1" ht="15.75" x14ac:dyDescent="0.25">
      <c r="A2778" s="58">
        <v>2765</v>
      </c>
      <c r="B2778" s="58">
        <v>130683</v>
      </c>
      <c r="C2778" s="259" t="s">
        <v>6116</v>
      </c>
      <c r="D2778" s="260">
        <v>102</v>
      </c>
      <c r="E2778" s="260" t="s">
        <v>854</v>
      </c>
      <c r="F2778" s="236" t="s">
        <v>10527</v>
      </c>
      <c r="G2778" s="261">
        <v>633</v>
      </c>
      <c r="H2778" s="228">
        <v>130683</v>
      </c>
      <c r="I2778" s="236" t="s">
        <v>6541</v>
      </c>
      <c r="J2778" s="236" t="s">
        <v>12925</v>
      </c>
      <c r="K2778" s="236" t="s">
        <v>6542</v>
      </c>
      <c r="L2778" s="1">
        <v>44050</v>
      </c>
      <c r="M2778" s="1">
        <v>44779</v>
      </c>
      <c r="N2778" s="262">
        <v>0.82614120559349369</v>
      </c>
      <c r="O2778" s="236" t="s">
        <v>6543</v>
      </c>
      <c r="P2778" s="235" t="s">
        <v>6544</v>
      </c>
      <c r="Q2778" s="235" t="s">
        <v>6545</v>
      </c>
      <c r="R2778" s="236" t="s">
        <v>6546</v>
      </c>
      <c r="S2778" s="260">
        <v>118</v>
      </c>
      <c r="T2778" s="247">
        <v>1908225.17</v>
      </c>
      <c r="U2778" s="247">
        <v>336745.61</v>
      </c>
      <c r="V2778" s="247">
        <v>64834.32</v>
      </c>
      <c r="W2778" s="247">
        <v>0</v>
      </c>
      <c r="X2778" s="247">
        <v>0</v>
      </c>
      <c r="Y2778" s="247">
        <v>2309805.0999999996</v>
      </c>
      <c r="Z2778" s="246" t="s">
        <v>34</v>
      </c>
      <c r="AA2778" s="246" t="s">
        <v>10044</v>
      </c>
      <c r="AB2778" s="247">
        <v>1695613.9500000002</v>
      </c>
      <c r="AC2778" s="265">
        <v>292365.14</v>
      </c>
    </row>
    <row r="2779" spans="1:29" s="90" customFormat="1" ht="15.75" x14ac:dyDescent="0.25">
      <c r="A2779" s="58">
        <v>2766</v>
      </c>
      <c r="B2779" s="58">
        <v>132772</v>
      </c>
      <c r="C2779" s="259" t="s">
        <v>6116</v>
      </c>
      <c r="D2779" s="260">
        <v>103</v>
      </c>
      <c r="E2779" s="260" t="s">
        <v>854</v>
      </c>
      <c r="F2779" s="236" t="s">
        <v>10527</v>
      </c>
      <c r="G2779" s="261">
        <v>633</v>
      </c>
      <c r="H2779" s="228">
        <v>132772</v>
      </c>
      <c r="I2779" s="236" t="s">
        <v>6547</v>
      </c>
      <c r="J2779" s="236" t="s">
        <v>11261</v>
      </c>
      <c r="K2779" s="236" t="s">
        <v>6548</v>
      </c>
      <c r="L2779" s="1">
        <v>44055</v>
      </c>
      <c r="M2779" s="1">
        <v>44937</v>
      </c>
      <c r="N2779" s="262">
        <v>0.84999999115352731</v>
      </c>
      <c r="O2779" s="236" t="s">
        <v>5532</v>
      </c>
      <c r="P2779" s="235" t="s">
        <v>6549</v>
      </c>
      <c r="Q2779" s="235" t="s">
        <v>6550</v>
      </c>
      <c r="R2779" s="236" t="s">
        <v>616</v>
      </c>
      <c r="S2779" s="260">
        <v>118</v>
      </c>
      <c r="T2779" s="247">
        <v>2017753.32</v>
      </c>
      <c r="U2779" s="247">
        <v>356074.14</v>
      </c>
      <c r="V2779" s="247">
        <v>0</v>
      </c>
      <c r="W2779" s="247">
        <v>0</v>
      </c>
      <c r="X2779" s="247">
        <v>0</v>
      </c>
      <c r="Y2779" s="247">
        <v>2373827.46</v>
      </c>
      <c r="Z2779" s="246" t="s">
        <v>34</v>
      </c>
      <c r="AA2779" s="246" t="s">
        <v>13339</v>
      </c>
      <c r="AB2779" s="247">
        <v>1294279.31</v>
      </c>
      <c r="AC2779" s="265">
        <v>186511.14</v>
      </c>
    </row>
    <row r="2780" spans="1:29" s="90" customFormat="1" ht="15.75" x14ac:dyDescent="0.25">
      <c r="A2780" s="58">
        <v>2767</v>
      </c>
      <c r="B2780" s="58">
        <v>132987</v>
      </c>
      <c r="C2780" s="259" t="s">
        <v>6116</v>
      </c>
      <c r="D2780" s="260">
        <v>104</v>
      </c>
      <c r="E2780" s="260" t="s">
        <v>854</v>
      </c>
      <c r="F2780" s="236" t="s">
        <v>10527</v>
      </c>
      <c r="G2780" s="261">
        <v>633</v>
      </c>
      <c r="H2780" s="228">
        <v>132987</v>
      </c>
      <c r="I2780" s="236" t="s">
        <v>6551</v>
      </c>
      <c r="J2780" s="236" t="s">
        <v>11261</v>
      </c>
      <c r="K2780" s="236" t="s">
        <v>6552</v>
      </c>
      <c r="L2780" s="1">
        <v>44055</v>
      </c>
      <c r="M2780" s="1">
        <v>44937</v>
      </c>
      <c r="N2780" s="262">
        <v>0.84999999176483354</v>
      </c>
      <c r="O2780" s="236" t="s">
        <v>6553</v>
      </c>
      <c r="P2780" s="235" t="s">
        <v>6554</v>
      </c>
      <c r="Q2780" s="235" t="s">
        <v>6555</v>
      </c>
      <c r="R2780" s="236" t="s">
        <v>616</v>
      </c>
      <c r="S2780" s="260">
        <v>118</v>
      </c>
      <c r="T2780" s="247">
        <v>2012709.77</v>
      </c>
      <c r="U2780" s="247">
        <v>355184.1</v>
      </c>
      <c r="V2780" s="247">
        <v>0</v>
      </c>
      <c r="W2780" s="247">
        <v>0</v>
      </c>
      <c r="X2780" s="247">
        <v>0</v>
      </c>
      <c r="Y2780" s="247">
        <v>2367893.87</v>
      </c>
      <c r="Z2780" s="246" t="s">
        <v>34</v>
      </c>
      <c r="AA2780" s="246" t="s">
        <v>12707</v>
      </c>
      <c r="AB2780" s="247">
        <v>961357.47</v>
      </c>
      <c r="AC2780" s="265">
        <v>165470.96000000002</v>
      </c>
    </row>
    <row r="2781" spans="1:29" s="90" customFormat="1" ht="15.75" x14ac:dyDescent="0.25">
      <c r="A2781" s="58">
        <v>2768</v>
      </c>
      <c r="B2781" s="58">
        <v>131117</v>
      </c>
      <c r="C2781" s="259" t="s">
        <v>6116</v>
      </c>
      <c r="D2781" s="260">
        <v>105</v>
      </c>
      <c r="E2781" s="260" t="s">
        <v>854</v>
      </c>
      <c r="F2781" s="236" t="s">
        <v>10527</v>
      </c>
      <c r="G2781" s="261">
        <v>633</v>
      </c>
      <c r="H2781" s="228">
        <v>131117</v>
      </c>
      <c r="I2781" s="236" t="s">
        <v>6556</v>
      </c>
      <c r="J2781" s="236" t="s">
        <v>12926</v>
      </c>
      <c r="K2781" s="236" t="s">
        <v>6557</v>
      </c>
      <c r="L2781" s="1">
        <v>44061</v>
      </c>
      <c r="M2781" s="1">
        <v>45216</v>
      </c>
      <c r="N2781" s="262">
        <v>0.80749152224647125</v>
      </c>
      <c r="O2781" s="236" t="s">
        <v>5532</v>
      </c>
      <c r="P2781" s="235" t="s">
        <v>6549</v>
      </c>
      <c r="Q2781" s="235" t="s">
        <v>6550</v>
      </c>
      <c r="R2781" s="236" t="s">
        <v>6558</v>
      </c>
      <c r="S2781" s="260">
        <v>118</v>
      </c>
      <c r="T2781" s="247">
        <v>1896800.63</v>
      </c>
      <c r="U2781" s="247">
        <v>334729.49</v>
      </c>
      <c r="V2781" s="247">
        <v>117473.65</v>
      </c>
      <c r="W2781" s="247">
        <v>0</v>
      </c>
      <c r="X2781" s="247">
        <v>0</v>
      </c>
      <c r="Y2781" s="247">
        <v>2349003.77</v>
      </c>
      <c r="Z2781" s="246" t="s">
        <v>44</v>
      </c>
      <c r="AA2781" s="246" t="s">
        <v>14196</v>
      </c>
      <c r="AB2781" s="247">
        <v>1621997.6899999997</v>
      </c>
      <c r="AC2781" s="265">
        <v>244781.87000000005</v>
      </c>
    </row>
    <row r="2782" spans="1:29" s="90" customFormat="1" ht="15.75" x14ac:dyDescent="0.25">
      <c r="A2782" s="58">
        <v>2769</v>
      </c>
      <c r="B2782" s="58">
        <v>131118</v>
      </c>
      <c r="C2782" s="259" t="s">
        <v>6116</v>
      </c>
      <c r="D2782" s="260">
        <v>106</v>
      </c>
      <c r="E2782" s="260" t="s">
        <v>854</v>
      </c>
      <c r="F2782" s="236" t="s">
        <v>10527</v>
      </c>
      <c r="G2782" s="261">
        <v>633</v>
      </c>
      <c r="H2782" s="228">
        <v>131118</v>
      </c>
      <c r="I2782" s="236" t="s">
        <v>6559</v>
      </c>
      <c r="J2782" s="236" t="s">
        <v>12926</v>
      </c>
      <c r="K2782" s="236" t="s">
        <v>6560</v>
      </c>
      <c r="L2782" s="1">
        <v>44061</v>
      </c>
      <c r="M2782" s="1">
        <v>45247</v>
      </c>
      <c r="N2782" s="262">
        <v>0.80749150128585412</v>
      </c>
      <c r="O2782" s="236" t="s">
        <v>5532</v>
      </c>
      <c r="P2782" s="235" t="s">
        <v>6549</v>
      </c>
      <c r="Q2782" s="235" t="s">
        <v>6550</v>
      </c>
      <c r="R2782" s="236" t="s">
        <v>6558</v>
      </c>
      <c r="S2782" s="260">
        <v>118</v>
      </c>
      <c r="T2782" s="247">
        <v>1864675.46</v>
      </c>
      <c r="U2782" s="247">
        <v>329060.36</v>
      </c>
      <c r="V2782" s="247">
        <v>115484.1</v>
      </c>
      <c r="W2782" s="247">
        <v>0</v>
      </c>
      <c r="X2782" s="247">
        <v>0</v>
      </c>
      <c r="Y2782" s="247">
        <v>2309219.92</v>
      </c>
      <c r="Z2782" s="246" t="s">
        <v>44</v>
      </c>
      <c r="AA2782" s="246" t="s">
        <v>14197</v>
      </c>
      <c r="AB2782" s="247">
        <v>1551385.2800000003</v>
      </c>
      <c r="AC2782" s="265">
        <v>273773.86</v>
      </c>
    </row>
    <row r="2783" spans="1:29" s="90" customFormat="1" ht="15.75" x14ac:dyDescent="0.25">
      <c r="A2783" s="58">
        <v>2770</v>
      </c>
      <c r="B2783" s="58">
        <v>136348</v>
      </c>
      <c r="C2783" s="259" t="s">
        <v>6116</v>
      </c>
      <c r="D2783" s="260">
        <v>107</v>
      </c>
      <c r="E2783" s="260" t="s">
        <v>312</v>
      </c>
      <c r="F2783" s="236" t="s">
        <v>10529</v>
      </c>
      <c r="G2783" s="261">
        <v>738</v>
      </c>
      <c r="H2783" s="228">
        <v>136348</v>
      </c>
      <c r="I2783" s="236" t="s">
        <v>6561</v>
      </c>
      <c r="J2783" s="236" t="s">
        <v>12927</v>
      </c>
      <c r="K2783" s="236" t="s">
        <v>7712</v>
      </c>
      <c r="L2783" s="1">
        <v>44076</v>
      </c>
      <c r="M2783" s="1">
        <v>45108</v>
      </c>
      <c r="N2783" s="262">
        <v>0.85000000289731992</v>
      </c>
      <c r="O2783" s="236" t="s">
        <v>74</v>
      </c>
      <c r="P2783" s="235" t="s">
        <v>2659</v>
      </c>
      <c r="Q2783" s="235" t="s">
        <v>6562</v>
      </c>
      <c r="R2783" s="236" t="s">
        <v>616</v>
      </c>
      <c r="S2783" s="260">
        <v>106</v>
      </c>
      <c r="T2783" s="247">
        <v>2200309.37</v>
      </c>
      <c r="U2783" s="247">
        <v>388289.88</v>
      </c>
      <c r="V2783" s="247">
        <v>0</v>
      </c>
      <c r="W2783" s="247">
        <v>0</v>
      </c>
      <c r="X2783" s="247">
        <v>0</v>
      </c>
      <c r="Y2783" s="247">
        <v>2588599.25</v>
      </c>
      <c r="Z2783" s="246" t="s">
        <v>44</v>
      </c>
      <c r="AA2783" s="246" t="s">
        <v>14965</v>
      </c>
      <c r="AB2783" s="247">
        <v>1682171.68</v>
      </c>
      <c r="AC2783" s="265">
        <v>251172.58999999997</v>
      </c>
    </row>
    <row r="2784" spans="1:29" s="90" customFormat="1" ht="15.75" x14ac:dyDescent="0.25">
      <c r="A2784" s="58">
        <v>2771</v>
      </c>
      <c r="B2784" s="58">
        <v>132664</v>
      </c>
      <c r="C2784" s="259" t="s">
        <v>6116</v>
      </c>
      <c r="D2784" s="260">
        <v>108</v>
      </c>
      <c r="E2784" s="260" t="s">
        <v>854</v>
      </c>
      <c r="F2784" s="236" t="s">
        <v>10527</v>
      </c>
      <c r="G2784" s="261">
        <v>633</v>
      </c>
      <c r="H2784" s="228">
        <v>132664</v>
      </c>
      <c r="I2784" s="236" t="s">
        <v>6563</v>
      </c>
      <c r="J2784" s="236" t="s">
        <v>12928</v>
      </c>
      <c r="K2784" s="236" t="s">
        <v>6564</v>
      </c>
      <c r="L2784" s="1">
        <v>44078</v>
      </c>
      <c r="M2784" s="1">
        <v>44868</v>
      </c>
      <c r="N2784" s="262">
        <v>0.80749149973719736</v>
      </c>
      <c r="O2784" s="236" t="s">
        <v>5532</v>
      </c>
      <c r="P2784" s="235" t="s">
        <v>6549</v>
      </c>
      <c r="Q2784" s="235" t="s">
        <v>6550</v>
      </c>
      <c r="R2784" s="236" t="s">
        <v>376</v>
      </c>
      <c r="S2784" s="260">
        <v>118</v>
      </c>
      <c r="T2784" s="247">
        <v>1887077.79</v>
      </c>
      <c r="U2784" s="247">
        <v>333013.74</v>
      </c>
      <c r="V2784" s="247">
        <v>116871.51</v>
      </c>
      <c r="W2784" s="247">
        <v>0</v>
      </c>
      <c r="X2784" s="247">
        <v>0</v>
      </c>
      <c r="Y2784" s="247">
        <v>2336963.04</v>
      </c>
      <c r="Z2784" s="246" t="s">
        <v>34</v>
      </c>
      <c r="AA2784" s="246" t="s">
        <v>12708</v>
      </c>
      <c r="AB2784" s="247">
        <v>1654401.4700000002</v>
      </c>
      <c r="AC2784" s="265">
        <v>250712.81000000003</v>
      </c>
    </row>
    <row r="2785" spans="1:29" s="90" customFormat="1" ht="15.75" x14ac:dyDescent="0.25">
      <c r="A2785" s="58">
        <v>2772</v>
      </c>
      <c r="B2785" s="58">
        <v>130612</v>
      </c>
      <c r="C2785" s="259" t="s">
        <v>6116</v>
      </c>
      <c r="D2785" s="260">
        <v>109</v>
      </c>
      <c r="E2785" s="260" t="s">
        <v>854</v>
      </c>
      <c r="F2785" s="236" t="s">
        <v>10527</v>
      </c>
      <c r="G2785" s="261">
        <v>633</v>
      </c>
      <c r="H2785" s="228">
        <v>130612</v>
      </c>
      <c r="I2785" s="236" t="s">
        <v>6565</v>
      </c>
      <c r="J2785" s="236" t="s">
        <v>12929</v>
      </c>
      <c r="K2785" s="236" t="s">
        <v>6566</v>
      </c>
      <c r="L2785" s="1">
        <v>44078</v>
      </c>
      <c r="M2785" s="1">
        <v>45142</v>
      </c>
      <c r="N2785" s="262">
        <v>0.84999999311011831</v>
      </c>
      <c r="O2785" s="236" t="s">
        <v>74</v>
      </c>
      <c r="P2785" s="235" t="s">
        <v>2639</v>
      </c>
      <c r="Q2785" s="235" t="s">
        <v>2639</v>
      </c>
      <c r="R2785" s="236" t="s">
        <v>6567</v>
      </c>
      <c r="S2785" s="260">
        <v>118</v>
      </c>
      <c r="T2785" s="247">
        <v>1973909.05</v>
      </c>
      <c r="U2785" s="247">
        <v>224926.9</v>
      </c>
      <c r="V2785" s="247">
        <v>123410.01</v>
      </c>
      <c r="W2785" s="247">
        <v>0</v>
      </c>
      <c r="X2785" s="247">
        <v>0</v>
      </c>
      <c r="Y2785" s="247">
        <v>2322245.96</v>
      </c>
      <c r="Z2785" s="246" t="s">
        <v>44</v>
      </c>
      <c r="AA2785" s="246" t="s">
        <v>13340</v>
      </c>
      <c r="AB2785" s="247">
        <v>627916.44999999995</v>
      </c>
      <c r="AC2785" s="265">
        <v>59581.61</v>
      </c>
    </row>
    <row r="2786" spans="1:29" s="90" customFormat="1" ht="15.75" x14ac:dyDescent="0.25">
      <c r="A2786" s="58">
        <v>2773</v>
      </c>
      <c r="B2786" s="58">
        <v>130613</v>
      </c>
      <c r="C2786" s="259" t="s">
        <v>6116</v>
      </c>
      <c r="D2786" s="260">
        <v>110</v>
      </c>
      <c r="E2786" s="260" t="s">
        <v>854</v>
      </c>
      <c r="F2786" s="236" t="s">
        <v>10527</v>
      </c>
      <c r="G2786" s="261">
        <v>633</v>
      </c>
      <c r="H2786" s="228">
        <v>130613</v>
      </c>
      <c r="I2786" s="236" t="s">
        <v>6568</v>
      </c>
      <c r="J2786" s="236" t="s">
        <v>12930</v>
      </c>
      <c r="K2786" s="236" t="s">
        <v>6569</v>
      </c>
      <c r="L2786" s="1">
        <v>44078</v>
      </c>
      <c r="M2786" s="1">
        <v>45050</v>
      </c>
      <c r="N2786" s="262">
        <v>0.85000000275847731</v>
      </c>
      <c r="O2786" s="236" t="s">
        <v>74</v>
      </c>
      <c r="P2786" s="235" t="s">
        <v>2639</v>
      </c>
      <c r="Q2786" s="235" t="s">
        <v>2639</v>
      </c>
      <c r="R2786" s="236" t="s">
        <v>6570</v>
      </c>
      <c r="S2786" s="260">
        <v>118</v>
      </c>
      <c r="T2786" s="247">
        <v>2002916.64</v>
      </c>
      <c r="U2786" s="247">
        <v>93075.29</v>
      </c>
      <c r="V2786" s="247">
        <v>260380.58</v>
      </c>
      <c r="W2786" s="247">
        <v>0</v>
      </c>
      <c r="X2786" s="247">
        <v>0</v>
      </c>
      <c r="Y2786" s="247">
        <v>2356372.5099999998</v>
      </c>
      <c r="Z2786" s="246" t="s">
        <v>44</v>
      </c>
      <c r="AA2786" s="246" t="s">
        <v>14479</v>
      </c>
      <c r="AB2786" s="247">
        <v>252004.80999999997</v>
      </c>
      <c r="AC2786" s="265">
        <v>16861.18</v>
      </c>
    </row>
    <row r="2787" spans="1:29" s="90" customFormat="1" ht="15.75" x14ac:dyDescent="0.25">
      <c r="A2787" s="58">
        <v>2774</v>
      </c>
      <c r="B2787" s="58">
        <v>130348</v>
      </c>
      <c r="C2787" s="259" t="s">
        <v>6116</v>
      </c>
      <c r="D2787" s="260">
        <v>111</v>
      </c>
      <c r="E2787" s="260" t="s">
        <v>854</v>
      </c>
      <c r="F2787" s="236" t="s">
        <v>10528</v>
      </c>
      <c r="G2787" s="261">
        <v>626</v>
      </c>
      <c r="H2787" s="228">
        <v>130348</v>
      </c>
      <c r="I2787" s="236" t="s">
        <v>6571</v>
      </c>
      <c r="J2787" s="236" t="s">
        <v>12931</v>
      </c>
      <c r="K2787" s="236" t="s">
        <v>6572</v>
      </c>
      <c r="L2787" s="1">
        <v>44095</v>
      </c>
      <c r="M2787" s="1">
        <v>44854</v>
      </c>
      <c r="N2787" s="262">
        <v>0.84036625567299028</v>
      </c>
      <c r="O2787" s="236" t="s">
        <v>5532</v>
      </c>
      <c r="P2787" s="235" t="s">
        <v>9950</v>
      </c>
      <c r="Q2787" s="235" t="s">
        <v>6701</v>
      </c>
      <c r="R2787" s="236" t="s">
        <v>6573</v>
      </c>
      <c r="S2787" s="260">
        <v>118</v>
      </c>
      <c r="T2787" s="247">
        <v>3637193.83</v>
      </c>
      <c r="U2787" s="247">
        <v>574917.27</v>
      </c>
      <c r="V2787" s="247">
        <v>115994.42</v>
      </c>
      <c r="W2787" s="247">
        <v>0</v>
      </c>
      <c r="X2787" s="247">
        <v>0</v>
      </c>
      <c r="Y2787" s="247">
        <v>4328105.5199999996</v>
      </c>
      <c r="Z2787" s="246" t="s">
        <v>34</v>
      </c>
      <c r="AA2787" s="246" t="s">
        <v>12709</v>
      </c>
      <c r="AB2787" s="247">
        <v>2371638.4000000004</v>
      </c>
      <c r="AC2787" s="265">
        <v>374076.60000000003</v>
      </c>
    </row>
    <row r="2788" spans="1:29" s="90" customFormat="1" ht="15.75" x14ac:dyDescent="0.25">
      <c r="A2788" s="58">
        <v>2775</v>
      </c>
      <c r="B2788" s="58">
        <v>131142</v>
      </c>
      <c r="C2788" s="259" t="s">
        <v>6116</v>
      </c>
      <c r="D2788" s="260">
        <v>112</v>
      </c>
      <c r="E2788" s="260" t="s">
        <v>854</v>
      </c>
      <c r="F2788" s="236" t="s">
        <v>10528</v>
      </c>
      <c r="G2788" s="261">
        <v>626</v>
      </c>
      <c r="H2788" s="228">
        <v>131142</v>
      </c>
      <c r="I2788" s="236" t="s">
        <v>6574</v>
      </c>
      <c r="J2788" s="236" t="s">
        <v>12932</v>
      </c>
      <c r="K2788" s="236" t="s">
        <v>6575</v>
      </c>
      <c r="L2788" s="1">
        <v>44095</v>
      </c>
      <c r="M2788" s="1">
        <v>45189</v>
      </c>
      <c r="N2788" s="262">
        <v>0.80749149119049768</v>
      </c>
      <c r="O2788" s="236" t="s">
        <v>5532</v>
      </c>
      <c r="P2788" s="235" t="s">
        <v>9950</v>
      </c>
      <c r="Q2788" s="235" t="s">
        <v>6701</v>
      </c>
      <c r="R2788" s="236" t="s">
        <v>744</v>
      </c>
      <c r="S2788" s="260">
        <v>118</v>
      </c>
      <c r="T2788" s="247">
        <v>3786896.27</v>
      </c>
      <c r="U2788" s="247">
        <v>668275.78</v>
      </c>
      <c r="V2788" s="247">
        <v>234532.19</v>
      </c>
      <c r="W2788" s="247">
        <v>0</v>
      </c>
      <c r="X2788" s="247">
        <v>0</v>
      </c>
      <c r="Y2788" s="247">
        <v>4689704.24</v>
      </c>
      <c r="Z2788" s="246" t="s">
        <v>44</v>
      </c>
      <c r="AA2788" s="246" t="s">
        <v>13224</v>
      </c>
      <c r="AB2788" s="247">
        <v>906169.44</v>
      </c>
      <c r="AC2788" s="265">
        <v>159912.25999999998</v>
      </c>
    </row>
    <row r="2789" spans="1:29" s="90" customFormat="1" ht="15.75" x14ac:dyDescent="0.25">
      <c r="A2789" s="58">
        <v>2776</v>
      </c>
      <c r="B2789" s="58">
        <v>131143</v>
      </c>
      <c r="C2789" s="259" t="s">
        <v>6116</v>
      </c>
      <c r="D2789" s="260">
        <v>113</v>
      </c>
      <c r="E2789" s="260" t="s">
        <v>854</v>
      </c>
      <c r="F2789" s="236" t="s">
        <v>10528</v>
      </c>
      <c r="G2789" s="261">
        <v>626</v>
      </c>
      <c r="H2789" s="228">
        <v>131143</v>
      </c>
      <c r="I2789" s="236" t="s">
        <v>6576</v>
      </c>
      <c r="J2789" s="236" t="s">
        <v>12932</v>
      </c>
      <c r="K2789" s="236" t="s">
        <v>6575</v>
      </c>
      <c r="L2789" s="1">
        <v>44095</v>
      </c>
      <c r="M2789" s="1">
        <v>45189</v>
      </c>
      <c r="N2789" s="262">
        <v>0.80749149119049768</v>
      </c>
      <c r="O2789" s="236" t="s">
        <v>5532</v>
      </c>
      <c r="P2789" s="235" t="s">
        <v>9950</v>
      </c>
      <c r="Q2789" s="235" t="s">
        <v>6701</v>
      </c>
      <c r="R2789" s="236" t="s">
        <v>744</v>
      </c>
      <c r="S2789" s="260">
        <v>118</v>
      </c>
      <c r="T2789" s="247">
        <v>3786896.27</v>
      </c>
      <c r="U2789" s="247">
        <v>668275.78</v>
      </c>
      <c r="V2789" s="247">
        <v>234532.19</v>
      </c>
      <c r="W2789" s="247">
        <v>0</v>
      </c>
      <c r="X2789" s="247">
        <v>0</v>
      </c>
      <c r="Y2789" s="247">
        <v>4689704.24</v>
      </c>
      <c r="Z2789" s="246" t="s">
        <v>44</v>
      </c>
      <c r="AA2789" s="246" t="s">
        <v>13225</v>
      </c>
      <c r="AB2789" s="247">
        <v>1664490.8699999999</v>
      </c>
      <c r="AC2789" s="265">
        <v>293733.54000000004</v>
      </c>
    </row>
    <row r="2790" spans="1:29" s="90" customFormat="1" ht="15.75" x14ac:dyDescent="0.25">
      <c r="A2790" s="58">
        <v>2777</v>
      </c>
      <c r="B2790" s="58">
        <v>135797</v>
      </c>
      <c r="C2790" s="259" t="s">
        <v>6116</v>
      </c>
      <c r="D2790" s="260">
        <v>114</v>
      </c>
      <c r="E2790" s="260" t="s">
        <v>312</v>
      </c>
      <c r="F2790" s="236" t="s">
        <v>10529</v>
      </c>
      <c r="G2790" s="261">
        <v>738</v>
      </c>
      <c r="H2790" s="228">
        <v>135797</v>
      </c>
      <c r="I2790" s="236" t="s">
        <v>6577</v>
      </c>
      <c r="J2790" s="236" t="s">
        <v>12933</v>
      </c>
      <c r="K2790" s="236" t="s">
        <v>6578</v>
      </c>
      <c r="L2790" s="1">
        <v>44095</v>
      </c>
      <c r="M2790" s="1">
        <v>45189</v>
      </c>
      <c r="N2790" s="262">
        <v>0.8500000021143026</v>
      </c>
      <c r="O2790" s="236" t="s">
        <v>5604</v>
      </c>
      <c r="P2790" s="235" t="s">
        <v>6579</v>
      </c>
      <c r="Q2790" s="235" t="s">
        <v>6580</v>
      </c>
      <c r="R2790" s="236" t="s">
        <v>616</v>
      </c>
      <c r="S2790" s="260">
        <v>110</v>
      </c>
      <c r="T2790" s="247">
        <v>4020238.21</v>
      </c>
      <c r="U2790" s="247">
        <v>709453.79</v>
      </c>
      <c r="V2790" s="247">
        <v>0</v>
      </c>
      <c r="W2790" s="247">
        <v>0</v>
      </c>
      <c r="X2790" s="247">
        <v>0</v>
      </c>
      <c r="Y2790" s="247">
        <v>4729692</v>
      </c>
      <c r="Z2790" s="246" t="s">
        <v>44</v>
      </c>
      <c r="AA2790" s="246" t="s">
        <v>13341</v>
      </c>
      <c r="AB2790" s="247">
        <v>1802216.54</v>
      </c>
      <c r="AC2790" s="265">
        <v>235096.95999999999</v>
      </c>
    </row>
    <row r="2791" spans="1:29" s="90" customFormat="1" ht="15.75" x14ac:dyDescent="0.25">
      <c r="A2791" s="58">
        <v>2778</v>
      </c>
      <c r="B2791" s="58">
        <v>136230</v>
      </c>
      <c r="C2791" s="259" t="s">
        <v>6116</v>
      </c>
      <c r="D2791" s="260">
        <v>115</v>
      </c>
      <c r="E2791" s="260" t="s">
        <v>312</v>
      </c>
      <c r="F2791" s="236" t="s">
        <v>10529</v>
      </c>
      <c r="G2791" s="261">
        <v>738</v>
      </c>
      <c r="H2791" s="228">
        <v>136230</v>
      </c>
      <c r="I2791" s="236" t="s">
        <v>6581</v>
      </c>
      <c r="J2791" s="236" t="s">
        <v>12933</v>
      </c>
      <c r="K2791" s="236" t="s">
        <v>6582</v>
      </c>
      <c r="L2791" s="1">
        <v>44095</v>
      </c>
      <c r="M2791" s="1">
        <v>45189</v>
      </c>
      <c r="N2791" s="262">
        <v>0.8500000026457466</v>
      </c>
      <c r="O2791" s="236" t="s">
        <v>74</v>
      </c>
      <c r="P2791" s="235" t="s">
        <v>6583</v>
      </c>
      <c r="Q2791" s="235" t="s">
        <v>6584</v>
      </c>
      <c r="R2791" s="236" t="s">
        <v>616</v>
      </c>
      <c r="S2791" s="260">
        <v>110</v>
      </c>
      <c r="T2791" s="247">
        <v>4015879.54</v>
      </c>
      <c r="U2791" s="247">
        <v>708684.61</v>
      </c>
      <c r="V2791" s="247">
        <v>0</v>
      </c>
      <c r="W2791" s="247">
        <v>0</v>
      </c>
      <c r="X2791" s="247">
        <v>0</v>
      </c>
      <c r="Y2791" s="247">
        <v>4724564.1500000004</v>
      </c>
      <c r="Z2791" s="246" t="s">
        <v>44</v>
      </c>
      <c r="AA2791" s="246" t="s">
        <v>14480</v>
      </c>
      <c r="AB2791" s="247">
        <v>1530317.39</v>
      </c>
      <c r="AC2791" s="265">
        <v>187114.80000000002</v>
      </c>
    </row>
    <row r="2792" spans="1:29" s="90" customFormat="1" ht="15.75" x14ac:dyDescent="0.25">
      <c r="A2792" s="58">
        <v>2779</v>
      </c>
      <c r="B2792" s="58">
        <v>131645</v>
      </c>
      <c r="C2792" s="259" t="s">
        <v>6116</v>
      </c>
      <c r="D2792" s="260">
        <v>116</v>
      </c>
      <c r="E2792" s="260" t="s">
        <v>854</v>
      </c>
      <c r="F2792" s="236" t="s">
        <v>10528</v>
      </c>
      <c r="G2792" s="261">
        <v>626</v>
      </c>
      <c r="H2792" s="228">
        <v>131645</v>
      </c>
      <c r="I2792" s="236" t="s">
        <v>6585</v>
      </c>
      <c r="J2792" s="236" t="s">
        <v>12885</v>
      </c>
      <c r="K2792" s="236" t="s">
        <v>6586</v>
      </c>
      <c r="L2792" s="1">
        <v>44096</v>
      </c>
      <c r="M2792" s="1">
        <v>45190</v>
      </c>
      <c r="N2792" s="262">
        <v>0.84999999968376994</v>
      </c>
      <c r="O2792" s="236" t="s">
        <v>9951</v>
      </c>
      <c r="P2792" s="235" t="s">
        <v>9952</v>
      </c>
      <c r="Q2792" s="235" t="s">
        <v>6593</v>
      </c>
      <c r="R2792" s="236" t="s">
        <v>435</v>
      </c>
      <c r="S2792" s="260">
        <v>118</v>
      </c>
      <c r="T2792" s="247">
        <v>4031874.01</v>
      </c>
      <c r="U2792" s="247">
        <v>616639.42000000004</v>
      </c>
      <c r="V2792" s="247">
        <v>94867.76</v>
      </c>
      <c r="W2792" s="247">
        <v>0</v>
      </c>
      <c r="X2792" s="247">
        <v>0</v>
      </c>
      <c r="Y2792" s="247">
        <v>4743381.1899999995</v>
      </c>
      <c r="Z2792" s="246" t="s">
        <v>44</v>
      </c>
      <c r="AA2792" s="246" t="s">
        <v>12710</v>
      </c>
      <c r="AB2792" s="247">
        <v>2347610</v>
      </c>
      <c r="AC2792" s="265">
        <v>359209.93</v>
      </c>
    </row>
    <row r="2793" spans="1:29" s="90" customFormat="1" ht="15.75" x14ac:dyDescent="0.25">
      <c r="A2793" s="58">
        <v>2780</v>
      </c>
      <c r="B2793" s="58">
        <v>131881</v>
      </c>
      <c r="C2793" s="259" t="s">
        <v>6116</v>
      </c>
      <c r="D2793" s="260">
        <v>117</v>
      </c>
      <c r="E2793" s="260" t="s">
        <v>854</v>
      </c>
      <c r="F2793" s="236" t="s">
        <v>10528</v>
      </c>
      <c r="G2793" s="261">
        <v>626</v>
      </c>
      <c r="H2793" s="228">
        <v>131881</v>
      </c>
      <c r="I2793" s="236" t="s">
        <v>6587</v>
      </c>
      <c r="J2793" s="236" t="s">
        <v>12885</v>
      </c>
      <c r="K2793" s="236" t="s">
        <v>6588</v>
      </c>
      <c r="L2793" s="1">
        <v>44096</v>
      </c>
      <c r="M2793" s="1">
        <v>45190</v>
      </c>
      <c r="N2793" s="262">
        <v>0.85000001580132867</v>
      </c>
      <c r="O2793" s="236" t="s">
        <v>9951</v>
      </c>
      <c r="P2793" s="235" t="s">
        <v>9953</v>
      </c>
      <c r="Q2793" s="235" t="s">
        <v>6593</v>
      </c>
      <c r="R2793" s="236" t="s">
        <v>435</v>
      </c>
      <c r="S2793" s="260">
        <v>118</v>
      </c>
      <c r="T2793" s="247">
        <v>2366889.61</v>
      </c>
      <c r="U2793" s="247">
        <v>361994.52</v>
      </c>
      <c r="V2793" s="247">
        <v>55691.83</v>
      </c>
      <c r="W2793" s="247">
        <v>0</v>
      </c>
      <c r="X2793" s="247">
        <v>0</v>
      </c>
      <c r="Y2793" s="247">
        <v>2784575.96</v>
      </c>
      <c r="Z2793" s="246" t="s">
        <v>44</v>
      </c>
      <c r="AA2793" s="246" t="s">
        <v>12711</v>
      </c>
      <c r="AB2793" s="247">
        <v>1558892.16</v>
      </c>
      <c r="AC2793" s="265">
        <v>238418.55</v>
      </c>
    </row>
    <row r="2794" spans="1:29" s="90" customFormat="1" ht="15.75" x14ac:dyDescent="0.25">
      <c r="A2794" s="58">
        <v>2781</v>
      </c>
      <c r="B2794" s="58">
        <v>133138</v>
      </c>
      <c r="C2794" s="259" t="s">
        <v>6116</v>
      </c>
      <c r="D2794" s="260">
        <v>118</v>
      </c>
      <c r="E2794" s="260" t="s">
        <v>854</v>
      </c>
      <c r="F2794" s="236" t="s">
        <v>10528</v>
      </c>
      <c r="G2794" s="261">
        <v>626</v>
      </c>
      <c r="H2794" s="228">
        <v>133138</v>
      </c>
      <c r="I2794" s="236" t="s">
        <v>6589</v>
      </c>
      <c r="J2794" s="236" t="s">
        <v>12885</v>
      </c>
      <c r="K2794" s="236" t="s">
        <v>6590</v>
      </c>
      <c r="L2794" s="1">
        <v>44096</v>
      </c>
      <c r="M2794" s="1">
        <v>45159</v>
      </c>
      <c r="N2794" s="262">
        <v>0.85000000178892887</v>
      </c>
      <c r="O2794" s="236" t="s">
        <v>6591</v>
      </c>
      <c r="P2794" s="235" t="s">
        <v>6592</v>
      </c>
      <c r="Q2794" s="235" t="s">
        <v>6593</v>
      </c>
      <c r="R2794" s="236" t="s">
        <v>435</v>
      </c>
      <c r="S2794" s="260">
        <v>118</v>
      </c>
      <c r="T2794" s="247">
        <v>4038729.78</v>
      </c>
      <c r="U2794" s="247">
        <v>617689</v>
      </c>
      <c r="V2794" s="247">
        <v>95028.01</v>
      </c>
      <c r="W2794" s="247">
        <v>0</v>
      </c>
      <c r="X2794" s="247">
        <v>0</v>
      </c>
      <c r="Y2794" s="247">
        <v>4751446.7899999991</v>
      </c>
      <c r="Z2794" s="246" t="s">
        <v>44</v>
      </c>
      <c r="AA2794" s="246" t="s">
        <v>12712</v>
      </c>
      <c r="AB2794" s="247">
        <v>2146489.4599999995</v>
      </c>
      <c r="AC2794" s="265">
        <v>328287.31</v>
      </c>
    </row>
    <row r="2795" spans="1:29" s="90" customFormat="1" ht="15.75" x14ac:dyDescent="0.25">
      <c r="A2795" s="58">
        <v>2782</v>
      </c>
      <c r="B2795" s="58">
        <v>133278</v>
      </c>
      <c r="C2795" s="259" t="s">
        <v>6116</v>
      </c>
      <c r="D2795" s="260">
        <v>119</v>
      </c>
      <c r="E2795" s="260" t="s">
        <v>854</v>
      </c>
      <c r="F2795" s="236" t="s">
        <v>10528</v>
      </c>
      <c r="G2795" s="261">
        <v>626</v>
      </c>
      <c r="H2795" s="228">
        <v>133278</v>
      </c>
      <c r="I2795" s="236" t="s">
        <v>6594</v>
      </c>
      <c r="J2795" s="236" t="s">
        <v>12885</v>
      </c>
      <c r="K2795" s="236" t="s">
        <v>6595</v>
      </c>
      <c r="L2795" s="1">
        <v>44096</v>
      </c>
      <c r="M2795" s="1">
        <v>45190</v>
      </c>
      <c r="N2795" s="262">
        <v>0.85000019199768229</v>
      </c>
      <c r="O2795" s="236" t="s">
        <v>9951</v>
      </c>
      <c r="P2795" s="235" t="s">
        <v>9952</v>
      </c>
      <c r="Q2795" s="235" t="s">
        <v>6593</v>
      </c>
      <c r="R2795" s="236" t="s">
        <v>435</v>
      </c>
      <c r="S2795" s="260">
        <v>118</v>
      </c>
      <c r="T2795" s="247">
        <v>1890387.83</v>
      </c>
      <c r="U2795" s="247">
        <v>289117</v>
      </c>
      <c r="V2795" s="247">
        <v>44480.35</v>
      </c>
      <c r="W2795" s="247">
        <v>0</v>
      </c>
      <c r="X2795" s="247">
        <v>0</v>
      </c>
      <c r="Y2795" s="247">
        <v>2223985.1800000002</v>
      </c>
      <c r="Z2795" s="246" t="s">
        <v>44</v>
      </c>
      <c r="AA2795" s="246" t="s">
        <v>13226</v>
      </c>
      <c r="AB2795" s="247">
        <v>728498.19</v>
      </c>
      <c r="AC2795" s="265">
        <v>111417.28</v>
      </c>
    </row>
    <row r="2796" spans="1:29" s="90" customFormat="1" ht="15.75" x14ac:dyDescent="0.25">
      <c r="A2796" s="58">
        <v>2783</v>
      </c>
      <c r="B2796" s="58">
        <v>133306</v>
      </c>
      <c r="C2796" s="259" t="s">
        <v>6116</v>
      </c>
      <c r="D2796" s="260">
        <v>120</v>
      </c>
      <c r="E2796" s="260" t="s">
        <v>854</v>
      </c>
      <c r="F2796" s="236" t="s">
        <v>10528</v>
      </c>
      <c r="G2796" s="261">
        <v>626</v>
      </c>
      <c r="H2796" s="228">
        <v>133306</v>
      </c>
      <c r="I2796" s="236" t="s">
        <v>6596</v>
      </c>
      <c r="J2796" s="236" t="s">
        <v>12934</v>
      </c>
      <c r="K2796" s="236" t="s">
        <v>6597</v>
      </c>
      <c r="L2796" s="1">
        <v>44096</v>
      </c>
      <c r="M2796" s="1">
        <v>45128</v>
      </c>
      <c r="N2796" s="262">
        <v>0.80749149857447122</v>
      </c>
      <c r="O2796" s="236" t="s">
        <v>5532</v>
      </c>
      <c r="P2796" s="235" t="s">
        <v>9950</v>
      </c>
      <c r="Q2796" s="235" t="s">
        <v>6701</v>
      </c>
      <c r="R2796" s="236" t="s">
        <v>6558</v>
      </c>
      <c r="S2796" s="260">
        <v>118</v>
      </c>
      <c r="T2796" s="247">
        <v>3679549.16</v>
      </c>
      <c r="U2796" s="247">
        <v>649332.22</v>
      </c>
      <c r="V2796" s="247">
        <v>227883.82</v>
      </c>
      <c r="W2796" s="247">
        <v>0</v>
      </c>
      <c r="X2796" s="247">
        <v>0</v>
      </c>
      <c r="Y2796" s="247">
        <v>4556765.2</v>
      </c>
      <c r="Z2796" s="246" t="s">
        <v>44</v>
      </c>
      <c r="AA2796" s="246" t="s">
        <v>13986</v>
      </c>
      <c r="AB2796" s="247">
        <v>2472131.4</v>
      </c>
      <c r="AC2796" s="265">
        <v>436258.3</v>
      </c>
    </row>
    <row r="2797" spans="1:29" s="90" customFormat="1" ht="16.5" customHeight="1" x14ac:dyDescent="0.25">
      <c r="A2797" s="58">
        <v>2784</v>
      </c>
      <c r="B2797" s="58">
        <v>132652</v>
      </c>
      <c r="C2797" s="259" t="s">
        <v>6116</v>
      </c>
      <c r="D2797" s="260">
        <v>121</v>
      </c>
      <c r="E2797" s="260" t="s">
        <v>854</v>
      </c>
      <c r="F2797" s="236" t="s">
        <v>10528</v>
      </c>
      <c r="G2797" s="261">
        <v>626</v>
      </c>
      <c r="H2797" s="228">
        <v>132652</v>
      </c>
      <c r="I2797" s="236" t="s">
        <v>6598</v>
      </c>
      <c r="J2797" s="236" t="s">
        <v>12935</v>
      </c>
      <c r="K2797" s="236" t="s">
        <v>6599</v>
      </c>
      <c r="L2797" s="1">
        <v>44105</v>
      </c>
      <c r="M2797" s="1">
        <v>44834</v>
      </c>
      <c r="N2797" s="262">
        <v>0.80749150732313246</v>
      </c>
      <c r="O2797" s="236" t="s">
        <v>5532</v>
      </c>
      <c r="P2797" s="235" t="s">
        <v>9950</v>
      </c>
      <c r="Q2797" s="235" t="s">
        <v>6701</v>
      </c>
      <c r="R2797" s="236" t="s">
        <v>6600</v>
      </c>
      <c r="S2797" s="260">
        <v>118</v>
      </c>
      <c r="T2797" s="247">
        <v>3804166.11</v>
      </c>
      <c r="U2797" s="247">
        <v>671323.42</v>
      </c>
      <c r="V2797" s="247">
        <v>235601.64</v>
      </c>
      <c r="W2797" s="247">
        <v>0</v>
      </c>
      <c r="X2797" s="247">
        <v>0</v>
      </c>
      <c r="Y2797" s="247">
        <v>4711091.17</v>
      </c>
      <c r="Z2797" s="246" t="s">
        <v>34</v>
      </c>
      <c r="AA2797" s="246" t="s">
        <v>10355</v>
      </c>
      <c r="AB2797" s="247">
        <v>2829862.01</v>
      </c>
      <c r="AC2797" s="265">
        <v>416250.29999999993</v>
      </c>
    </row>
    <row r="2798" spans="1:29" s="90" customFormat="1" ht="16.5" customHeight="1" x14ac:dyDescent="0.25">
      <c r="A2798" s="58">
        <v>2785</v>
      </c>
      <c r="B2798" s="58">
        <v>131434</v>
      </c>
      <c r="C2798" s="259" t="s">
        <v>6116</v>
      </c>
      <c r="D2798" s="260">
        <v>122</v>
      </c>
      <c r="E2798" s="260" t="s">
        <v>854</v>
      </c>
      <c r="F2798" s="236" t="s">
        <v>10527</v>
      </c>
      <c r="G2798" s="261">
        <v>633</v>
      </c>
      <c r="H2798" s="228">
        <v>131434</v>
      </c>
      <c r="I2798" s="236" t="s">
        <v>6601</v>
      </c>
      <c r="J2798" s="236" t="s">
        <v>12092</v>
      </c>
      <c r="K2798" s="236" t="s">
        <v>6602</v>
      </c>
      <c r="L2798" s="1">
        <v>44105</v>
      </c>
      <c r="M2798" s="1">
        <v>45291</v>
      </c>
      <c r="N2798" s="262">
        <v>0.80749916514180764</v>
      </c>
      <c r="O2798" s="236" t="s">
        <v>5532</v>
      </c>
      <c r="P2798" s="235" t="s">
        <v>9950</v>
      </c>
      <c r="Q2798" s="235" t="s">
        <v>6701</v>
      </c>
      <c r="R2798" s="236" t="s">
        <v>744</v>
      </c>
      <c r="S2798" s="260">
        <v>118</v>
      </c>
      <c r="T2798" s="247">
        <v>1884162.35</v>
      </c>
      <c r="U2798" s="247">
        <v>332499.13</v>
      </c>
      <c r="V2798" s="247">
        <v>116668.92</v>
      </c>
      <c r="W2798" s="247">
        <v>0</v>
      </c>
      <c r="X2798" s="247">
        <v>0</v>
      </c>
      <c r="Y2798" s="247">
        <v>2333330.4</v>
      </c>
      <c r="Z2798" s="246" t="s">
        <v>44</v>
      </c>
      <c r="AA2798" s="246" t="s">
        <v>14966</v>
      </c>
      <c r="AB2798" s="247">
        <v>0</v>
      </c>
      <c r="AC2798" s="265">
        <v>0</v>
      </c>
    </row>
    <row r="2799" spans="1:29" s="90" customFormat="1" ht="16.5" customHeight="1" x14ac:dyDescent="0.25">
      <c r="A2799" s="58">
        <v>2786</v>
      </c>
      <c r="B2799" s="58">
        <v>136946</v>
      </c>
      <c r="C2799" s="259" t="s">
        <v>6116</v>
      </c>
      <c r="D2799" s="260">
        <v>123</v>
      </c>
      <c r="E2799" s="260" t="s">
        <v>352</v>
      </c>
      <c r="F2799" s="236" t="s">
        <v>12936</v>
      </c>
      <c r="G2799" s="261">
        <v>761</v>
      </c>
      <c r="H2799" s="228">
        <v>136946</v>
      </c>
      <c r="I2799" s="236" t="s">
        <v>6603</v>
      </c>
      <c r="J2799" s="236" t="s">
        <v>12829</v>
      </c>
      <c r="K2799" s="236" t="s">
        <v>6604</v>
      </c>
      <c r="L2799" s="1">
        <v>44109</v>
      </c>
      <c r="M2799" s="1">
        <v>44655</v>
      </c>
      <c r="N2799" s="262">
        <v>0.8075001158338031</v>
      </c>
      <c r="O2799" s="236" t="s">
        <v>74</v>
      </c>
      <c r="P2799" s="235" t="s">
        <v>2659</v>
      </c>
      <c r="Q2799" s="235" t="s">
        <v>6605</v>
      </c>
      <c r="R2799" s="236" t="s">
        <v>6558</v>
      </c>
      <c r="S2799" s="260">
        <v>106</v>
      </c>
      <c r="T2799" s="247">
        <v>1542202.78</v>
      </c>
      <c r="U2799" s="247">
        <v>272153.38</v>
      </c>
      <c r="V2799" s="247">
        <v>95492.21</v>
      </c>
      <c r="W2799" s="247">
        <v>0</v>
      </c>
      <c r="X2799" s="247">
        <v>0</v>
      </c>
      <c r="Y2799" s="247">
        <v>1909848.37</v>
      </c>
      <c r="Z2799" s="246" t="s">
        <v>34</v>
      </c>
      <c r="AA2799" s="246" t="s">
        <v>9503</v>
      </c>
      <c r="AB2799" s="247">
        <v>1256280.8399999999</v>
      </c>
      <c r="AC2799" s="265">
        <v>221696.61000000002</v>
      </c>
    </row>
    <row r="2800" spans="1:29" s="90" customFormat="1" ht="16.5" customHeight="1" x14ac:dyDescent="0.25">
      <c r="A2800" s="58">
        <v>2787</v>
      </c>
      <c r="B2800" s="58">
        <v>133017</v>
      </c>
      <c r="C2800" s="259" t="s">
        <v>6116</v>
      </c>
      <c r="D2800" s="260">
        <v>124</v>
      </c>
      <c r="E2800" s="260" t="s">
        <v>854</v>
      </c>
      <c r="F2800" s="236" t="s">
        <v>10528</v>
      </c>
      <c r="G2800" s="261">
        <v>626</v>
      </c>
      <c r="H2800" s="228">
        <v>133017</v>
      </c>
      <c r="I2800" s="236" t="s">
        <v>6606</v>
      </c>
      <c r="J2800" s="236" t="s">
        <v>12937</v>
      </c>
      <c r="K2800" s="236" t="s">
        <v>6607</v>
      </c>
      <c r="L2800" s="1">
        <v>44118</v>
      </c>
      <c r="M2800" s="1">
        <v>45182</v>
      </c>
      <c r="N2800" s="262">
        <v>0.81840415497723418</v>
      </c>
      <c r="O2800" s="236" t="s">
        <v>5532</v>
      </c>
      <c r="P2800" s="235" t="s">
        <v>9950</v>
      </c>
      <c r="Q2800" s="235" t="s">
        <v>6701</v>
      </c>
      <c r="R2800" s="236" t="s">
        <v>6608</v>
      </c>
      <c r="S2800" s="260">
        <v>118</v>
      </c>
      <c r="T2800" s="247">
        <v>3872984.65</v>
      </c>
      <c r="U2800" s="247">
        <v>659184.38</v>
      </c>
      <c r="V2800" s="247">
        <v>200192.88</v>
      </c>
      <c r="W2800" s="247">
        <v>0</v>
      </c>
      <c r="X2800" s="247">
        <v>0</v>
      </c>
      <c r="Y2800" s="247">
        <v>4732361.91</v>
      </c>
      <c r="Z2800" s="246" t="s">
        <v>44</v>
      </c>
      <c r="AA2800" s="246" t="s">
        <v>14785</v>
      </c>
      <c r="AB2800" s="247">
        <v>2311932.8899999997</v>
      </c>
      <c r="AC2800" s="265">
        <v>317019.51</v>
      </c>
    </row>
    <row r="2801" spans="1:29" s="90" customFormat="1" ht="15.75" x14ac:dyDescent="0.25">
      <c r="A2801" s="58">
        <v>2788</v>
      </c>
      <c r="B2801" s="58">
        <v>130505</v>
      </c>
      <c r="C2801" s="259" t="s">
        <v>6116</v>
      </c>
      <c r="D2801" s="260">
        <v>125</v>
      </c>
      <c r="E2801" s="260" t="s">
        <v>854</v>
      </c>
      <c r="F2801" s="236" t="s">
        <v>10527</v>
      </c>
      <c r="G2801" s="261">
        <v>633</v>
      </c>
      <c r="H2801" s="228">
        <v>130505</v>
      </c>
      <c r="I2801" s="236" t="s">
        <v>6609</v>
      </c>
      <c r="J2801" s="236" t="s">
        <v>12938</v>
      </c>
      <c r="K2801" s="236" t="s">
        <v>6610</v>
      </c>
      <c r="L2801" s="1">
        <v>44120</v>
      </c>
      <c r="M2801" s="1">
        <v>45253</v>
      </c>
      <c r="N2801" s="262">
        <v>0.85000000115464291</v>
      </c>
      <c r="O2801" s="236" t="s">
        <v>74</v>
      </c>
      <c r="P2801" s="235" t="s">
        <v>6319</v>
      </c>
      <c r="Q2801" s="235" t="s">
        <v>6611</v>
      </c>
      <c r="R2801" s="236" t="s">
        <v>6612</v>
      </c>
      <c r="S2801" s="260">
        <v>118</v>
      </c>
      <c r="T2801" s="247">
        <v>1840395.65</v>
      </c>
      <c r="U2801" s="247">
        <v>164016.82999999999</v>
      </c>
      <c r="V2801" s="247">
        <v>160758.87</v>
      </c>
      <c r="W2801" s="247">
        <v>0</v>
      </c>
      <c r="X2801" s="247">
        <v>0</v>
      </c>
      <c r="Y2801" s="247">
        <v>2165171.35</v>
      </c>
      <c r="Z2801" s="246" t="s">
        <v>44</v>
      </c>
      <c r="AA2801" s="246" t="s">
        <v>14198</v>
      </c>
      <c r="AB2801" s="247">
        <v>194715.26</v>
      </c>
      <c r="AC2801" s="265">
        <v>0</v>
      </c>
    </row>
    <row r="2802" spans="1:29" s="90" customFormat="1" ht="15.75" x14ac:dyDescent="0.25">
      <c r="A2802" s="58">
        <v>2789</v>
      </c>
      <c r="B2802" s="58">
        <v>130674</v>
      </c>
      <c r="C2802" s="259" t="s">
        <v>6116</v>
      </c>
      <c r="D2802" s="260">
        <v>126</v>
      </c>
      <c r="E2802" s="260" t="s">
        <v>854</v>
      </c>
      <c r="F2802" s="236" t="s">
        <v>10527</v>
      </c>
      <c r="G2802" s="261">
        <v>633</v>
      </c>
      <c r="H2802" s="228">
        <v>130674</v>
      </c>
      <c r="I2802" s="236" t="s">
        <v>6613</v>
      </c>
      <c r="J2802" s="236" t="s">
        <v>12939</v>
      </c>
      <c r="K2802" s="236" t="s">
        <v>6614</v>
      </c>
      <c r="L2802" s="1">
        <v>44120</v>
      </c>
      <c r="M2802" s="1">
        <v>45253</v>
      </c>
      <c r="N2802" s="262">
        <v>0.84999999006281046</v>
      </c>
      <c r="O2802" s="236" t="s">
        <v>74</v>
      </c>
      <c r="P2802" s="235" t="s">
        <v>6319</v>
      </c>
      <c r="Q2802" s="235" t="s">
        <v>6615</v>
      </c>
      <c r="R2802" s="236" t="s">
        <v>6612</v>
      </c>
      <c r="S2802" s="260">
        <v>118</v>
      </c>
      <c r="T2802" s="247">
        <v>1667976.63</v>
      </c>
      <c r="U2802" s="247">
        <v>139089.54999999999</v>
      </c>
      <c r="V2802" s="247">
        <v>155259.29</v>
      </c>
      <c r="W2802" s="247">
        <v>0</v>
      </c>
      <c r="X2802" s="247">
        <v>0</v>
      </c>
      <c r="Y2802" s="247">
        <v>1962325.47</v>
      </c>
      <c r="Z2802" s="246" t="s">
        <v>44</v>
      </c>
      <c r="AA2802" s="246" t="s">
        <v>14198</v>
      </c>
      <c r="AB2802" s="247">
        <v>106993.28</v>
      </c>
      <c r="AC2802" s="265">
        <v>0</v>
      </c>
    </row>
    <row r="2803" spans="1:29" s="90" customFormat="1" ht="15.75" x14ac:dyDescent="0.25">
      <c r="A2803" s="58">
        <v>2790</v>
      </c>
      <c r="B2803" s="58">
        <v>130675</v>
      </c>
      <c r="C2803" s="259" t="s">
        <v>6116</v>
      </c>
      <c r="D2803" s="260">
        <v>127</v>
      </c>
      <c r="E2803" s="260" t="s">
        <v>854</v>
      </c>
      <c r="F2803" s="236" t="s">
        <v>10527</v>
      </c>
      <c r="G2803" s="261">
        <v>633</v>
      </c>
      <c r="H2803" s="228">
        <v>130675</v>
      </c>
      <c r="I2803" s="236" t="s">
        <v>6616</v>
      </c>
      <c r="J2803" s="236" t="s">
        <v>12940</v>
      </c>
      <c r="K2803" s="236" t="s">
        <v>6617</v>
      </c>
      <c r="L2803" s="1">
        <v>44120</v>
      </c>
      <c r="M2803" s="1">
        <v>45253</v>
      </c>
      <c r="N2803" s="262">
        <v>0.85000000888587324</v>
      </c>
      <c r="O2803" s="236" t="s">
        <v>74</v>
      </c>
      <c r="P2803" s="235" t="s">
        <v>6319</v>
      </c>
      <c r="Q2803" s="235" t="s">
        <v>6611</v>
      </c>
      <c r="R2803" s="236" t="s">
        <v>6618</v>
      </c>
      <c r="S2803" s="260">
        <v>118</v>
      </c>
      <c r="T2803" s="247">
        <v>1387033.1</v>
      </c>
      <c r="U2803" s="247">
        <v>91974.88</v>
      </c>
      <c r="V2803" s="247">
        <v>152795.65</v>
      </c>
      <c r="W2803" s="247">
        <v>0</v>
      </c>
      <c r="X2803" s="247">
        <v>0</v>
      </c>
      <c r="Y2803" s="247">
        <v>1631803.63</v>
      </c>
      <c r="Z2803" s="246" t="s">
        <v>44</v>
      </c>
      <c r="AA2803" s="246" t="s">
        <v>14199</v>
      </c>
      <c r="AB2803" s="247">
        <v>8522.2199999999993</v>
      </c>
      <c r="AC2803" s="265">
        <v>0</v>
      </c>
    </row>
    <row r="2804" spans="1:29" s="90" customFormat="1" ht="15.75" x14ac:dyDescent="0.25">
      <c r="A2804" s="58">
        <v>2791</v>
      </c>
      <c r="B2804" s="58">
        <v>132452</v>
      </c>
      <c r="C2804" s="259" t="s">
        <v>6116</v>
      </c>
      <c r="D2804" s="260">
        <v>128</v>
      </c>
      <c r="E2804" s="260" t="s">
        <v>854</v>
      </c>
      <c r="F2804" s="236" t="s">
        <v>10527</v>
      </c>
      <c r="G2804" s="261">
        <v>633</v>
      </c>
      <c r="H2804" s="228">
        <v>132452</v>
      </c>
      <c r="I2804" s="236" t="s">
        <v>6619</v>
      </c>
      <c r="J2804" s="236" t="s">
        <v>12941</v>
      </c>
      <c r="K2804" s="236" t="s">
        <v>6620</v>
      </c>
      <c r="L2804" s="1">
        <v>44119</v>
      </c>
      <c r="M2804" s="1">
        <v>44848</v>
      </c>
      <c r="N2804" s="262">
        <v>0.82111503562398447</v>
      </c>
      <c r="O2804" s="236" t="s">
        <v>74</v>
      </c>
      <c r="P2804" s="235" t="s">
        <v>6194</v>
      </c>
      <c r="Q2804" s="235" t="s">
        <v>6621</v>
      </c>
      <c r="R2804" s="236" t="s">
        <v>6622</v>
      </c>
      <c r="S2804" s="260">
        <v>118</v>
      </c>
      <c r="T2804" s="247">
        <v>1929847.06</v>
      </c>
      <c r="U2804" s="247">
        <v>340561.25</v>
      </c>
      <c r="V2804" s="247">
        <v>79867.81</v>
      </c>
      <c r="W2804" s="247">
        <v>0</v>
      </c>
      <c r="X2804" s="247">
        <v>0</v>
      </c>
      <c r="Y2804" s="247">
        <v>2350276.12</v>
      </c>
      <c r="Z2804" s="246" t="s">
        <v>34</v>
      </c>
      <c r="AA2804" s="246" t="s">
        <v>12489</v>
      </c>
      <c r="AB2804" s="247">
        <v>1459253.87</v>
      </c>
      <c r="AC2804" s="265">
        <v>244228.53000000003</v>
      </c>
    </row>
    <row r="2805" spans="1:29" s="90" customFormat="1" ht="15.75" x14ac:dyDescent="0.25">
      <c r="A2805" s="58">
        <v>2792</v>
      </c>
      <c r="B2805" s="58">
        <v>132657</v>
      </c>
      <c r="C2805" s="259" t="s">
        <v>6116</v>
      </c>
      <c r="D2805" s="260">
        <v>129</v>
      </c>
      <c r="E2805" s="260" t="s">
        <v>854</v>
      </c>
      <c r="F2805" s="236" t="s">
        <v>10527</v>
      </c>
      <c r="G2805" s="261">
        <v>633</v>
      </c>
      <c r="H2805" s="228">
        <v>132657</v>
      </c>
      <c r="I2805" s="236" t="s">
        <v>6623</v>
      </c>
      <c r="J2805" s="236" t="s">
        <v>12942</v>
      </c>
      <c r="K2805" s="236" t="s">
        <v>6624</v>
      </c>
      <c r="L2805" s="1">
        <v>44119</v>
      </c>
      <c r="M2805" s="1">
        <v>44848</v>
      </c>
      <c r="N2805" s="262">
        <v>0.80750000983897074</v>
      </c>
      <c r="O2805" s="236" t="s">
        <v>1693</v>
      </c>
      <c r="P2805" s="235" t="s">
        <v>6625</v>
      </c>
      <c r="Q2805" s="235" t="s">
        <v>6626</v>
      </c>
      <c r="R2805" s="236" t="s">
        <v>744</v>
      </c>
      <c r="S2805" s="260">
        <v>116</v>
      </c>
      <c r="T2805" s="247">
        <v>1899957.39</v>
      </c>
      <c r="U2805" s="247">
        <v>335286.59000000003</v>
      </c>
      <c r="V2805" s="247">
        <v>117644.4</v>
      </c>
      <c r="W2805" s="247">
        <v>0</v>
      </c>
      <c r="X2805" s="247">
        <v>0</v>
      </c>
      <c r="Y2805" s="247">
        <v>2352888.38</v>
      </c>
      <c r="Z2805" s="246" t="s">
        <v>34</v>
      </c>
      <c r="AA2805" s="246" t="s">
        <v>13227</v>
      </c>
      <c r="AB2805" s="247">
        <v>1212230.6100000001</v>
      </c>
      <c r="AC2805" s="265">
        <v>213923.09999999998</v>
      </c>
    </row>
    <row r="2806" spans="1:29" s="90" customFormat="1" ht="15.75" x14ac:dyDescent="0.25">
      <c r="A2806" s="58">
        <v>2793</v>
      </c>
      <c r="B2806" s="58">
        <v>132658</v>
      </c>
      <c r="C2806" s="259" t="s">
        <v>6116</v>
      </c>
      <c r="D2806" s="260">
        <v>130</v>
      </c>
      <c r="E2806" s="260" t="s">
        <v>854</v>
      </c>
      <c r="F2806" s="236" t="s">
        <v>10527</v>
      </c>
      <c r="G2806" s="261">
        <v>633</v>
      </c>
      <c r="H2806" s="228">
        <v>132658</v>
      </c>
      <c r="I2806" s="236" t="s">
        <v>6627</v>
      </c>
      <c r="J2806" s="236" t="s">
        <v>12942</v>
      </c>
      <c r="K2806" s="236" t="s">
        <v>6628</v>
      </c>
      <c r="L2806" s="1">
        <v>44119</v>
      </c>
      <c r="M2806" s="1">
        <v>44848</v>
      </c>
      <c r="N2806" s="262">
        <v>0.80750000978776992</v>
      </c>
      <c r="O2806" s="236" t="s">
        <v>6629</v>
      </c>
      <c r="P2806" s="235" t="s">
        <v>6630</v>
      </c>
      <c r="Q2806" s="235" t="s">
        <v>6631</v>
      </c>
      <c r="R2806" s="236" t="s">
        <v>744</v>
      </c>
      <c r="S2806" s="260">
        <v>116</v>
      </c>
      <c r="T2806" s="247">
        <v>1903708.72</v>
      </c>
      <c r="U2806" s="247">
        <v>335948.58</v>
      </c>
      <c r="V2806" s="247">
        <v>117876.69</v>
      </c>
      <c r="W2806" s="247">
        <v>0</v>
      </c>
      <c r="X2806" s="247">
        <v>0</v>
      </c>
      <c r="Y2806" s="247">
        <v>2357533.9900000002</v>
      </c>
      <c r="Z2806" s="246" t="s">
        <v>34</v>
      </c>
      <c r="AA2806" s="246" t="s">
        <v>12490</v>
      </c>
      <c r="AB2806" s="247">
        <v>1097305.71</v>
      </c>
      <c r="AC2806" s="265">
        <v>193642.22999999998</v>
      </c>
    </row>
    <row r="2807" spans="1:29" s="90" customFormat="1" ht="15.75" x14ac:dyDescent="0.25">
      <c r="A2807" s="58">
        <v>2794</v>
      </c>
      <c r="B2807" s="58">
        <v>136811</v>
      </c>
      <c r="C2807" s="259" t="s">
        <v>6116</v>
      </c>
      <c r="D2807" s="260">
        <v>131</v>
      </c>
      <c r="E2807" s="260" t="s">
        <v>352</v>
      </c>
      <c r="F2807" s="236" t="s">
        <v>12936</v>
      </c>
      <c r="G2807" s="261">
        <v>761</v>
      </c>
      <c r="H2807" s="228">
        <v>136811</v>
      </c>
      <c r="I2807" s="236" t="s">
        <v>6632</v>
      </c>
      <c r="J2807" s="236" t="s">
        <v>12864</v>
      </c>
      <c r="K2807" s="236" t="s">
        <v>6633</v>
      </c>
      <c r="L2807" s="1">
        <v>44119</v>
      </c>
      <c r="M2807" s="1">
        <v>44726</v>
      </c>
      <c r="N2807" s="262">
        <v>0.80749999830067754</v>
      </c>
      <c r="O2807" s="236" t="s">
        <v>74</v>
      </c>
      <c r="P2807" s="235" t="s">
        <v>2659</v>
      </c>
      <c r="Q2807" s="235" t="s">
        <v>6634</v>
      </c>
      <c r="R2807" s="236" t="s">
        <v>521</v>
      </c>
      <c r="S2807" s="260">
        <v>106</v>
      </c>
      <c r="T2807" s="247">
        <v>1544365.63</v>
      </c>
      <c r="U2807" s="247">
        <v>272535.12</v>
      </c>
      <c r="V2807" s="247">
        <v>95626.35</v>
      </c>
      <c r="W2807" s="247">
        <v>0</v>
      </c>
      <c r="X2807" s="247">
        <v>0</v>
      </c>
      <c r="Y2807" s="247">
        <v>1912527.1</v>
      </c>
      <c r="Z2807" s="246" t="s">
        <v>34</v>
      </c>
      <c r="AA2807" s="246" t="s">
        <v>12491</v>
      </c>
      <c r="AB2807" s="247">
        <v>1441388.55</v>
      </c>
      <c r="AC2807" s="265">
        <v>254362.65999999997</v>
      </c>
    </row>
    <row r="2808" spans="1:29" s="90" customFormat="1" ht="15.75" x14ac:dyDescent="0.25">
      <c r="A2808" s="58">
        <v>2795</v>
      </c>
      <c r="B2808" s="58">
        <v>132332</v>
      </c>
      <c r="C2808" s="259" t="s">
        <v>6116</v>
      </c>
      <c r="D2808" s="260">
        <v>132</v>
      </c>
      <c r="E2808" s="260" t="s">
        <v>854</v>
      </c>
      <c r="F2808" s="236" t="s">
        <v>10528</v>
      </c>
      <c r="G2808" s="261">
        <v>626</v>
      </c>
      <c r="H2808" s="228">
        <v>132332</v>
      </c>
      <c r="I2808" s="236" t="s">
        <v>6635</v>
      </c>
      <c r="J2808" s="236" t="s">
        <v>12943</v>
      </c>
      <c r="K2808" s="236" t="s">
        <v>6636</v>
      </c>
      <c r="L2808" s="1">
        <v>44130</v>
      </c>
      <c r="M2808" s="1">
        <v>44859</v>
      </c>
      <c r="N2808" s="262">
        <v>0.84186892190061335</v>
      </c>
      <c r="O2808" s="236" t="s">
        <v>74</v>
      </c>
      <c r="P2808" s="235" t="s">
        <v>6194</v>
      </c>
      <c r="Q2808" s="235" t="s">
        <v>6637</v>
      </c>
      <c r="R2808" s="236" t="s">
        <v>6638</v>
      </c>
      <c r="S2808" s="260">
        <v>118</v>
      </c>
      <c r="T2808" s="247">
        <v>2956454.41</v>
      </c>
      <c r="U2808" s="247">
        <v>464910.15</v>
      </c>
      <c r="V2808" s="247">
        <v>90410.65</v>
      </c>
      <c r="W2808" s="247">
        <v>0</v>
      </c>
      <c r="X2808" s="247">
        <v>0</v>
      </c>
      <c r="Y2808" s="247">
        <v>3511775.21</v>
      </c>
      <c r="Z2808" s="246" t="s">
        <v>34</v>
      </c>
      <c r="AA2808" s="246" t="s">
        <v>13342</v>
      </c>
      <c r="AB2808" s="247">
        <v>2363547.04</v>
      </c>
      <c r="AC2808" s="265">
        <v>369835.45999999996</v>
      </c>
    </row>
    <row r="2809" spans="1:29" s="90" customFormat="1" ht="15.75" x14ac:dyDescent="0.25">
      <c r="A2809" s="58">
        <v>2796</v>
      </c>
      <c r="B2809" s="58">
        <v>133222</v>
      </c>
      <c r="C2809" s="259" t="s">
        <v>6116</v>
      </c>
      <c r="D2809" s="260">
        <v>133</v>
      </c>
      <c r="E2809" s="260" t="s">
        <v>854</v>
      </c>
      <c r="F2809" s="236" t="s">
        <v>10528</v>
      </c>
      <c r="G2809" s="261">
        <v>626</v>
      </c>
      <c r="H2809" s="228">
        <v>133222</v>
      </c>
      <c r="I2809" s="236" t="s">
        <v>6639</v>
      </c>
      <c r="J2809" s="236" t="s">
        <v>11887</v>
      </c>
      <c r="K2809" s="236" t="s">
        <v>6640</v>
      </c>
      <c r="L2809" s="1">
        <v>44139</v>
      </c>
      <c r="M2809" s="1">
        <v>45141</v>
      </c>
      <c r="N2809" s="262">
        <v>0.85000000212442584</v>
      </c>
      <c r="O2809" s="236" t="s">
        <v>6641</v>
      </c>
      <c r="P2809" s="235" t="s">
        <v>6642</v>
      </c>
      <c r="Q2809" s="235" t="s">
        <v>6643</v>
      </c>
      <c r="R2809" s="236" t="s">
        <v>6644</v>
      </c>
      <c r="S2809" s="260">
        <v>116</v>
      </c>
      <c r="T2809" s="247">
        <v>4001081.08</v>
      </c>
      <c r="U2809" s="247">
        <v>611930.03</v>
      </c>
      <c r="V2809" s="247">
        <v>94143.09</v>
      </c>
      <c r="W2809" s="247">
        <v>0</v>
      </c>
      <c r="X2809" s="247">
        <v>0</v>
      </c>
      <c r="Y2809" s="247">
        <v>4707154.2</v>
      </c>
      <c r="Z2809" s="246" t="s">
        <v>44</v>
      </c>
      <c r="AA2809" s="246" t="s">
        <v>14786</v>
      </c>
      <c r="AB2809" s="247">
        <v>1430703.7100000002</v>
      </c>
      <c r="AC2809" s="265">
        <v>173990.64</v>
      </c>
    </row>
    <row r="2810" spans="1:29" s="90" customFormat="1" ht="15.75" x14ac:dyDescent="0.25">
      <c r="A2810" s="58">
        <v>2797</v>
      </c>
      <c r="B2810" s="58">
        <v>133334</v>
      </c>
      <c r="C2810" s="259" t="s">
        <v>6116</v>
      </c>
      <c r="D2810" s="260">
        <v>134</v>
      </c>
      <c r="E2810" s="260" t="s">
        <v>854</v>
      </c>
      <c r="F2810" s="236" t="s">
        <v>10528</v>
      </c>
      <c r="G2810" s="261">
        <v>626</v>
      </c>
      <c r="H2810" s="228">
        <v>133334</v>
      </c>
      <c r="I2810" s="236" t="s">
        <v>6645</v>
      </c>
      <c r="J2810" s="236" t="s">
        <v>12944</v>
      </c>
      <c r="K2810" s="236" t="s">
        <v>6646</v>
      </c>
      <c r="L2810" s="1">
        <v>44140</v>
      </c>
      <c r="M2810" s="1">
        <v>44808</v>
      </c>
      <c r="N2810" s="262">
        <v>0.82800042586736178</v>
      </c>
      <c r="O2810" s="236" t="s">
        <v>6647</v>
      </c>
      <c r="P2810" s="235" t="s">
        <v>6648</v>
      </c>
      <c r="Q2810" s="235" t="s">
        <v>6649</v>
      </c>
      <c r="R2810" s="236" t="s">
        <v>6650</v>
      </c>
      <c r="S2810" s="260" t="s">
        <v>10195</v>
      </c>
      <c r="T2810" s="247">
        <v>3859061.56</v>
      </c>
      <c r="U2810" s="247">
        <v>650120.06999999995</v>
      </c>
      <c r="V2810" s="247">
        <v>151518.34</v>
      </c>
      <c r="W2810" s="247">
        <v>0</v>
      </c>
      <c r="X2810" s="247">
        <v>142130.15</v>
      </c>
      <c r="Y2810" s="247">
        <v>4802830.12</v>
      </c>
      <c r="Z2810" s="246" t="s">
        <v>34</v>
      </c>
      <c r="AA2810" s="246" t="s">
        <v>9504</v>
      </c>
      <c r="AB2810" s="247">
        <v>2010990.23</v>
      </c>
      <c r="AC2810" s="265">
        <v>312424.33999999997</v>
      </c>
    </row>
    <row r="2811" spans="1:29" s="90" customFormat="1" ht="15.75" x14ac:dyDescent="0.25">
      <c r="A2811" s="58">
        <v>2798</v>
      </c>
      <c r="B2811" s="58">
        <v>137397</v>
      </c>
      <c r="C2811" s="259" t="s">
        <v>6116</v>
      </c>
      <c r="D2811" s="260">
        <v>135</v>
      </c>
      <c r="E2811" s="260" t="s">
        <v>352</v>
      </c>
      <c r="F2811" s="236" t="s">
        <v>12936</v>
      </c>
      <c r="G2811" s="261">
        <v>761</v>
      </c>
      <c r="H2811" s="228">
        <v>137397</v>
      </c>
      <c r="I2811" s="236" t="s">
        <v>6651</v>
      </c>
      <c r="J2811" s="236" t="s">
        <v>12878</v>
      </c>
      <c r="K2811" s="236" t="s">
        <v>6652</v>
      </c>
      <c r="L2811" s="1">
        <v>44141</v>
      </c>
      <c r="M2811" s="1">
        <v>44719</v>
      </c>
      <c r="N2811" s="262">
        <v>0.80747426712224257</v>
      </c>
      <c r="O2811" s="236" t="s">
        <v>74</v>
      </c>
      <c r="P2811" s="235" t="s">
        <v>2659</v>
      </c>
      <c r="Q2811" s="235" t="s">
        <v>6605</v>
      </c>
      <c r="R2811" s="236" t="s">
        <v>540</v>
      </c>
      <c r="S2811" s="260" t="s">
        <v>10195</v>
      </c>
      <c r="T2811" s="247">
        <v>1058003.26</v>
      </c>
      <c r="U2811" s="247">
        <v>186706.43</v>
      </c>
      <c r="V2811" s="247">
        <v>65552.820000000007</v>
      </c>
      <c r="W2811" s="247">
        <v>0</v>
      </c>
      <c r="X2811" s="247">
        <v>0</v>
      </c>
      <c r="Y2811" s="247">
        <v>1310262.51</v>
      </c>
      <c r="Z2811" s="246" t="s">
        <v>34</v>
      </c>
      <c r="AA2811" s="246" t="s">
        <v>10356</v>
      </c>
      <c r="AB2811" s="247">
        <v>907502.64999999991</v>
      </c>
      <c r="AC2811" s="265">
        <v>160147.5</v>
      </c>
    </row>
    <row r="2812" spans="1:29" s="90" customFormat="1" ht="15.75" x14ac:dyDescent="0.25">
      <c r="A2812" s="58">
        <v>2799</v>
      </c>
      <c r="B2812" s="58">
        <v>132639</v>
      </c>
      <c r="C2812" s="259" t="s">
        <v>6116</v>
      </c>
      <c r="D2812" s="260">
        <v>136</v>
      </c>
      <c r="E2812" s="260" t="s">
        <v>854</v>
      </c>
      <c r="F2812" s="236" t="s">
        <v>10528</v>
      </c>
      <c r="G2812" s="261">
        <v>626</v>
      </c>
      <c r="H2812" s="228">
        <v>132639</v>
      </c>
      <c r="I2812" s="236" t="s">
        <v>6653</v>
      </c>
      <c r="J2812" s="236" t="s">
        <v>12945</v>
      </c>
      <c r="K2812" s="236" t="s">
        <v>6654</v>
      </c>
      <c r="L2812" s="1">
        <v>44145</v>
      </c>
      <c r="M2812" s="1">
        <v>45178</v>
      </c>
      <c r="N2812" s="262">
        <v>0.825915179277108</v>
      </c>
      <c r="O2812" s="236" t="s">
        <v>74</v>
      </c>
      <c r="P2812" s="235" t="s">
        <v>6194</v>
      </c>
      <c r="Q2812" s="235" t="s">
        <v>6655</v>
      </c>
      <c r="R2812" s="236" t="s">
        <v>6656</v>
      </c>
      <c r="S2812" s="260">
        <v>118</v>
      </c>
      <c r="T2812" s="247">
        <v>3871668.85</v>
      </c>
      <c r="U2812" s="247">
        <v>642611.94999999995</v>
      </c>
      <c r="V2812" s="247">
        <v>173451</v>
      </c>
      <c r="W2812" s="247">
        <v>0</v>
      </c>
      <c r="X2812" s="247">
        <v>0</v>
      </c>
      <c r="Y2812" s="247">
        <v>4687731.8</v>
      </c>
      <c r="Z2812" s="246" t="s">
        <v>44</v>
      </c>
      <c r="AA2812" s="246" t="s">
        <v>14200</v>
      </c>
      <c r="AB2812" s="247">
        <v>1712842.8800000001</v>
      </c>
      <c r="AC2812" s="265">
        <v>235988.47</v>
      </c>
    </row>
    <row r="2813" spans="1:29" s="90" customFormat="1" ht="15.75" x14ac:dyDescent="0.25">
      <c r="A2813" s="58">
        <v>2800</v>
      </c>
      <c r="B2813" s="58">
        <v>135007</v>
      </c>
      <c r="C2813" s="259" t="s">
        <v>6116</v>
      </c>
      <c r="D2813" s="260">
        <v>137</v>
      </c>
      <c r="E2813" s="260" t="s">
        <v>312</v>
      </c>
      <c r="F2813" s="236" t="s">
        <v>10529</v>
      </c>
      <c r="G2813" s="261">
        <v>738</v>
      </c>
      <c r="H2813" s="228">
        <v>135007</v>
      </c>
      <c r="I2813" s="236" t="s">
        <v>9363</v>
      </c>
      <c r="J2813" s="236" t="s">
        <v>12923</v>
      </c>
      <c r="K2813" s="236" t="s">
        <v>6657</v>
      </c>
      <c r="L2813" s="1">
        <v>44146</v>
      </c>
      <c r="M2813" s="1">
        <v>45179</v>
      </c>
      <c r="N2813" s="262">
        <v>0.84999999725163233</v>
      </c>
      <c r="O2813" s="236" t="s">
        <v>6658</v>
      </c>
      <c r="P2813" s="235" t="s">
        <v>6659</v>
      </c>
      <c r="Q2813" s="235" t="s">
        <v>6660</v>
      </c>
      <c r="R2813" s="236" t="s">
        <v>839</v>
      </c>
      <c r="S2813" s="260">
        <v>106</v>
      </c>
      <c r="T2813" s="247">
        <v>4020568.14</v>
      </c>
      <c r="U2813" s="247">
        <v>614910.43999999994</v>
      </c>
      <c r="V2813" s="247">
        <v>94601.600000000006</v>
      </c>
      <c r="W2813" s="247">
        <v>0</v>
      </c>
      <c r="X2813" s="247">
        <v>7780.5</v>
      </c>
      <c r="Y2813" s="247">
        <v>4737860.68</v>
      </c>
      <c r="Z2813" s="246" t="s">
        <v>44</v>
      </c>
      <c r="AA2813" s="246" t="s">
        <v>8776</v>
      </c>
      <c r="AB2813" s="247">
        <v>1720410.1199999999</v>
      </c>
      <c r="AC2813" s="265">
        <v>234114.80000000002</v>
      </c>
    </row>
    <row r="2814" spans="1:29" s="90" customFormat="1" ht="15.75" x14ac:dyDescent="0.25">
      <c r="A2814" s="58">
        <v>2801</v>
      </c>
      <c r="B2814" s="58">
        <v>137012</v>
      </c>
      <c r="C2814" s="259" t="s">
        <v>6116</v>
      </c>
      <c r="D2814" s="260">
        <v>138</v>
      </c>
      <c r="E2814" s="260" t="s">
        <v>352</v>
      </c>
      <c r="F2814" s="236" t="s">
        <v>12936</v>
      </c>
      <c r="G2814" s="261">
        <v>761</v>
      </c>
      <c r="H2814" s="228">
        <v>137012</v>
      </c>
      <c r="I2814" s="236" t="s">
        <v>6661</v>
      </c>
      <c r="J2814" s="236" t="s">
        <v>12946</v>
      </c>
      <c r="K2814" s="236" t="s">
        <v>6662</v>
      </c>
      <c r="L2814" s="1">
        <v>44147</v>
      </c>
      <c r="M2814" s="1">
        <v>44692</v>
      </c>
      <c r="N2814" s="262">
        <v>0.84999999424023476</v>
      </c>
      <c r="O2814" s="236" t="s">
        <v>74</v>
      </c>
      <c r="P2814" s="235" t="s">
        <v>2659</v>
      </c>
      <c r="Q2814" s="235" t="s">
        <v>6634</v>
      </c>
      <c r="R2814" s="236" t="s">
        <v>527</v>
      </c>
      <c r="S2814" s="260">
        <v>106</v>
      </c>
      <c r="T2814" s="247">
        <v>1623330.04</v>
      </c>
      <c r="U2814" s="247">
        <v>286470.02</v>
      </c>
      <c r="V2814" s="247">
        <v>0</v>
      </c>
      <c r="W2814" s="247">
        <v>0</v>
      </c>
      <c r="X2814" s="247">
        <v>0</v>
      </c>
      <c r="Y2814" s="247">
        <v>1909800.06</v>
      </c>
      <c r="Z2814" s="246" t="s">
        <v>34</v>
      </c>
      <c r="AA2814" s="246" t="s">
        <v>9863</v>
      </c>
      <c r="AB2814" s="247">
        <v>1595996.2400000002</v>
      </c>
      <c r="AC2814" s="265">
        <v>281646.37</v>
      </c>
    </row>
    <row r="2815" spans="1:29" s="90" customFormat="1" ht="15.75" x14ac:dyDescent="0.25">
      <c r="A2815" s="58">
        <v>2802</v>
      </c>
      <c r="B2815" s="58">
        <v>137521</v>
      </c>
      <c r="C2815" s="259" t="s">
        <v>6116</v>
      </c>
      <c r="D2815" s="260">
        <v>139</v>
      </c>
      <c r="E2815" s="260" t="s">
        <v>352</v>
      </c>
      <c r="F2815" s="236" t="s">
        <v>12936</v>
      </c>
      <c r="G2815" s="261">
        <v>761</v>
      </c>
      <c r="H2815" s="228">
        <v>137521</v>
      </c>
      <c r="I2815" s="236" t="s">
        <v>6663</v>
      </c>
      <c r="J2815" s="236" t="s">
        <v>12947</v>
      </c>
      <c r="K2815" s="236" t="s">
        <v>6664</v>
      </c>
      <c r="L2815" s="1">
        <v>44155</v>
      </c>
      <c r="M2815" s="1">
        <v>44953</v>
      </c>
      <c r="N2815" s="262">
        <v>0.84023261107750924</v>
      </c>
      <c r="O2815" s="236" t="s">
        <v>74</v>
      </c>
      <c r="P2815" s="235" t="s">
        <v>2659</v>
      </c>
      <c r="Q2815" s="235" t="s">
        <v>6634</v>
      </c>
      <c r="R2815" s="236" t="s">
        <v>6665</v>
      </c>
      <c r="S2815" s="260">
        <v>106</v>
      </c>
      <c r="T2815" s="247">
        <v>1606063.91</v>
      </c>
      <c r="U2815" s="247">
        <v>283423.05</v>
      </c>
      <c r="V2815" s="247">
        <v>21964.57</v>
      </c>
      <c r="W2815" s="247">
        <v>0</v>
      </c>
      <c r="X2815" s="247">
        <v>0</v>
      </c>
      <c r="Y2815" s="247">
        <v>1911451.53</v>
      </c>
      <c r="Z2815" s="246" t="s">
        <v>34</v>
      </c>
      <c r="AA2815" s="246" t="s">
        <v>12492</v>
      </c>
      <c r="AB2815" s="247">
        <v>1247427.1499999999</v>
      </c>
      <c r="AC2815" s="265">
        <v>186402.75</v>
      </c>
    </row>
    <row r="2816" spans="1:29" s="90" customFormat="1" ht="15.75" x14ac:dyDescent="0.25">
      <c r="A2816" s="58">
        <v>2803</v>
      </c>
      <c r="B2816" s="58">
        <v>137522</v>
      </c>
      <c r="C2816" s="259" t="s">
        <v>6116</v>
      </c>
      <c r="D2816" s="260">
        <v>140</v>
      </c>
      <c r="E2816" s="260" t="s">
        <v>352</v>
      </c>
      <c r="F2816" s="236" t="s">
        <v>12936</v>
      </c>
      <c r="G2816" s="261">
        <v>761</v>
      </c>
      <c r="H2816" s="228">
        <v>137522</v>
      </c>
      <c r="I2816" s="236" t="s">
        <v>6666</v>
      </c>
      <c r="J2816" s="236" t="s">
        <v>12947</v>
      </c>
      <c r="K2816" s="236" t="s">
        <v>6667</v>
      </c>
      <c r="L2816" s="1">
        <v>44155</v>
      </c>
      <c r="M2816" s="1">
        <v>45046</v>
      </c>
      <c r="N2816" s="262">
        <v>0.83727855452936484</v>
      </c>
      <c r="O2816" s="236" t="s">
        <v>74</v>
      </c>
      <c r="P2816" s="235" t="s">
        <v>2659</v>
      </c>
      <c r="Q2816" s="235" t="s">
        <v>6634</v>
      </c>
      <c r="R2816" s="236" t="s">
        <v>6665</v>
      </c>
      <c r="S2816" s="260">
        <v>106</v>
      </c>
      <c r="T2816" s="247">
        <v>1598742.75</v>
      </c>
      <c r="U2816" s="247">
        <v>282131.09000000003</v>
      </c>
      <c r="V2816" s="247">
        <v>28577.61</v>
      </c>
      <c r="W2816" s="247">
        <v>0</v>
      </c>
      <c r="X2816" s="247">
        <v>0</v>
      </c>
      <c r="Y2816" s="247">
        <v>1909451.45</v>
      </c>
      <c r="Z2816" s="246" t="s">
        <v>44</v>
      </c>
      <c r="AA2816" s="246" t="s">
        <v>14967</v>
      </c>
      <c r="AB2816" s="247">
        <v>567186.15</v>
      </c>
      <c r="AC2816" s="265">
        <v>66395.48000000001</v>
      </c>
    </row>
    <row r="2817" spans="1:29" s="90" customFormat="1" ht="15.75" x14ac:dyDescent="0.25">
      <c r="A2817" s="58">
        <v>2804</v>
      </c>
      <c r="B2817" s="58">
        <v>137514</v>
      </c>
      <c r="C2817" s="259" t="s">
        <v>6116</v>
      </c>
      <c r="D2817" s="260">
        <v>141</v>
      </c>
      <c r="E2817" s="260" t="s">
        <v>352</v>
      </c>
      <c r="F2817" s="236" t="s">
        <v>12936</v>
      </c>
      <c r="G2817" s="261">
        <v>761</v>
      </c>
      <c r="H2817" s="228">
        <v>137514</v>
      </c>
      <c r="I2817" s="236" t="s">
        <v>6668</v>
      </c>
      <c r="J2817" s="236" t="s">
        <v>12948</v>
      </c>
      <c r="K2817" s="236" t="s">
        <v>6669</v>
      </c>
      <c r="L2817" s="1">
        <v>44162</v>
      </c>
      <c r="M2817" s="1">
        <v>44707</v>
      </c>
      <c r="N2817" s="262">
        <v>0.85000000366009254</v>
      </c>
      <c r="O2817" s="236" t="s">
        <v>74</v>
      </c>
      <c r="P2817" s="235" t="s">
        <v>2659</v>
      </c>
      <c r="Q2817" s="235" t="s">
        <v>6670</v>
      </c>
      <c r="R2817" s="236" t="s">
        <v>6671</v>
      </c>
      <c r="S2817" s="260">
        <v>106</v>
      </c>
      <c r="T2817" s="247">
        <v>1625641.99</v>
      </c>
      <c r="U2817" s="247">
        <v>286877.99</v>
      </c>
      <c r="V2817" s="247">
        <v>0</v>
      </c>
      <c r="W2817" s="247">
        <v>0</v>
      </c>
      <c r="X2817" s="247">
        <v>0</v>
      </c>
      <c r="Y2817" s="247">
        <v>1912519.98</v>
      </c>
      <c r="Z2817" s="246" t="s">
        <v>34</v>
      </c>
      <c r="AA2817" s="246" t="s">
        <v>9864</v>
      </c>
      <c r="AB2817" s="247">
        <v>1278167.1399999994</v>
      </c>
      <c r="AC2817" s="265">
        <v>226061.43000000005</v>
      </c>
    </row>
    <row r="2818" spans="1:29" s="90" customFormat="1" ht="15.75" x14ac:dyDescent="0.25">
      <c r="A2818" s="58">
        <v>2805</v>
      </c>
      <c r="B2818" s="58">
        <v>130177</v>
      </c>
      <c r="C2818" s="259" t="s">
        <v>6116</v>
      </c>
      <c r="D2818" s="260">
        <v>142</v>
      </c>
      <c r="E2818" s="260" t="s">
        <v>330</v>
      </c>
      <c r="F2818" s="236" t="s">
        <v>10530</v>
      </c>
      <c r="G2818" s="261">
        <v>303</v>
      </c>
      <c r="H2818" s="228">
        <v>130177</v>
      </c>
      <c r="I2818" s="236" t="s">
        <v>6672</v>
      </c>
      <c r="J2818" s="236" t="s">
        <v>12949</v>
      </c>
      <c r="K2818" s="236" t="s">
        <v>6673</v>
      </c>
      <c r="L2818" s="1">
        <v>44167</v>
      </c>
      <c r="M2818" s="1">
        <v>45069</v>
      </c>
      <c r="N2818" s="262">
        <v>0.93362783793394388</v>
      </c>
      <c r="O2818" s="236" t="s">
        <v>74</v>
      </c>
      <c r="P2818" s="235" t="s">
        <v>4788</v>
      </c>
      <c r="Q2818" s="235" t="s">
        <v>6674</v>
      </c>
      <c r="R2818" s="236" t="s">
        <v>6675</v>
      </c>
      <c r="S2818" s="260">
        <v>109</v>
      </c>
      <c r="T2818" s="247">
        <v>4252798.05</v>
      </c>
      <c r="U2818" s="247">
        <v>216222.95</v>
      </c>
      <c r="V2818" s="247">
        <v>86111.01</v>
      </c>
      <c r="W2818" s="247">
        <v>0</v>
      </c>
      <c r="X2818" s="247">
        <v>0</v>
      </c>
      <c r="Y2818" s="247">
        <v>4555132.01</v>
      </c>
      <c r="Z2818" s="246" t="s">
        <v>44</v>
      </c>
      <c r="AA2818" s="246" t="s">
        <v>14968</v>
      </c>
      <c r="AB2818" s="247">
        <v>3223228.8299999996</v>
      </c>
      <c r="AC2818" s="265">
        <v>151164.91</v>
      </c>
    </row>
    <row r="2819" spans="1:29" s="90" customFormat="1" ht="15.75" x14ac:dyDescent="0.25">
      <c r="A2819" s="58">
        <v>2806</v>
      </c>
      <c r="B2819" s="58">
        <v>136888</v>
      </c>
      <c r="C2819" s="259" t="s">
        <v>6116</v>
      </c>
      <c r="D2819" s="260">
        <v>143</v>
      </c>
      <c r="E2819" s="260" t="s">
        <v>352</v>
      </c>
      <c r="F2819" s="236" t="s">
        <v>12936</v>
      </c>
      <c r="G2819" s="261">
        <v>761</v>
      </c>
      <c r="H2819" s="228">
        <v>136888</v>
      </c>
      <c r="I2819" s="236" t="s">
        <v>6676</v>
      </c>
      <c r="J2819" s="236" t="s">
        <v>12950</v>
      </c>
      <c r="K2819" s="236" t="s">
        <v>6677</v>
      </c>
      <c r="L2819" s="1">
        <v>44179</v>
      </c>
      <c r="M2819" s="1">
        <v>44725</v>
      </c>
      <c r="N2819" s="262">
        <v>0.84999999686247851</v>
      </c>
      <c r="O2819" s="236" t="s">
        <v>74</v>
      </c>
      <c r="P2819" s="235" t="s">
        <v>2659</v>
      </c>
      <c r="Q2819" s="235" t="s">
        <v>6634</v>
      </c>
      <c r="R2819" s="236" t="s">
        <v>527</v>
      </c>
      <c r="S2819" s="260">
        <v>106</v>
      </c>
      <c r="T2819" s="247">
        <v>1625486.92</v>
      </c>
      <c r="U2819" s="247">
        <v>286850.64</v>
      </c>
      <c r="V2819" s="247">
        <v>0</v>
      </c>
      <c r="W2819" s="247">
        <v>0</v>
      </c>
      <c r="X2819" s="247">
        <v>0</v>
      </c>
      <c r="Y2819" s="247">
        <v>1912337.56</v>
      </c>
      <c r="Z2819" s="246" t="s">
        <v>34</v>
      </c>
      <c r="AA2819" s="246" t="s">
        <v>9674</v>
      </c>
      <c r="AB2819" s="247">
        <v>1593688.69</v>
      </c>
      <c r="AC2819" s="265">
        <v>281239.19000000006</v>
      </c>
    </row>
    <row r="2820" spans="1:29" s="90" customFormat="1" ht="15.75" x14ac:dyDescent="0.25">
      <c r="A2820" s="58">
        <v>2807</v>
      </c>
      <c r="B2820" s="58">
        <v>137513</v>
      </c>
      <c r="C2820" s="259" t="s">
        <v>6116</v>
      </c>
      <c r="D2820" s="260">
        <v>144</v>
      </c>
      <c r="E2820" s="260" t="s">
        <v>352</v>
      </c>
      <c r="F2820" s="236" t="s">
        <v>12936</v>
      </c>
      <c r="G2820" s="261">
        <v>761</v>
      </c>
      <c r="H2820" s="228">
        <v>137513</v>
      </c>
      <c r="I2820" s="236" t="s">
        <v>6678</v>
      </c>
      <c r="J2820" s="236" t="s">
        <v>12951</v>
      </c>
      <c r="K2820" s="236" t="s">
        <v>6679</v>
      </c>
      <c r="L2820" s="1">
        <v>44179</v>
      </c>
      <c r="M2820" s="1">
        <v>44725</v>
      </c>
      <c r="N2820" s="262">
        <v>0.85000000052284153</v>
      </c>
      <c r="O2820" s="236" t="s">
        <v>74</v>
      </c>
      <c r="P2820" s="235" t="s">
        <v>2659</v>
      </c>
      <c r="Q2820" s="235" t="s">
        <v>6680</v>
      </c>
      <c r="R2820" s="236" t="s">
        <v>6681</v>
      </c>
      <c r="S2820" s="260">
        <v>106</v>
      </c>
      <c r="T2820" s="247">
        <v>1625731.54</v>
      </c>
      <c r="U2820" s="247">
        <v>286893.8</v>
      </c>
      <c r="V2820" s="247">
        <v>0</v>
      </c>
      <c r="W2820" s="247">
        <v>0</v>
      </c>
      <c r="X2820" s="247">
        <v>0</v>
      </c>
      <c r="Y2820" s="247">
        <v>1912625.34</v>
      </c>
      <c r="Z2820" s="246" t="s">
        <v>34</v>
      </c>
      <c r="AA2820" s="246" t="s">
        <v>9862</v>
      </c>
      <c r="AB2820" s="247">
        <v>1253067.1099999996</v>
      </c>
      <c r="AC2820" s="265">
        <v>221129.50000000003</v>
      </c>
    </row>
    <row r="2821" spans="1:29" s="90" customFormat="1" ht="15.75" x14ac:dyDescent="0.25">
      <c r="A2821" s="58">
        <v>2808</v>
      </c>
      <c r="B2821" s="58">
        <v>134153</v>
      </c>
      <c r="C2821" s="259" t="s">
        <v>6116</v>
      </c>
      <c r="D2821" s="260">
        <v>145</v>
      </c>
      <c r="E2821" s="260" t="s">
        <v>854</v>
      </c>
      <c r="F2821" s="236" t="s">
        <v>10531</v>
      </c>
      <c r="G2821" s="261">
        <v>665</v>
      </c>
      <c r="H2821" s="228">
        <v>134153</v>
      </c>
      <c r="I2821" s="236" t="s">
        <v>6682</v>
      </c>
      <c r="J2821" s="236" t="s">
        <v>12952</v>
      </c>
      <c r="K2821" s="236" t="s">
        <v>6683</v>
      </c>
      <c r="L2821" s="1">
        <v>44179</v>
      </c>
      <c r="M2821" s="1">
        <v>45273</v>
      </c>
      <c r="N2821" s="262">
        <v>0.8500000099295788</v>
      </c>
      <c r="O2821" s="236" t="s">
        <v>6684</v>
      </c>
      <c r="P2821" s="235" t="s">
        <v>6685</v>
      </c>
      <c r="Q2821" s="235" t="s">
        <v>6686</v>
      </c>
      <c r="R2821" s="236" t="s">
        <v>6687</v>
      </c>
      <c r="S2821" s="260">
        <v>115</v>
      </c>
      <c r="T2821" s="247">
        <v>8089467.1200000001</v>
      </c>
      <c r="U2821" s="247">
        <v>377778.96</v>
      </c>
      <c r="V2821" s="247">
        <v>1049773.95</v>
      </c>
      <c r="W2821" s="247">
        <v>0</v>
      </c>
      <c r="X2821" s="247">
        <v>0</v>
      </c>
      <c r="Y2821" s="247">
        <v>9517020.0299999993</v>
      </c>
      <c r="Z2821" s="246" t="s">
        <v>44</v>
      </c>
      <c r="AA2821" s="246" t="s">
        <v>9675</v>
      </c>
      <c r="AB2821" s="247">
        <v>2642540.3600000003</v>
      </c>
      <c r="AC2821" s="265">
        <v>149035.54</v>
      </c>
    </row>
    <row r="2822" spans="1:29" s="90" customFormat="1" ht="15.75" x14ac:dyDescent="0.25">
      <c r="A2822" s="58">
        <v>2809</v>
      </c>
      <c r="B2822" s="58">
        <v>135363</v>
      </c>
      <c r="C2822" s="259" t="s">
        <v>6116</v>
      </c>
      <c r="D2822" s="260">
        <v>146</v>
      </c>
      <c r="E2822" s="260" t="s">
        <v>854</v>
      </c>
      <c r="F2822" s="236" t="s">
        <v>10531</v>
      </c>
      <c r="G2822" s="261">
        <v>665</v>
      </c>
      <c r="H2822" s="228">
        <v>135363</v>
      </c>
      <c r="I2822" s="236" t="s">
        <v>6688</v>
      </c>
      <c r="J2822" s="236" t="s">
        <v>12953</v>
      </c>
      <c r="K2822" s="236" t="s">
        <v>6689</v>
      </c>
      <c r="L2822" s="1">
        <v>44205</v>
      </c>
      <c r="M2822" s="1">
        <v>45291</v>
      </c>
      <c r="N2822" s="262">
        <v>0.85000000641276641</v>
      </c>
      <c r="O2822" s="236" t="s">
        <v>6684</v>
      </c>
      <c r="P2822" s="235" t="s">
        <v>6685</v>
      </c>
      <c r="Q2822" s="235" t="s">
        <v>6686</v>
      </c>
      <c r="R2822" s="236" t="s">
        <v>6690</v>
      </c>
      <c r="S2822" s="260">
        <v>115</v>
      </c>
      <c r="T2822" s="247">
        <v>8085434.0999999996</v>
      </c>
      <c r="U2822" s="247">
        <v>230492.7</v>
      </c>
      <c r="V2822" s="247">
        <v>1196348.54</v>
      </c>
      <c r="W2822" s="247">
        <v>0</v>
      </c>
      <c r="X2822" s="247">
        <v>0</v>
      </c>
      <c r="Y2822" s="247">
        <v>9512275.3399999999</v>
      </c>
      <c r="Z2822" s="246" t="s">
        <v>44</v>
      </c>
      <c r="AA2822" s="246" t="s">
        <v>9457</v>
      </c>
      <c r="AB2822" s="247">
        <v>1589673.72</v>
      </c>
      <c r="AC2822" s="265">
        <v>94062.93</v>
      </c>
    </row>
    <row r="2823" spans="1:29" s="90" customFormat="1" ht="15.75" x14ac:dyDescent="0.25">
      <c r="A2823" s="58">
        <v>2810</v>
      </c>
      <c r="B2823" s="58">
        <v>133939</v>
      </c>
      <c r="C2823" s="259" t="s">
        <v>6116</v>
      </c>
      <c r="D2823" s="260">
        <v>147</v>
      </c>
      <c r="E2823" s="260" t="s">
        <v>854</v>
      </c>
      <c r="F2823" s="236" t="s">
        <v>10531</v>
      </c>
      <c r="G2823" s="261">
        <v>665</v>
      </c>
      <c r="H2823" s="228">
        <v>133939</v>
      </c>
      <c r="I2823" s="236" t="s">
        <v>6691</v>
      </c>
      <c r="J2823" s="236" t="s">
        <v>12954</v>
      </c>
      <c r="K2823" s="236" t="s">
        <v>6692</v>
      </c>
      <c r="L2823" s="1">
        <v>44231</v>
      </c>
      <c r="M2823" s="1">
        <v>45291</v>
      </c>
      <c r="N2823" s="262">
        <v>0.82922899569088138</v>
      </c>
      <c r="O2823" s="236" t="s">
        <v>74</v>
      </c>
      <c r="P2823" s="235" t="s">
        <v>2659</v>
      </c>
      <c r="Q2823" s="235" t="s">
        <v>6693</v>
      </c>
      <c r="R2823" s="236" t="s">
        <v>6694</v>
      </c>
      <c r="S2823" s="260">
        <v>115</v>
      </c>
      <c r="T2823" s="247">
        <v>7894012</v>
      </c>
      <c r="U2823" s="247">
        <v>662990.30000000005</v>
      </c>
      <c r="V2823" s="247">
        <v>962698.58</v>
      </c>
      <c r="W2823" s="247">
        <v>0</v>
      </c>
      <c r="X2823" s="247">
        <v>0</v>
      </c>
      <c r="Y2823" s="247">
        <v>9519700.8800000008</v>
      </c>
      <c r="Z2823" s="246" t="s">
        <v>44</v>
      </c>
      <c r="AA2823" s="246" t="s">
        <v>9000</v>
      </c>
      <c r="AB2823" s="247">
        <v>4221436.75</v>
      </c>
      <c r="AC2823" s="265">
        <v>364698.96</v>
      </c>
    </row>
    <row r="2824" spans="1:29" s="90" customFormat="1" ht="15.75" x14ac:dyDescent="0.25">
      <c r="A2824" s="58">
        <v>2811</v>
      </c>
      <c r="B2824" s="58">
        <v>139398</v>
      </c>
      <c r="C2824" s="259" t="s">
        <v>6116</v>
      </c>
      <c r="D2824" s="260">
        <v>148</v>
      </c>
      <c r="E2824" s="260" t="s">
        <v>330</v>
      </c>
      <c r="F2824" s="236" t="s">
        <v>10530</v>
      </c>
      <c r="G2824" s="261">
        <v>827</v>
      </c>
      <c r="H2824" s="228">
        <v>139398</v>
      </c>
      <c r="I2824" s="236" t="s">
        <v>6739</v>
      </c>
      <c r="J2824" s="236" t="s">
        <v>12955</v>
      </c>
      <c r="K2824" s="236" t="s">
        <v>6695</v>
      </c>
      <c r="L2824" s="1">
        <v>44238</v>
      </c>
      <c r="M2824" s="1">
        <v>45291</v>
      </c>
      <c r="N2824" s="262">
        <v>0.93311575981507533</v>
      </c>
      <c r="O2824" s="236" t="s">
        <v>74</v>
      </c>
      <c r="P2824" s="235" t="s">
        <v>6696</v>
      </c>
      <c r="Q2824" s="235" t="s">
        <v>6697</v>
      </c>
      <c r="R2824" s="236" t="s">
        <v>6698</v>
      </c>
      <c r="S2824" s="260">
        <v>110</v>
      </c>
      <c r="T2824" s="247">
        <v>4483709.4800000004</v>
      </c>
      <c r="U2824" s="247">
        <v>235358.71</v>
      </c>
      <c r="V2824" s="247">
        <v>86026.39</v>
      </c>
      <c r="W2824" s="247">
        <v>0</v>
      </c>
      <c r="X2824" s="247">
        <v>0</v>
      </c>
      <c r="Y2824" s="247">
        <v>4805094.58</v>
      </c>
      <c r="Z2824" s="246" t="s">
        <v>44</v>
      </c>
      <c r="AA2824" s="246" t="s">
        <v>10086</v>
      </c>
      <c r="AB2824" s="247">
        <v>3081831.3799999994</v>
      </c>
      <c r="AC2824" s="265">
        <v>152921.07999999999</v>
      </c>
    </row>
    <row r="2825" spans="1:29" s="90" customFormat="1" ht="15.75" x14ac:dyDescent="0.25">
      <c r="A2825" s="58">
        <v>2812</v>
      </c>
      <c r="B2825" s="58">
        <v>135988</v>
      </c>
      <c r="C2825" s="259" t="s">
        <v>6116</v>
      </c>
      <c r="D2825" s="260">
        <v>149</v>
      </c>
      <c r="E2825" s="260" t="s">
        <v>854</v>
      </c>
      <c r="F2825" s="236" t="s">
        <v>10532</v>
      </c>
      <c r="G2825" s="261">
        <v>726</v>
      </c>
      <c r="H2825" s="228">
        <v>135988</v>
      </c>
      <c r="I2825" s="236" t="s">
        <v>6740</v>
      </c>
      <c r="J2825" s="236" t="s">
        <v>12956</v>
      </c>
      <c r="K2825" s="236" t="s">
        <v>6699</v>
      </c>
      <c r="L2825" s="1">
        <v>44244</v>
      </c>
      <c r="M2825" s="1">
        <v>44973</v>
      </c>
      <c r="N2825" s="262">
        <v>0.80750010322113819</v>
      </c>
      <c r="O2825" s="236" t="s">
        <v>5532</v>
      </c>
      <c r="P2825" s="235" t="s">
        <v>6700</v>
      </c>
      <c r="Q2825" s="235" t="s">
        <v>6701</v>
      </c>
      <c r="R2825" s="236" t="s">
        <v>6702</v>
      </c>
      <c r="S2825" s="260">
        <v>117</v>
      </c>
      <c r="T2825" s="247">
        <v>3817042.66</v>
      </c>
      <c r="U2825" s="247">
        <v>673595.69</v>
      </c>
      <c r="V2825" s="247">
        <v>236348.86</v>
      </c>
      <c r="W2825" s="247">
        <v>0</v>
      </c>
      <c r="X2825" s="247">
        <v>0</v>
      </c>
      <c r="Y2825" s="247">
        <v>4726987.21</v>
      </c>
      <c r="Z2825" s="246" t="s">
        <v>34</v>
      </c>
      <c r="AA2825" s="246" t="s">
        <v>14787</v>
      </c>
      <c r="AB2825" s="247">
        <v>2780048.08</v>
      </c>
      <c r="AC2825" s="265">
        <v>407179.26999999996</v>
      </c>
    </row>
    <row r="2826" spans="1:29" s="90" customFormat="1" ht="15.75" x14ac:dyDescent="0.25">
      <c r="A2826" s="58">
        <v>2813</v>
      </c>
      <c r="B2826" s="58">
        <v>135294</v>
      </c>
      <c r="C2826" s="259" t="s">
        <v>6116</v>
      </c>
      <c r="D2826" s="260">
        <v>150</v>
      </c>
      <c r="E2826" s="260" t="s">
        <v>854</v>
      </c>
      <c r="F2826" s="236" t="s">
        <v>10532</v>
      </c>
      <c r="G2826" s="261">
        <v>726</v>
      </c>
      <c r="H2826" s="228">
        <v>135294</v>
      </c>
      <c r="I2826" s="236" t="s">
        <v>9364</v>
      </c>
      <c r="J2826" s="236" t="s">
        <v>12957</v>
      </c>
      <c r="K2826" s="236" t="s">
        <v>6741</v>
      </c>
      <c r="L2826" s="1">
        <v>44260</v>
      </c>
      <c r="M2826" s="1">
        <v>44989</v>
      </c>
      <c r="N2826" s="262">
        <v>0.85000000203700787</v>
      </c>
      <c r="O2826" s="236" t="s">
        <v>6742</v>
      </c>
      <c r="P2826" s="235" t="s">
        <v>6743</v>
      </c>
      <c r="Q2826" s="235" t="s">
        <v>6744</v>
      </c>
      <c r="R2826" s="236" t="s">
        <v>6745</v>
      </c>
      <c r="S2826" s="260">
        <v>117</v>
      </c>
      <c r="T2826" s="247">
        <v>3546868.95</v>
      </c>
      <c r="U2826" s="247">
        <v>625918.04</v>
      </c>
      <c r="V2826" s="247">
        <v>0</v>
      </c>
      <c r="W2826" s="247">
        <v>0</v>
      </c>
      <c r="X2826" s="247">
        <v>0</v>
      </c>
      <c r="Y2826" s="247">
        <v>4172786.99</v>
      </c>
      <c r="Z2826" s="246" t="s">
        <v>34</v>
      </c>
      <c r="AA2826" s="246" t="s">
        <v>14788</v>
      </c>
      <c r="AB2826" s="247">
        <v>2859108.0100000007</v>
      </c>
      <c r="AC2826" s="265">
        <v>435532.49</v>
      </c>
    </row>
    <row r="2827" spans="1:29" s="90" customFormat="1" ht="15.75" x14ac:dyDescent="0.25">
      <c r="A2827" s="58">
        <v>2814</v>
      </c>
      <c r="B2827" s="58">
        <v>130295</v>
      </c>
      <c r="C2827" s="259" t="s">
        <v>6116</v>
      </c>
      <c r="D2827" s="260">
        <v>151</v>
      </c>
      <c r="E2827" s="260" t="s">
        <v>330</v>
      </c>
      <c r="F2827" s="236" t="s">
        <v>10530</v>
      </c>
      <c r="G2827" s="261">
        <v>303</v>
      </c>
      <c r="H2827" s="228">
        <v>130295</v>
      </c>
      <c r="I2827" s="236" t="s">
        <v>9365</v>
      </c>
      <c r="J2827" s="236" t="s">
        <v>12958</v>
      </c>
      <c r="K2827" s="236" t="s">
        <v>6746</v>
      </c>
      <c r="L2827" s="1">
        <v>44277</v>
      </c>
      <c r="M2827" s="1">
        <v>45266</v>
      </c>
      <c r="N2827" s="262">
        <v>0.94390788975654161</v>
      </c>
      <c r="O2827" s="236" t="s">
        <v>74</v>
      </c>
      <c r="P2827" s="235" t="s">
        <v>4788</v>
      </c>
      <c r="Q2827" s="235" t="s">
        <v>6747</v>
      </c>
      <c r="R2827" s="236" t="s">
        <v>6748</v>
      </c>
      <c r="S2827" s="260">
        <v>109</v>
      </c>
      <c r="T2827" s="247">
        <v>3351658.34</v>
      </c>
      <c r="U2827" s="247">
        <v>165924.26</v>
      </c>
      <c r="V2827" s="247">
        <v>33249.4</v>
      </c>
      <c r="W2827" s="247">
        <v>0</v>
      </c>
      <c r="X2827" s="247">
        <v>0</v>
      </c>
      <c r="Y2827" s="247">
        <v>3550832</v>
      </c>
      <c r="Z2827" s="246" t="s">
        <v>44</v>
      </c>
      <c r="AA2827" s="246" t="s">
        <v>10087</v>
      </c>
      <c r="AB2827" s="247">
        <v>1509400.4899999998</v>
      </c>
      <c r="AC2827" s="265">
        <v>60753.540000000008</v>
      </c>
    </row>
    <row r="2828" spans="1:29" s="90" customFormat="1" ht="15.75" x14ac:dyDescent="0.25">
      <c r="A2828" s="58">
        <v>2815</v>
      </c>
      <c r="B2828" s="58">
        <v>136051</v>
      </c>
      <c r="C2828" s="259" t="s">
        <v>6116</v>
      </c>
      <c r="D2828" s="260">
        <v>152</v>
      </c>
      <c r="E2828" s="260" t="s">
        <v>854</v>
      </c>
      <c r="F2828" s="236" t="s">
        <v>10532</v>
      </c>
      <c r="G2828" s="261">
        <v>726</v>
      </c>
      <c r="H2828" s="228">
        <v>136051</v>
      </c>
      <c r="I2828" s="236" t="s">
        <v>6749</v>
      </c>
      <c r="J2828" s="236" t="s">
        <v>12959</v>
      </c>
      <c r="K2828" s="236" t="s">
        <v>6750</v>
      </c>
      <c r="L2828" s="1">
        <v>44277</v>
      </c>
      <c r="M2828" s="1">
        <v>45067</v>
      </c>
      <c r="N2828" s="262">
        <v>0.80750001104629199</v>
      </c>
      <c r="O2828" s="236" t="s">
        <v>5532</v>
      </c>
      <c r="P2828" s="235" t="s">
        <v>6751</v>
      </c>
      <c r="Q2828" s="235" t="s">
        <v>6752</v>
      </c>
      <c r="R2828" s="236" t="s">
        <v>6503</v>
      </c>
      <c r="S2828" s="260">
        <v>117</v>
      </c>
      <c r="T2828" s="247">
        <v>3433940.85</v>
      </c>
      <c r="U2828" s="247">
        <v>605989.49</v>
      </c>
      <c r="V2828" s="247">
        <v>212627.93</v>
      </c>
      <c r="W2828" s="247">
        <v>0</v>
      </c>
      <c r="X2828" s="247">
        <v>0</v>
      </c>
      <c r="Y2828" s="247">
        <v>4252558.2699999996</v>
      </c>
      <c r="Z2828" s="246" t="s">
        <v>44</v>
      </c>
      <c r="AA2828" s="246" t="s">
        <v>14481</v>
      </c>
      <c r="AB2828" s="247">
        <v>1681965.0499999998</v>
      </c>
      <c r="AC2828" s="265">
        <v>221772.02</v>
      </c>
    </row>
    <row r="2829" spans="1:29" s="90" customFormat="1" ht="15.75" x14ac:dyDescent="0.25">
      <c r="A2829" s="58">
        <v>2816</v>
      </c>
      <c r="B2829" s="58">
        <v>139704</v>
      </c>
      <c r="C2829" s="259" t="s">
        <v>6116</v>
      </c>
      <c r="D2829" s="260">
        <v>153</v>
      </c>
      <c r="E2829" s="260" t="s">
        <v>330</v>
      </c>
      <c r="F2829" s="236" t="s">
        <v>10518</v>
      </c>
      <c r="G2829" s="261">
        <v>717</v>
      </c>
      <c r="H2829" s="228">
        <v>139704</v>
      </c>
      <c r="I2829" s="236" t="s">
        <v>6753</v>
      </c>
      <c r="J2829" s="236" t="s">
        <v>12960</v>
      </c>
      <c r="K2829" s="236" t="s">
        <v>6754</v>
      </c>
      <c r="L2829" s="1">
        <v>44287</v>
      </c>
      <c r="M2829" s="1">
        <v>45291</v>
      </c>
      <c r="N2829" s="262">
        <v>0.94158555575095482</v>
      </c>
      <c r="O2829" s="236" t="s">
        <v>74</v>
      </c>
      <c r="P2829" s="235" t="s">
        <v>4788</v>
      </c>
      <c r="Q2829" s="235" t="s">
        <v>6755</v>
      </c>
      <c r="R2829" s="236" t="s">
        <v>540</v>
      </c>
      <c r="S2829" s="260">
        <v>114</v>
      </c>
      <c r="T2829" s="247">
        <v>4056873.06</v>
      </c>
      <c r="U2829" s="247">
        <v>213519.6</v>
      </c>
      <c r="V2829" s="247">
        <v>38162.239999999998</v>
      </c>
      <c r="W2829" s="247">
        <v>0</v>
      </c>
      <c r="X2829" s="247">
        <v>0</v>
      </c>
      <c r="Y2829" s="247">
        <v>4308554.9000000004</v>
      </c>
      <c r="Z2829" s="246" t="s">
        <v>44</v>
      </c>
      <c r="AA2829" s="246" t="s">
        <v>10357</v>
      </c>
      <c r="AB2829" s="247">
        <v>3810750.8500000006</v>
      </c>
      <c r="AC2829" s="265">
        <v>179617.94</v>
      </c>
    </row>
    <row r="2830" spans="1:29" s="90" customFormat="1" ht="15.75" x14ac:dyDescent="0.25">
      <c r="A2830" s="58">
        <v>2817</v>
      </c>
      <c r="B2830" s="58">
        <v>135376</v>
      </c>
      <c r="C2830" s="259" t="s">
        <v>6116</v>
      </c>
      <c r="D2830" s="260">
        <v>154</v>
      </c>
      <c r="E2830" s="260" t="s">
        <v>854</v>
      </c>
      <c r="F2830" s="236" t="s">
        <v>10532</v>
      </c>
      <c r="G2830" s="261">
        <v>726</v>
      </c>
      <c r="H2830" s="228">
        <v>135376</v>
      </c>
      <c r="I2830" s="236" t="s">
        <v>9366</v>
      </c>
      <c r="J2830" s="236" t="s">
        <v>12961</v>
      </c>
      <c r="K2830" s="236" t="s">
        <v>6756</v>
      </c>
      <c r="L2830" s="1">
        <v>44287</v>
      </c>
      <c r="M2830" s="1">
        <v>45199</v>
      </c>
      <c r="N2830" s="262">
        <v>0.80749947377615228</v>
      </c>
      <c r="O2830" s="236" t="s">
        <v>5532</v>
      </c>
      <c r="P2830" s="235" t="s">
        <v>6757</v>
      </c>
      <c r="Q2830" s="235" t="s">
        <v>6758</v>
      </c>
      <c r="R2830" s="236" t="s">
        <v>6759</v>
      </c>
      <c r="S2830" s="260">
        <v>117</v>
      </c>
      <c r="T2830" s="247">
        <v>3697342.13</v>
      </c>
      <c r="U2830" s="247">
        <v>652472.16</v>
      </c>
      <c r="V2830" s="247">
        <v>228940.57</v>
      </c>
      <c r="W2830" s="247">
        <v>0</v>
      </c>
      <c r="X2830" s="247">
        <v>70318.41</v>
      </c>
      <c r="Y2830" s="247">
        <v>4649073.2699999996</v>
      </c>
      <c r="Z2830" s="246" t="s">
        <v>44</v>
      </c>
      <c r="AA2830" s="246" t="s">
        <v>14969</v>
      </c>
      <c r="AB2830" s="247">
        <v>2433742.1999999997</v>
      </c>
      <c r="AC2830" s="265">
        <v>348682.32</v>
      </c>
    </row>
    <row r="2831" spans="1:29" s="90" customFormat="1" ht="15.75" x14ac:dyDescent="0.25">
      <c r="A2831" s="58">
        <v>2818</v>
      </c>
      <c r="B2831" s="58">
        <v>134965</v>
      </c>
      <c r="C2831" s="259" t="s">
        <v>6116</v>
      </c>
      <c r="D2831" s="260">
        <v>155</v>
      </c>
      <c r="E2831" s="260" t="s">
        <v>854</v>
      </c>
      <c r="F2831" s="236" t="s">
        <v>10532</v>
      </c>
      <c r="G2831" s="261">
        <v>726</v>
      </c>
      <c r="H2831" s="228">
        <v>134965</v>
      </c>
      <c r="I2831" s="236" t="s">
        <v>6760</v>
      </c>
      <c r="J2831" s="236" t="s">
        <v>12962</v>
      </c>
      <c r="K2831" s="236" t="s">
        <v>6761</v>
      </c>
      <c r="L2831" s="1">
        <v>44287</v>
      </c>
      <c r="M2831" s="1">
        <v>45016</v>
      </c>
      <c r="N2831" s="262">
        <v>0.80750000034446512</v>
      </c>
      <c r="O2831" s="236" t="s">
        <v>5532</v>
      </c>
      <c r="P2831" s="235" t="s">
        <v>6762</v>
      </c>
      <c r="Q2831" s="235" t="s">
        <v>6701</v>
      </c>
      <c r="R2831" s="236" t="s">
        <v>6763</v>
      </c>
      <c r="S2831" s="260">
        <v>117</v>
      </c>
      <c r="T2831" s="247">
        <v>3809347.7</v>
      </c>
      <c r="U2831" s="247">
        <v>672237.79</v>
      </c>
      <c r="V2831" s="247">
        <v>235872.96</v>
      </c>
      <c r="W2831" s="247">
        <v>0</v>
      </c>
      <c r="X2831" s="247">
        <v>0</v>
      </c>
      <c r="Y2831" s="247">
        <v>4717458.45</v>
      </c>
      <c r="Z2831" s="246" t="s">
        <v>34</v>
      </c>
      <c r="AA2831" s="246"/>
      <c r="AB2831" s="247">
        <v>3053276.9000000013</v>
      </c>
      <c r="AC2831" s="265">
        <v>455696.23</v>
      </c>
    </row>
    <row r="2832" spans="1:29" s="90" customFormat="1" ht="15.75" x14ac:dyDescent="0.25">
      <c r="A2832" s="58">
        <v>2819</v>
      </c>
      <c r="B2832" s="58">
        <v>136240</v>
      </c>
      <c r="C2832" s="259" t="s">
        <v>6116</v>
      </c>
      <c r="D2832" s="260">
        <v>156</v>
      </c>
      <c r="E2832" s="260" t="s">
        <v>854</v>
      </c>
      <c r="F2832" s="236" t="s">
        <v>10532</v>
      </c>
      <c r="G2832" s="261">
        <v>726</v>
      </c>
      <c r="H2832" s="228">
        <v>136240</v>
      </c>
      <c r="I2832" s="236" t="s">
        <v>6764</v>
      </c>
      <c r="J2832" s="236" t="s">
        <v>12963</v>
      </c>
      <c r="K2832" s="236" t="s">
        <v>6765</v>
      </c>
      <c r="L2832" s="1">
        <v>44287</v>
      </c>
      <c r="M2832" s="1">
        <v>45046</v>
      </c>
      <c r="N2832" s="262">
        <v>0.84999999838361473</v>
      </c>
      <c r="O2832" s="236" t="s">
        <v>5532</v>
      </c>
      <c r="P2832" s="235" t="s">
        <v>6762</v>
      </c>
      <c r="Q2832" s="235" t="s">
        <v>6701</v>
      </c>
      <c r="R2832" s="236" t="s">
        <v>6457</v>
      </c>
      <c r="S2832" s="260">
        <v>117</v>
      </c>
      <c r="T2832" s="247">
        <v>3943985.16</v>
      </c>
      <c r="U2832" s="247">
        <v>695997.39</v>
      </c>
      <c r="V2832" s="247">
        <v>0</v>
      </c>
      <c r="W2832" s="247">
        <v>0</v>
      </c>
      <c r="X2832" s="247">
        <v>0</v>
      </c>
      <c r="Y2832" s="247">
        <v>4639982.55</v>
      </c>
      <c r="Z2832" s="246" t="s">
        <v>44</v>
      </c>
      <c r="AA2832" s="246" t="s">
        <v>14482</v>
      </c>
      <c r="AB2832" s="247">
        <v>1215996.26</v>
      </c>
      <c r="AC2832" s="265">
        <v>132705.49000000002</v>
      </c>
    </row>
    <row r="2833" spans="1:29" s="90" customFormat="1" ht="15.75" x14ac:dyDescent="0.25">
      <c r="A2833" s="58">
        <v>2820</v>
      </c>
      <c r="B2833" s="58">
        <v>133954</v>
      </c>
      <c r="C2833" s="259" t="s">
        <v>6116</v>
      </c>
      <c r="D2833" s="260">
        <v>157</v>
      </c>
      <c r="E2833" s="260" t="s">
        <v>854</v>
      </c>
      <c r="F2833" s="236" t="s">
        <v>10532</v>
      </c>
      <c r="G2833" s="261">
        <v>726</v>
      </c>
      <c r="H2833" s="228">
        <v>133954</v>
      </c>
      <c r="I2833" s="236" t="s">
        <v>7336</v>
      </c>
      <c r="J2833" s="236" t="s">
        <v>12964</v>
      </c>
      <c r="K2833" s="236" t="s">
        <v>7337</v>
      </c>
      <c r="L2833" s="1">
        <v>44291</v>
      </c>
      <c r="M2833" s="1">
        <v>45020</v>
      </c>
      <c r="N2833" s="262">
        <v>0.80750001199500654</v>
      </c>
      <c r="O2833" s="236" t="s">
        <v>74</v>
      </c>
      <c r="P2833" s="235" t="s">
        <v>6194</v>
      </c>
      <c r="Q2833" s="235" t="s">
        <v>6506</v>
      </c>
      <c r="R2833" s="236" t="s">
        <v>7338</v>
      </c>
      <c r="S2833" s="260">
        <v>117</v>
      </c>
      <c r="T2833" s="247">
        <v>3813659.91</v>
      </c>
      <c r="U2833" s="247">
        <v>672998.74</v>
      </c>
      <c r="V2833" s="247">
        <v>236139.93</v>
      </c>
      <c r="W2833" s="247">
        <v>0</v>
      </c>
      <c r="X2833" s="247">
        <v>0</v>
      </c>
      <c r="Y2833" s="247">
        <v>4722798.58</v>
      </c>
      <c r="Z2833" s="246" t="s">
        <v>44</v>
      </c>
      <c r="AA2833" s="246" t="s">
        <v>14201</v>
      </c>
      <c r="AB2833" s="247">
        <v>2808035.9600000009</v>
      </c>
      <c r="AC2833" s="265">
        <v>412191.85</v>
      </c>
    </row>
    <row r="2834" spans="1:29" s="90" customFormat="1" ht="15.75" x14ac:dyDescent="0.25">
      <c r="A2834" s="58">
        <v>2821</v>
      </c>
      <c r="B2834" s="58">
        <v>135262</v>
      </c>
      <c r="C2834" s="259" t="s">
        <v>6116</v>
      </c>
      <c r="D2834" s="260">
        <v>158</v>
      </c>
      <c r="E2834" s="260" t="s">
        <v>854</v>
      </c>
      <c r="F2834" s="236" t="s">
        <v>10532</v>
      </c>
      <c r="G2834" s="261">
        <v>726</v>
      </c>
      <c r="H2834" s="228">
        <v>135262</v>
      </c>
      <c r="I2834" s="236" t="s">
        <v>7339</v>
      </c>
      <c r="J2834" s="236" t="s">
        <v>12864</v>
      </c>
      <c r="K2834" s="236" t="s">
        <v>7340</v>
      </c>
      <c r="L2834" s="1">
        <v>44291</v>
      </c>
      <c r="M2834" s="1">
        <v>45020</v>
      </c>
      <c r="N2834" s="262">
        <v>0.80750001309286001</v>
      </c>
      <c r="O2834" s="236" t="s">
        <v>1367</v>
      </c>
      <c r="P2834" s="235" t="s">
        <v>7341</v>
      </c>
      <c r="Q2834" s="235" t="s">
        <v>7342</v>
      </c>
      <c r="R2834" s="236" t="s">
        <v>7343</v>
      </c>
      <c r="S2834" s="260">
        <v>117</v>
      </c>
      <c r="T2834" s="247">
        <v>3803795.6</v>
      </c>
      <c r="U2834" s="247">
        <v>671257.99</v>
      </c>
      <c r="V2834" s="247">
        <v>235529.12</v>
      </c>
      <c r="W2834" s="247">
        <v>0</v>
      </c>
      <c r="X2834" s="247">
        <v>0</v>
      </c>
      <c r="Y2834" s="247">
        <v>4710582.71</v>
      </c>
      <c r="Z2834" s="246" t="s">
        <v>44</v>
      </c>
      <c r="AA2834" s="246" t="s">
        <v>14789</v>
      </c>
      <c r="AB2834" s="247">
        <v>3242397.2500000005</v>
      </c>
      <c r="AC2834" s="265">
        <v>489246.27</v>
      </c>
    </row>
    <row r="2835" spans="1:29" s="90" customFormat="1" ht="15.75" x14ac:dyDescent="0.25">
      <c r="A2835" s="58">
        <v>2822</v>
      </c>
      <c r="B2835" s="58">
        <v>134978</v>
      </c>
      <c r="C2835" s="259" t="s">
        <v>6116</v>
      </c>
      <c r="D2835" s="260">
        <v>159</v>
      </c>
      <c r="E2835" s="260" t="s">
        <v>854</v>
      </c>
      <c r="F2835" s="236" t="s">
        <v>10532</v>
      </c>
      <c r="G2835" s="261">
        <v>726</v>
      </c>
      <c r="H2835" s="228">
        <v>134978</v>
      </c>
      <c r="I2835" s="236" t="s">
        <v>7344</v>
      </c>
      <c r="J2835" s="236" t="s">
        <v>12965</v>
      </c>
      <c r="K2835" s="236" t="s">
        <v>7345</v>
      </c>
      <c r="L2835" s="1">
        <v>44292</v>
      </c>
      <c r="M2835" s="1">
        <v>45112</v>
      </c>
      <c r="N2835" s="262">
        <v>0.85000000532306197</v>
      </c>
      <c r="O2835" s="236" t="s">
        <v>5532</v>
      </c>
      <c r="P2835" s="235" t="s">
        <v>7346</v>
      </c>
      <c r="Q2835" s="235" t="s">
        <v>7347</v>
      </c>
      <c r="R2835" s="236" t="s">
        <v>7348</v>
      </c>
      <c r="S2835" s="260">
        <v>117</v>
      </c>
      <c r="T2835" s="247">
        <v>3992063.19</v>
      </c>
      <c r="U2835" s="247">
        <v>704481.71</v>
      </c>
      <c r="V2835" s="247">
        <v>0</v>
      </c>
      <c r="W2835" s="247">
        <v>0</v>
      </c>
      <c r="X2835" s="247">
        <v>0</v>
      </c>
      <c r="Y2835" s="247">
        <v>4696544.9000000004</v>
      </c>
      <c r="Z2835" s="246" t="s">
        <v>44</v>
      </c>
      <c r="AA2835" s="246" t="s">
        <v>14202</v>
      </c>
      <c r="AB2835" s="247">
        <v>2606003.44</v>
      </c>
      <c r="AC2835" s="265">
        <v>332228.23</v>
      </c>
    </row>
    <row r="2836" spans="1:29" s="90" customFormat="1" ht="15.75" x14ac:dyDescent="0.25">
      <c r="A2836" s="58">
        <v>2823</v>
      </c>
      <c r="B2836" s="58">
        <v>135430</v>
      </c>
      <c r="C2836" s="259" t="s">
        <v>6116</v>
      </c>
      <c r="D2836" s="260">
        <v>160</v>
      </c>
      <c r="E2836" s="260" t="s">
        <v>854</v>
      </c>
      <c r="F2836" s="236" t="s">
        <v>10532</v>
      </c>
      <c r="G2836" s="261">
        <v>726</v>
      </c>
      <c r="H2836" s="228">
        <v>135430</v>
      </c>
      <c r="I2836" s="236" t="s">
        <v>7349</v>
      </c>
      <c r="J2836" s="236" t="s">
        <v>12947</v>
      </c>
      <c r="K2836" s="236" t="s">
        <v>7350</v>
      </c>
      <c r="L2836" s="1">
        <v>44294</v>
      </c>
      <c r="M2836" s="1">
        <v>45143</v>
      </c>
      <c r="N2836" s="262">
        <v>0.8337823224199159</v>
      </c>
      <c r="O2836" s="236" t="s">
        <v>5532</v>
      </c>
      <c r="P2836" s="235" t="s">
        <v>7346</v>
      </c>
      <c r="Q2836" s="235" t="s">
        <v>7347</v>
      </c>
      <c r="R2836" s="236" t="s">
        <v>6665</v>
      </c>
      <c r="S2836" s="260">
        <v>117</v>
      </c>
      <c r="T2836" s="247">
        <v>3866900.33</v>
      </c>
      <c r="U2836" s="247">
        <v>682394.14</v>
      </c>
      <c r="V2836" s="247">
        <v>88487.15</v>
      </c>
      <c r="W2836" s="247">
        <v>0</v>
      </c>
      <c r="X2836" s="247">
        <v>0</v>
      </c>
      <c r="Y2836" s="247">
        <v>4637781.62</v>
      </c>
      <c r="Z2836" s="246" t="s">
        <v>44</v>
      </c>
      <c r="AA2836" s="246" t="s">
        <v>10045</v>
      </c>
      <c r="AB2836" s="247">
        <v>818756.31</v>
      </c>
      <c r="AC2836" s="265">
        <v>85423.03</v>
      </c>
    </row>
    <row r="2837" spans="1:29" s="90" customFormat="1" ht="15.75" x14ac:dyDescent="0.25">
      <c r="A2837" s="58">
        <v>2824</v>
      </c>
      <c r="B2837" s="58">
        <v>135431</v>
      </c>
      <c r="C2837" s="259" t="s">
        <v>6116</v>
      </c>
      <c r="D2837" s="260">
        <v>161</v>
      </c>
      <c r="E2837" s="260" t="s">
        <v>854</v>
      </c>
      <c r="F2837" s="236" t="s">
        <v>10532</v>
      </c>
      <c r="G2837" s="261">
        <v>726</v>
      </c>
      <c r="H2837" s="228">
        <v>135431</v>
      </c>
      <c r="I2837" s="236" t="s">
        <v>7351</v>
      </c>
      <c r="J2837" s="236" t="s">
        <v>12947</v>
      </c>
      <c r="K2837" s="236" t="s">
        <v>7350</v>
      </c>
      <c r="L2837" s="1">
        <v>44294</v>
      </c>
      <c r="M2837" s="1">
        <v>45136</v>
      </c>
      <c r="N2837" s="262">
        <v>0.83383986984793357</v>
      </c>
      <c r="O2837" s="236" t="s">
        <v>5532</v>
      </c>
      <c r="P2837" s="235" t="s">
        <v>7346</v>
      </c>
      <c r="Q2837" s="235" t="s">
        <v>7347</v>
      </c>
      <c r="R2837" s="236" t="s">
        <v>6665</v>
      </c>
      <c r="S2837" s="260">
        <v>117</v>
      </c>
      <c r="T2837" s="247">
        <v>3881322.98</v>
      </c>
      <c r="U2837" s="247">
        <v>684939.31</v>
      </c>
      <c r="V2837" s="247">
        <v>88495.92</v>
      </c>
      <c r="W2837" s="247">
        <v>0</v>
      </c>
      <c r="X2837" s="247">
        <v>0</v>
      </c>
      <c r="Y2837" s="247">
        <v>4654758.21</v>
      </c>
      <c r="Z2837" s="246" t="s">
        <v>44</v>
      </c>
      <c r="AA2837" s="246" t="s">
        <v>14483</v>
      </c>
      <c r="AB2837" s="247">
        <v>963086.83000000007</v>
      </c>
      <c r="AC2837" s="265">
        <v>77021.540000000008</v>
      </c>
    </row>
    <row r="2838" spans="1:29" s="90" customFormat="1" ht="15.75" x14ac:dyDescent="0.25">
      <c r="A2838" s="58">
        <v>2825</v>
      </c>
      <c r="B2838" s="58">
        <v>135905</v>
      </c>
      <c r="C2838" s="259" t="s">
        <v>6116</v>
      </c>
      <c r="D2838" s="260">
        <v>162</v>
      </c>
      <c r="E2838" s="260" t="s">
        <v>854</v>
      </c>
      <c r="F2838" s="236" t="s">
        <v>10532</v>
      </c>
      <c r="G2838" s="261">
        <v>726</v>
      </c>
      <c r="H2838" s="228">
        <v>135905</v>
      </c>
      <c r="I2838" s="236" t="s">
        <v>7352</v>
      </c>
      <c r="J2838" s="236" t="s">
        <v>12966</v>
      </c>
      <c r="K2838" s="236" t="s">
        <v>7353</v>
      </c>
      <c r="L2838" s="1">
        <v>44294</v>
      </c>
      <c r="M2838" s="1">
        <v>45023</v>
      </c>
      <c r="N2838" s="262">
        <v>0.81939910088248946</v>
      </c>
      <c r="O2838" s="236" t="s">
        <v>74</v>
      </c>
      <c r="P2838" s="235" t="s">
        <v>6194</v>
      </c>
      <c r="Q2838" s="235" t="s">
        <v>7354</v>
      </c>
      <c r="R2838" s="236" t="s">
        <v>7355</v>
      </c>
      <c r="S2838" s="260">
        <v>117</v>
      </c>
      <c r="T2838" s="247">
        <v>3871786.3</v>
      </c>
      <c r="U2838" s="247">
        <v>683256.29</v>
      </c>
      <c r="V2838" s="247">
        <v>170110.63</v>
      </c>
      <c r="W2838" s="247">
        <v>0</v>
      </c>
      <c r="X2838" s="247">
        <v>0</v>
      </c>
      <c r="Y2838" s="247">
        <v>4725153.22</v>
      </c>
      <c r="Z2838" s="246" t="s">
        <v>44</v>
      </c>
      <c r="AA2838" s="246" t="s">
        <v>14970</v>
      </c>
      <c r="AB2838" s="247">
        <v>2135795.1799999992</v>
      </c>
      <c r="AC2838" s="265">
        <v>304386.49</v>
      </c>
    </row>
    <row r="2839" spans="1:29" s="90" customFormat="1" ht="15.75" x14ac:dyDescent="0.25">
      <c r="A2839" s="58">
        <v>2826</v>
      </c>
      <c r="B2839" s="58">
        <v>136168</v>
      </c>
      <c r="C2839" s="259" t="s">
        <v>6116</v>
      </c>
      <c r="D2839" s="260">
        <v>163</v>
      </c>
      <c r="E2839" s="260" t="s">
        <v>854</v>
      </c>
      <c r="F2839" s="236" t="s">
        <v>10532</v>
      </c>
      <c r="G2839" s="261">
        <v>726</v>
      </c>
      <c r="H2839" s="228">
        <v>136168</v>
      </c>
      <c r="I2839" s="236" t="s">
        <v>7356</v>
      </c>
      <c r="J2839" s="236" t="s">
        <v>12967</v>
      </c>
      <c r="K2839" s="236" t="s">
        <v>7353</v>
      </c>
      <c r="L2839" s="1">
        <v>44293</v>
      </c>
      <c r="M2839" s="1">
        <v>45022</v>
      </c>
      <c r="N2839" s="262">
        <v>0.83565129382624304</v>
      </c>
      <c r="O2839" s="236" t="s">
        <v>74</v>
      </c>
      <c r="P2839" s="235" t="s">
        <v>6194</v>
      </c>
      <c r="Q2839" s="235" t="s">
        <v>7354</v>
      </c>
      <c r="R2839" s="236" t="s">
        <v>7357</v>
      </c>
      <c r="S2839" s="260">
        <v>117</v>
      </c>
      <c r="T2839" s="247">
        <v>3949400.51</v>
      </c>
      <c r="U2839" s="247">
        <v>696953.06</v>
      </c>
      <c r="V2839" s="247">
        <v>79781.05</v>
      </c>
      <c r="W2839" s="247">
        <v>0</v>
      </c>
      <c r="X2839" s="247">
        <v>0</v>
      </c>
      <c r="Y2839" s="247">
        <v>4726134.62</v>
      </c>
      <c r="Z2839" s="246" t="s">
        <v>44</v>
      </c>
      <c r="AA2839" s="246" t="s">
        <v>14484</v>
      </c>
      <c r="AB2839" s="247">
        <v>1791745.2299999997</v>
      </c>
      <c r="AC2839" s="265">
        <v>232787.92</v>
      </c>
    </row>
    <row r="2840" spans="1:29" s="90" customFormat="1" ht="15.75" x14ac:dyDescent="0.25">
      <c r="A2840" s="58">
        <v>2827</v>
      </c>
      <c r="B2840" s="58">
        <v>140437</v>
      </c>
      <c r="C2840" s="259" t="s">
        <v>6116</v>
      </c>
      <c r="D2840" s="260">
        <v>164</v>
      </c>
      <c r="E2840" s="260" t="s">
        <v>330</v>
      </c>
      <c r="F2840" s="236" t="s">
        <v>10518</v>
      </c>
      <c r="G2840" s="261">
        <v>717</v>
      </c>
      <c r="H2840" s="228">
        <v>140437</v>
      </c>
      <c r="I2840" s="236" t="s">
        <v>7358</v>
      </c>
      <c r="J2840" s="236" t="s">
        <v>12968</v>
      </c>
      <c r="K2840" s="236" t="s">
        <v>7359</v>
      </c>
      <c r="L2840" s="1">
        <v>44299</v>
      </c>
      <c r="M2840" s="1">
        <v>45211</v>
      </c>
      <c r="N2840" s="262">
        <v>0.92891886762203701</v>
      </c>
      <c r="O2840" s="236" t="s">
        <v>74</v>
      </c>
      <c r="P2840" s="235" t="s">
        <v>2659</v>
      </c>
      <c r="Q2840" s="235" t="s">
        <v>7360</v>
      </c>
      <c r="R2840" s="236" t="s">
        <v>7361</v>
      </c>
      <c r="S2840" s="260">
        <v>110</v>
      </c>
      <c r="T2840" s="247">
        <v>6233105.8700000001</v>
      </c>
      <c r="U2840" s="247">
        <v>265335.02</v>
      </c>
      <c r="V2840" s="247">
        <v>211623.99</v>
      </c>
      <c r="W2840" s="247">
        <v>0</v>
      </c>
      <c r="X2840" s="247">
        <v>0</v>
      </c>
      <c r="Y2840" s="247">
        <v>6710064.8799999999</v>
      </c>
      <c r="Z2840" s="246" t="s">
        <v>44</v>
      </c>
      <c r="AA2840" s="246" t="s">
        <v>14485</v>
      </c>
      <c r="AB2840" s="247">
        <v>3858198.55</v>
      </c>
      <c r="AC2840" s="265">
        <v>144476.9</v>
      </c>
    </row>
    <row r="2841" spans="1:29" s="90" customFormat="1" ht="15.75" x14ac:dyDescent="0.25">
      <c r="A2841" s="58">
        <v>2828</v>
      </c>
      <c r="B2841" s="58">
        <v>139682</v>
      </c>
      <c r="C2841" s="259" t="s">
        <v>6116</v>
      </c>
      <c r="D2841" s="260">
        <v>165</v>
      </c>
      <c r="E2841" s="260" t="s">
        <v>854</v>
      </c>
      <c r="F2841" s="236" t="s">
        <v>10534</v>
      </c>
      <c r="G2841" s="261">
        <v>784</v>
      </c>
      <c r="H2841" s="228">
        <v>139682</v>
      </c>
      <c r="I2841" s="236" t="s">
        <v>9367</v>
      </c>
      <c r="J2841" s="236" t="s">
        <v>12969</v>
      </c>
      <c r="K2841" s="236" t="s">
        <v>7362</v>
      </c>
      <c r="L2841" s="1">
        <v>44305</v>
      </c>
      <c r="M2841" s="1">
        <v>45034</v>
      </c>
      <c r="N2841" s="262">
        <v>0.84999998463495641</v>
      </c>
      <c r="O2841" s="236" t="s">
        <v>5604</v>
      </c>
      <c r="P2841" s="235" t="s">
        <v>7363</v>
      </c>
      <c r="Q2841" s="235" t="s">
        <v>7364</v>
      </c>
      <c r="R2841" s="236" t="s">
        <v>7365</v>
      </c>
      <c r="S2841" s="260">
        <v>115</v>
      </c>
      <c r="T2841" s="247">
        <v>1217048.27</v>
      </c>
      <c r="U2841" s="247">
        <v>214773.25</v>
      </c>
      <c r="V2841" s="247">
        <v>0</v>
      </c>
      <c r="W2841" s="247">
        <v>0</v>
      </c>
      <c r="X2841" s="247">
        <v>0</v>
      </c>
      <c r="Y2841" s="247">
        <v>1431821.52</v>
      </c>
      <c r="Z2841" s="246" t="s">
        <v>44</v>
      </c>
      <c r="AA2841" s="246" t="s">
        <v>14486</v>
      </c>
      <c r="AB2841" s="247">
        <v>722060.54</v>
      </c>
      <c r="AC2841" s="265">
        <v>102154.99999999999</v>
      </c>
    </row>
    <row r="2842" spans="1:29" s="90" customFormat="1" ht="15.75" x14ac:dyDescent="0.25">
      <c r="A2842" s="58">
        <v>2829</v>
      </c>
      <c r="B2842" s="58">
        <v>136296</v>
      </c>
      <c r="C2842" s="259" t="s">
        <v>6116</v>
      </c>
      <c r="D2842" s="260">
        <v>166</v>
      </c>
      <c r="E2842" s="260" t="s">
        <v>854</v>
      </c>
      <c r="F2842" s="236" t="s">
        <v>10532</v>
      </c>
      <c r="G2842" s="261">
        <v>726</v>
      </c>
      <c r="H2842" s="228">
        <v>136296</v>
      </c>
      <c r="I2842" s="236" t="s">
        <v>9368</v>
      </c>
      <c r="J2842" s="236" t="s">
        <v>12970</v>
      </c>
      <c r="K2842" s="236" t="s">
        <v>7366</v>
      </c>
      <c r="L2842" s="1">
        <v>44305</v>
      </c>
      <c r="M2842" s="1">
        <v>45034</v>
      </c>
      <c r="N2842" s="262">
        <v>0.85000000042352286</v>
      </c>
      <c r="O2842" s="236" t="s">
        <v>74</v>
      </c>
      <c r="P2842" s="235" t="s">
        <v>6194</v>
      </c>
      <c r="Q2842" s="235" t="s">
        <v>7367</v>
      </c>
      <c r="R2842" s="236" t="s">
        <v>7368</v>
      </c>
      <c r="S2842" s="260">
        <v>117</v>
      </c>
      <c r="T2842" s="247">
        <v>4013950.99</v>
      </c>
      <c r="U2842" s="247">
        <v>708344.29</v>
      </c>
      <c r="V2842" s="247">
        <v>0</v>
      </c>
      <c r="W2842" s="247">
        <v>0</v>
      </c>
      <c r="X2842" s="247">
        <v>0</v>
      </c>
      <c r="Y2842" s="247">
        <v>4722295.28</v>
      </c>
      <c r="Z2842" s="246" t="s">
        <v>44</v>
      </c>
      <c r="AA2842" s="246" t="s">
        <v>14790</v>
      </c>
      <c r="AB2842" s="247">
        <v>2870900.4200000004</v>
      </c>
      <c r="AC2842" s="265">
        <v>423294.83999999997</v>
      </c>
    </row>
    <row r="2843" spans="1:29" s="90" customFormat="1" ht="16.5" customHeight="1" x14ac:dyDescent="0.25">
      <c r="A2843" s="58">
        <v>2830</v>
      </c>
      <c r="B2843" s="58">
        <v>136252</v>
      </c>
      <c r="C2843" s="259" t="s">
        <v>6116</v>
      </c>
      <c r="D2843" s="260">
        <v>167</v>
      </c>
      <c r="E2843" s="260" t="s">
        <v>854</v>
      </c>
      <c r="F2843" s="236" t="s">
        <v>10532</v>
      </c>
      <c r="G2843" s="261">
        <v>726</v>
      </c>
      <c r="H2843" s="228">
        <v>136252</v>
      </c>
      <c r="I2843" s="236" t="s">
        <v>9369</v>
      </c>
      <c r="J2843" s="236" t="s">
        <v>12971</v>
      </c>
      <c r="K2843" s="236" t="s">
        <v>7369</v>
      </c>
      <c r="L2843" s="1">
        <v>44307</v>
      </c>
      <c r="M2843" s="1">
        <v>45036</v>
      </c>
      <c r="N2843" s="262">
        <v>0.8340738923083032</v>
      </c>
      <c r="O2843" s="236" t="s">
        <v>1924</v>
      </c>
      <c r="P2843" s="235" t="s">
        <v>7370</v>
      </c>
      <c r="Q2843" s="235" t="s">
        <v>7371</v>
      </c>
      <c r="R2843" s="236" t="s">
        <v>7372</v>
      </c>
      <c r="S2843" s="260">
        <v>117</v>
      </c>
      <c r="T2843" s="247">
        <v>3933254.69</v>
      </c>
      <c r="U2843" s="247">
        <v>694103.77</v>
      </c>
      <c r="V2843" s="247">
        <v>88356.45</v>
      </c>
      <c r="W2843" s="247">
        <v>0</v>
      </c>
      <c r="X2843" s="247">
        <v>0</v>
      </c>
      <c r="Y2843" s="247">
        <v>4715714.91</v>
      </c>
      <c r="Z2843" s="246" t="s">
        <v>44</v>
      </c>
      <c r="AA2843" s="246" t="s">
        <v>13343</v>
      </c>
      <c r="AB2843" s="247">
        <v>3206848.2799999993</v>
      </c>
      <c r="AC2843" s="265">
        <v>487579.04</v>
      </c>
    </row>
    <row r="2844" spans="1:29" s="90" customFormat="1" ht="16.5" customHeight="1" x14ac:dyDescent="0.25">
      <c r="A2844" s="58">
        <v>2831</v>
      </c>
      <c r="B2844" s="58">
        <v>148658</v>
      </c>
      <c r="C2844" s="259" t="s">
        <v>6116</v>
      </c>
      <c r="D2844" s="260">
        <v>168</v>
      </c>
      <c r="E2844" s="260" t="s">
        <v>330</v>
      </c>
      <c r="F2844" s="236" t="s">
        <v>10518</v>
      </c>
      <c r="G2844" s="261">
        <v>717</v>
      </c>
      <c r="H2844" s="228">
        <v>148658</v>
      </c>
      <c r="I2844" s="236" t="s">
        <v>7373</v>
      </c>
      <c r="J2844" s="236" t="s">
        <v>12972</v>
      </c>
      <c r="K2844" s="236" t="s">
        <v>7374</v>
      </c>
      <c r="L2844" s="1">
        <v>44308</v>
      </c>
      <c r="M2844" s="1">
        <v>45037</v>
      </c>
      <c r="N2844" s="262">
        <v>0.94999999905778776</v>
      </c>
      <c r="O2844" s="236" t="s">
        <v>74</v>
      </c>
      <c r="P2844" s="235" t="s">
        <v>2659</v>
      </c>
      <c r="Q2844" s="235" t="s">
        <v>2659</v>
      </c>
      <c r="R2844" s="236" t="s">
        <v>7375</v>
      </c>
      <c r="S2844" s="260">
        <v>110</v>
      </c>
      <c r="T2844" s="247">
        <v>4033061.52</v>
      </c>
      <c r="U2844" s="247">
        <v>81609.53</v>
      </c>
      <c r="V2844" s="247">
        <v>130656.87</v>
      </c>
      <c r="W2844" s="247">
        <v>0</v>
      </c>
      <c r="X2844" s="247">
        <v>0</v>
      </c>
      <c r="Y2844" s="247">
        <v>4245327.92</v>
      </c>
      <c r="Z2844" s="246" t="s">
        <v>44</v>
      </c>
      <c r="AA2844" s="246" t="s">
        <v>10358</v>
      </c>
      <c r="AB2844" s="247">
        <v>2774786.9699999997</v>
      </c>
      <c r="AC2844" s="265">
        <v>58337.81</v>
      </c>
    </row>
    <row r="2845" spans="1:29" s="90" customFormat="1" ht="15.75" x14ac:dyDescent="0.25">
      <c r="A2845" s="58">
        <v>2832</v>
      </c>
      <c r="B2845" s="58">
        <v>134391</v>
      </c>
      <c r="C2845" s="259" t="s">
        <v>6116</v>
      </c>
      <c r="D2845" s="260">
        <v>169</v>
      </c>
      <c r="E2845" s="260" t="s">
        <v>854</v>
      </c>
      <c r="F2845" s="236" t="s">
        <v>10532</v>
      </c>
      <c r="G2845" s="261">
        <v>726</v>
      </c>
      <c r="H2845" s="228">
        <v>134391</v>
      </c>
      <c r="I2845" s="236" t="s">
        <v>9370</v>
      </c>
      <c r="J2845" s="236" t="s">
        <v>12973</v>
      </c>
      <c r="K2845" s="236" t="s">
        <v>7713</v>
      </c>
      <c r="L2845" s="1">
        <v>44335</v>
      </c>
      <c r="M2845" s="1">
        <v>45064</v>
      </c>
      <c r="N2845" s="262">
        <v>0.8499999994710421</v>
      </c>
      <c r="O2845" s="236" t="s">
        <v>7714</v>
      </c>
      <c r="P2845" s="235" t="s">
        <v>7715</v>
      </c>
      <c r="Q2845" s="235" t="s">
        <v>7716</v>
      </c>
      <c r="R2845" s="236" t="s">
        <v>6457</v>
      </c>
      <c r="S2845" s="260">
        <v>117</v>
      </c>
      <c r="T2845" s="247">
        <v>4017333.45</v>
      </c>
      <c r="U2845" s="247">
        <v>708941.2</v>
      </c>
      <c r="V2845" s="247">
        <v>0</v>
      </c>
      <c r="W2845" s="247">
        <v>0</v>
      </c>
      <c r="X2845" s="247">
        <v>0</v>
      </c>
      <c r="Y2845" s="247">
        <v>4726274.6500000004</v>
      </c>
      <c r="Z2845" s="246" t="s">
        <v>44</v>
      </c>
      <c r="AA2845" s="246" t="s">
        <v>14487</v>
      </c>
      <c r="AB2845" s="247">
        <v>1268624.9000000001</v>
      </c>
      <c r="AC2845" s="265">
        <v>140470.14000000001</v>
      </c>
    </row>
    <row r="2846" spans="1:29" s="90" customFormat="1" ht="15.75" x14ac:dyDescent="0.25">
      <c r="A2846" s="58">
        <v>2833</v>
      </c>
      <c r="B2846" s="58">
        <v>139568</v>
      </c>
      <c r="C2846" s="259" t="s">
        <v>6116</v>
      </c>
      <c r="D2846" s="260">
        <v>170</v>
      </c>
      <c r="E2846" s="260" t="s">
        <v>854</v>
      </c>
      <c r="F2846" s="236" t="s">
        <v>10534</v>
      </c>
      <c r="G2846" s="261">
        <v>784</v>
      </c>
      <c r="H2846" s="228">
        <v>139568</v>
      </c>
      <c r="I2846" s="236" t="s">
        <v>9371</v>
      </c>
      <c r="J2846" s="236" t="s">
        <v>12974</v>
      </c>
      <c r="K2846" s="236" t="s">
        <v>7717</v>
      </c>
      <c r="L2846" s="1">
        <v>44349</v>
      </c>
      <c r="M2846" s="1">
        <v>45261</v>
      </c>
      <c r="N2846" s="262">
        <v>0.84999999758914591</v>
      </c>
      <c r="O2846" s="236" t="s">
        <v>74</v>
      </c>
      <c r="P2846" s="235" t="s">
        <v>75</v>
      </c>
      <c r="Q2846" s="235" t="s">
        <v>7718</v>
      </c>
      <c r="R2846" s="236" t="s">
        <v>7719</v>
      </c>
      <c r="S2846" s="260">
        <v>110</v>
      </c>
      <c r="T2846" s="247">
        <v>4054579.71</v>
      </c>
      <c r="U2846" s="247">
        <v>665901.07999999996</v>
      </c>
      <c r="V2846" s="247">
        <v>49613</v>
      </c>
      <c r="W2846" s="247">
        <v>0</v>
      </c>
      <c r="X2846" s="247">
        <v>0</v>
      </c>
      <c r="Y2846" s="247">
        <v>4770093.79</v>
      </c>
      <c r="Z2846" s="246" t="s">
        <v>44</v>
      </c>
      <c r="AA2846" s="246" t="s">
        <v>14971</v>
      </c>
      <c r="AB2846" s="247">
        <v>1935229.57</v>
      </c>
      <c r="AC2846" s="265">
        <v>249748.11000000002</v>
      </c>
    </row>
    <row r="2847" spans="1:29" s="90" customFormat="1" ht="15.75" x14ac:dyDescent="0.25">
      <c r="A2847" s="58">
        <v>2834</v>
      </c>
      <c r="B2847" s="58">
        <v>138834</v>
      </c>
      <c r="C2847" s="259" t="s">
        <v>6116</v>
      </c>
      <c r="D2847" s="260">
        <v>171</v>
      </c>
      <c r="E2847" s="260" t="s">
        <v>330</v>
      </c>
      <c r="F2847" s="236" t="s">
        <v>10530</v>
      </c>
      <c r="G2847" s="261">
        <v>827</v>
      </c>
      <c r="H2847" s="228">
        <v>138834</v>
      </c>
      <c r="I2847" s="236" t="s">
        <v>8130</v>
      </c>
      <c r="J2847" s="236" t="s">
        <v>12975</v>
      </c>
      <c r="K2847" s="236" t="s">
        <v>8131</v>
      </c>
      <c r="L2847" s="1">
        <v>44351</v>
      </c>
      <c r="M2847" s="1">
        <v>45291</v>
      </c>
      <c r="N2847" s="262">
        <v>0.94999999989642603</v>
      </c>
      <c r="O2847" s="236" t="s">
        <v>74</v>
      </c>
      <c r="P2847" s="235" t="s">
        <v>2639</v>
      </c>
      <c r="Q2847" s="235" t="s">
        <v>8132</v>
      </c>
      <c r="R2847" s="236" t="s">
        <v>8133</v>
      </c>
      <c r="S2847" s="260">
        <v>114</v>
      </c>
      <c r="T2847" s="247">
        <v>4586089.84</v>
      </c>
      <c r="U2847" s="247">
        <v>211840.09</v>
      </c>
      <c r="V2847" s="247">
        <v>29533.06</v>
      </c>
      <c r="W2847" s="247">
        <v>0</v>
      </c>
      <c r="X2847" s="247">
        <v>0</v>
      </c>
      <c r="Y2847" s="247">
        <v>4827462.9899999993</v>
      </c>
      <c r="Z2847" s="246" t="s">
        <v>44</v>
      </c>
      <c r="AA2847" s="246" t="s">
        <v>10359</v>
      </c>
      <c r="AB2847" s="247">
        <v>2718635.3899999997</v>
      </c>
      <c r="AC2847" s="265">
        <v>105307.05</v>
      </c>
    </row>
    <row r="2848" spans="1:29" s="90" customFormat="1" ht="15.75" x14ac:dyDescent="0.25">
      <c r="A2848" s="58">
        <v>2835</v>
      </c>
      <c r="B2848" s="58">
        <v>144491</v>
      </c>
      <c r="C2848" s="259" t="s">
        <v>6116</v>
      </c>
      <c r="D2848" s="260">
        <v>172</v>
      </c>
      <c r="E2848" s="260" t="s">
        <v>330</v>
      </c>
      <c r="F2848" s="236" t="s">
        <v>10518</v>
      </c>
      <c r="G2848" s="261">
        <v>717</v>
      </c>
      <c r="H2848" s="228">
        <v>144491</v>
      </c>
      <c r="I2848" s="236" t="s">
        <v>8134</v>
      </c>
      <c r="J2848" s="236" t="s">
        <v>12976</v>
      </c>
      <c r="K2848" s="236" t="s">
        <v>8135</v>
      </c>
      <c r="L2848" s="1">
        <v>44361</v>
      </c>
      <c r="M2848" s="1">
        <v>45155</v>
      </c>
      <c r="N2848" s="262">
        <v>0.93319870160872542</v>
      </c>
      <c r="O2848" s="236" t="s">
        <v>74</v>
      </c>
      <c r="P2848" s="235" t="s">
        <v>4788</v>
      </c>
      <c r="Q2848" s="235" t="s">
        <v>8136</v>
      </c>
      <c r="R2848" s="236" t="s">
        <v>8137</v>
      </c>
      <c r="S2848" s="260">
        <v>114</v>
      </c>
      <c r="T2848" s="247">
        <v>1191250.81</v>
      </c>
      <c r="U2848" s="247">
        <v>62697.29</v>
      </c>
      <c r="V2848" s="247">
        <v>22576.19</v>
      </c>
      <c r="W2848" s="247">
        <v>0</v>
      </c>
      <c r="X2848" s="247">
        <v>0</v>
      </c>
      <c r="Y2848" s="247">
        <v>1276524.29</v>
      </c>
      <c r="Z2848" s="246" t="s">
        <v>44</v>
      </c>
      <c r="AA2848" s="246" t="s">
        <v>12493</v>
      </c>
      <c r="AB2848" s="247">
        <v>628970.19000000006</v>
      </c>
      <c r="AC2848" s="265">
        <v>26385.09</v>
      </c>
    </row>
    <row r="2849" spans="1:29" s="90" customFormat="1" ht="15.75" x14ac:dyDescent="0.25">
      <c r="A2849" s="58">
        <v>2836</v>
      </c>
      <c r="B2849" s="58">
        <v>134947</v>
      </c>
      <c r="C2849" s="259" t="s">
        <v>6116</v>
      </c>
      <c r="D2849" s="260">
        <v>173</v>
      </c>
      <c r="E2849" s="260" t="s">
        <v>854</v>
      </c>
      <c r="F2849" s="236" t="s">
        <v>10532</v>
      </c>
      <c r="G2849" s="261">
        <v>726</v>
      </c>
      <c r="H2849" s="228">
        <v>134947</v>
      </c>
      <c r="I2849" s="236" t="s">
        <v>8138</v>
      </c>
      <c r="J2849" s="236" t="s">
        <v>12977</v>
      </c>
      <c r="K2849" s="236" t="s">
        <v>8139</v>
      </c>
      <c r="L2849" s="1">
        <v>44361</v>
      </c>
      <c r="M2849" s="1">
        <v>45090</v>
      </c>
      <c r="N2849" s="262">
        <v>0.83652436332544455</v>
      </c>
      <c r="O2849" s="236" t="s">
        <v>74</v>
      </c>
      <c r="P2849" s="235" t="s">
        <v>8140</v>
      </c>
      <c r="Q2849" s="235" t="s">
        <v>8141</v>
      </c>
      <c r="R2849" s="236" t="s">
        <v>8142</v>
      </c>
      <c r="S2849" s="260">
        <v>117</v>
      </c>
      <c r="T2849" s="247">
        <v>3854855.56</v>
      </c>
      <c r="U2849" s="247">
        <v>680268.65</v>
      </c>
      <c r="V2849" s="247">
        <v>73056.649999999994</v>
      </c>
      <c r="W2849" s="247">
        <v>0</v>
      </c>
      <c r="X2849" s="247">
        <v>27856.49</v>
      </c>
      <c r="Y2849" s="247">
        <v>4636037.3499999996</v>
      </c>
      <c r="Z2849" s="246" t="s">
        <v>44</v>
      </c>
      <c r="AA2849" s="246" t="s">
        <v>14972</v>
      </c>
      <c r="AB2849" s="247">
        <v>3196444.4600000009</v>
      </c>
      <c r="AC2849" s="265">
        <v>482757.5</v>
      </c>
    </row>
    <row r="2850" spans="1:29" s="90" customFormat="1" ht="15.75" x14ac:dyDescent="0.25">
      <c r="A2850" s="58">
        <v>2837</v>
      </c>
      <c r="B2850" s="58">
        <v>142366</v>
      </c>
      <c r="C2850" s="259" t="s">
        <v>6116</v>
      </c>
      <c r="D2850" s="260">
        <v>174</v>
      </c>
      <c r="E2850" s="260" t="s">
        <v>352</v>
      </c>
      <c r="F2850" s="236" t="s">
        <v>10524</v>
      </c>
      <c r="G2850" s="261">
        <v>861</v>
      </c>
      <c r="H2850" s="228">
        <v>142366</v>
      </c>
      <c r="I2850" s="236" t="s">
        <v>9372</v>
      </c>
      <c r="J2850" s="236" t="s">
        <v>11238</v>
      </c>
      <c r="K2850" s="236" t="s">
        <v>8143</v>
      </c>
      <c r="L2850" s="1">
        <v>44369</v>
      </c>
      <c r="M2850" s="1">
        <v>44989</v>
      </c>
      <c r="N2850" s="262">
        <v>0.42497799334908204</v>
      </c>
      <c r="O2850" s="236" t="s">
        <v>3488</v>
      </c>
      <c r="P2850" s="235" t="s">
        <v>8144</v>
      </c>
      <c r="Q2850" s="235" t="s">
        <v>8145</v>
      </c>
      <c r="R2850" s="236" t="s">
        <v>2909</v>
      </c>
      <c r="S2850" s="260">
        <v>117</v>
      </c>
      <c r="T2850" s="247">
        <v>989416.68</v>
      </c>
      <c r="U2850" s="247">
        <v>174602.62</v>
      </c>
      <c r="V2850" s="247">
        <v>1164140.5</v>
      </c>
      <c r="W2850" s="247">
        <v>0</v>
      </c>
      <c r="X2850" s="247">
        <v>382391.8</v>
      </c>
      <c r="Y2850" s="247">
        <v>2710551.5999999996</v>
      </c>
      <c r="Z2850" s="246" t="s">
        <v>34</v>
      </c>
      <c r="AA2850" s="246" t="s">
        <v>13344</v>
      </c>
      <c r="AB2850" s="247">
        <v>340933.23</v>
      </c>
      <c r="AC2850" s="265">
        <v>60164.639999999999</v>
      </c>
    </row>
    <row r="2851" spans="1:29" s="90" customFormat="1" ht="15.75" x14ac:dyDescent="0.25">
      <c r="A2851" s="58">
        <v>2838</v>
      </c>
      <c r="B2851" s="58">
        <v>138794</v>
      </c>
      <c r="C2851" s="259" t="s">
        <v>6116</v>
      </c>
      <c r="D2851" s="260">
        <v>175</v>
      </c>
      <c r="E2851" s="260" t="s">
        <v>330</v>
      </c>
      <c r="F2851" s="236" t="s">
        <v>10530</v>
      </c>
      <c r="G2851" s="261">
        <v>827</v>
      </c>
      <c r="H2851" s="228">
        <v>138794</v>
      </c>
      <c r="I2851" s="236" t="s">
        <v>9373</v>
      </c>
      <c r="J2851" s="236" t="s">
        <v>12978</v>
      </c>
      <c r="K2851" s="236" t="s">
        <v>8146</v>
      </c>
      <c r="L2851" s="1">
        <v>44378</v>
      </c>
      <c r="M2851" s="1">
        <v>45230</v>
      </c>
      <c r="N2851" s="262">
        <v>0.94999999875782759</v>
      </c>
      <c r="O2851" s="236" t="s">
        <v>74</v>
      </c>
      <c r="P2851" s="235" t="s">
        <v>6319</v>
      </c>
      <c r="Q2851" s="235" t="s">
        <v>8147</v>
      </c>
      <c r="R2851" s="236" t="s">
        <v>8148</v>
      </c>
      <c r="S2851" s="260">
        <v>110</v>
      </c>
      <c r="T2851" s="247">
        <v>4588735.0999999996</v>
      </c>
      <c r="U2851" s="247">
        <v>210921.13</v>
      </c>
      <c r="V2851" s="247">
        <v>30591.25</v>
      </c>
      <c r="W2851" s="247">
        <v>0</v>
      </c>
      <c r="X2851" s="247">
        <v>0</v>
      </c>
      <c r="Y2851" s="247">
        <v>4830247.4800000004</v>
      </c>
      <c r="Z2851" s="246" t="s">
        <v>44</v>
      </c>
      <c r="AA2851" s="246" t="s">
        <v>13987</v>
      </c>
      <c r="AB2851" s="247">
        <v>3120614.71</v>
      </c>
      <c r="AC2851" s="265">
        <v>127189.62</v>
      </c>
    </row>
    <row r="2852" spans="1:29" s="90" customFormat="1" ht="15.75" x14ac:dyDescent="0.25">
      <c r="A2852" s="58">
        <v>2839</v>
      </c>
      <c r="B2852" s="58">
        <v>139388</v>
      </c>
      <c r="C2852" s="259" t="s">
        <v>6116</v>
      </c>
      <c r="D2852" s="260">
        <v>176</v>
      </c>
      <c r="E2852" s="260" t="s">
        <v>330</v>
      </c>
      <c r="F2852" s="236" t="s">
        <v>10530</v>
      </c>
      <c r="G2852" s="261">
        <v>827</v>
      </c>
      <c r="H2852" s="228">
        <v>139388</v>
      </c>
      <c r="I2852" s="236" t="s">
        <v>8149</v>
      </c>
      <c r="J2852" s="236" t="s">
        <v>12979</v>
      </c>
      <c r="K2852" s="236" t="s">
        <v>8150</v>
      </c>
      <c r="L2852" s="1">
        <v>44378</v>
      </c>
      <c r="M2852" s="1">
        <v>45289</v>
      </c>
      <c r="N2852" s="262">
        <v>0.94538800966354164</v>
      </c>
      <c r="O2852" s="236" t="s">
        <v>74</v>
      </c>
      <c r="P2852" s="235" t="s">
        <v>6119</v>
      </c>
      <c r="Q2852" s="235" t="s">
        <v>8151</v>
      </c>
      <c r="R2852" s="236" t="s">
        <v>8152</v>
      </c>
      <c r="S2852" s="260">
        <v>110</v>
      </c>
      <c r="T2852" s="247">
        <v>4494789.68</v>
      </c>
      <c r="U2852" s="247">
        <v>224488.09</v>
      </c>
      <c r="V2852" s="247">
        <v>35161.29</v>
      </c>
      <c r="W2852" s="247">
        <v>0</v>
      </c>
      <c r="X2852" s="247">
        <v>6122.54</v>
      </c>
      <c r="Y2852" s="247">
        <v>4760561.5999999996</v>
      </c>
      <c r="Z2852" s="246" t="s">
        <v>44</v>
      </c>
      <c r="AA2852" s="246" t="s">
        <v>13988</v>
      </c>
      <c r="AB2852" s="247">
        <v>1783321.26</v>
      </c>
      <c r="AC2852" s="265">
        <v>73106.209999999992</v>
      </c>
    </row>
    <row r="2853" spans="1:29" s="90" customFormat="1" ht="15.75" x14ac:dyDescent="0.25">
      <c r="A2853" s="58">
        <v>2840</v>
      </c>
      <c r="B2853" s="58">
        <v>139389</v>
      </c>
      <c r="C2853" s="259" t="s">
        <v>6116</v>
      </c>
      <c r="D2853" s="260">
        <v>177</v>
      </c>
      <c r="E2853" s="260" t="s">
        <v>330</v>
      </c>
      <c r="F2853" s="236" t="s">
        <v>10530</v>
      </c>
      <c r="G2853" s="261">
        <v>827</v>
      </c>
      <c r="H2853" s="228">
        <v>139389</v>
      </c>
      <c r="I2853" s="236" t="s">
        <v>9374</v>
      </c>
      <c r="J2853" s="236" t="s">
        <v>12980</v>
      </c>
      <c r="K2853" s="236" t="s">
        <v>8153</v>
      </c>
      <c r="L2853" s="1">
        <v>44378</v>
      </c>
      <c r="M2853" s="1">
        <v>45289</v>
      </c>
      <c r="N2853" s="262">
        <v>0.94552906809135062</v>
      </c>
      <c r="O2853" s="236" t="s">
        <v>74</v>
      </c>
      <c r="P2853" s="235" t="s">
        <v>6119</v>
      </c>
      <c r="Q2853" s="235" t="s">
        <v>8154</v>
      </c>
      <c r="R2853" s="236" t="s">
        <v>8155</v>
      </c>
      <c r="S2853" s="260">
        <v>110</v>
      </c>
      <c r="T2853" s="247">
        <v>4559888.24</v>
      </c>
      <c r="U2853" s="247">
        <v>190621.4</v>
      </c>
      <c r="V2853" s="247">
        <v>72068.95</v>
      </c>
      <c r="W2853" s="247">
        <v>0</v>
      </c>
      <c r="X2853" s="247">
        <v>22701.03</v>
      </c>
      <c r="Y2853" s="247">
        <v>4845279.62</v>
      </c>
      <c r="Z2853" s="246" t="s">
        <v>44</v>
      </c>
      <c r="AA2853" s="246" t="s">
        <v>13989</v>
      </c>
      <c r="AB2853" s="247">
        <v>1479046.69</v>
      </c>
      <c r="AC2853" s="265">
        <v>54013.7</v>
      </c>
    </row>
    <row r="2854" spans="1:29" s="90" customFormat="1" ht="15.75" x14ac:dyDescent="0.25">
      <c r="A2854" s="58">
        <v>2841</v>
      </c>
      <c r="B2854" s="58">
        <v>149839</v>
      </c>
      <c r="C2854" s="259" t="s">
        <v>6116</v>
      </c>
      <c r="D2854" s="260">
        <v>178</v>
      </c>
      <c r="E2854" s="260" t="s">
        <v>352</v>
      </c>
      <c r="F2854" s="236" t="s">
        <v>10524</v>
      </c>
      <c r="G2854" s="261">
        <v>861</v>
      </c>
      <c r="H2854" s="228">
        <v>149839</v>
      </c>
      <c r="I2854" s="236" t="s">
        <v>8156</v>
      </c>
      <c r="J2854" s="236" t="s">
        <v>11169</v>
      </c>
      <c r="K2854" s="236" t="s">
        <v>8157</v>
      </c>
      <c r="L2854" s="1">
        <v>44378</v>
      </c>
      <c r="M2854" s="1">
        <v>44926</v>
      </c>
      <c r="N2854" s="262">
        <v>0.42498195349686668</v>
      </c>
      <c r="O2854" s="236" t="s">
        <v>3488</v>
      </c>
      <c r="P2854" s="235" t="s">
        <v>8158</v>
      </c>
      <c r="Q2854" s="235" t="s">
        <v>8159</v>
      </c>
      <c r="R2854" s="236" t="s">
        <v>744</v>
      </c>
      <c r="S2854" s="260">
        <v>117</v>
      </c>
      <c r="T2854" s="247">
        <v>744627.88</v>
      </c>
      <c r="U2854" s="247">
        <v>131404.72</v>
      </c>
      <c r="V2854" s="247">
        <v>876107.4</v>
      </c>
      <c r="W2854" s="247">
        <v>0</v>
      </c>
      <c r="X2854" s="247">
        <v>461576.8</v>
      </c>
      <c r="Y2854" s="247">
        <v>2213716.7999999998</v>
      </c>
      <c r="Z2854" s="246" t="s">
        <v>34</v>
      </c>
      <c r="AA2854" s="246" t="s">
        <v>10360</v>
      </c>
      <c r="AB2854" s="247">
        <v>421823.19000000006</v>
      </c>
      <c r="AC2854" s="265">
        <v>74439.350000000006</v>
      </c>
    </row>
    <row r="2855" spans="1:29" s="90" customFormat="1" ht="15.75" x14ac:dyDescent="0.25">
      <c r="A2855" s="58">
        <v>2842</v>
      </c>
      <c r="B2855" s="58">
        <v>140382</v>
      </c>
      <c r="C2855" s="259" t="s">
        <v>6116</v>
      </c>
      <c r="D2855" s="260">
        <v>179</v>
      </c>
      <c r="E2855" s="260" t="s">
        <v>330</v>
      </c>
      <c r="F2855" s="236" t="s">
        <v>10530</v>
      </c>
      <c r="G2855" s="261">
        <v>827</v>
      </c>
      <c r="H2855" s="228">
        <v>140382</v>
      </c>
      <c r="I2855" s="236" t="s">
        <v>8777</v>
      </c>
      <c r="J2855" s="236" t="s">
        <v>12981</v>
      </c>
      <c r="K2855" s="236" t="s">
        <v>8778</v>
      </c>
      <c r="L2855" s="1">
        <v>44382</v>
      </c>
      <c r="M2855" s="1">
        <v>45234</v>
      </c>
      <c r="N2855" s="262">
        <v>0.95000000144826335</v>
      </c>
      <c r="O2855" s="236" t="s">
        <v>74</v>
      </c>
      <c r="P2855" s="235" t="s">
        <v>6381</v>
      </c>
      <c r="Q2855" s="235" t="s">
        <v>8779</v>
      </c>
      <c r="R2855" s="236" t="s">
        <v>8780</v>
      </c>
      <c r="S2855" s="260">
        <v>110</v>
      </c>
      <c r="T2855" s="247">
        <v>4591706.58</v>
      </c>
      <c r="U2855" s="247">
        <v>230398.16</v>
      </c>
      <c r="V2855" s="247">
        <v>11270.6</v>
      </c>
      <c r="W2855" s="247">
        <v>0</v>
      </c>
      <c r="X2855" s="247">
        <v>0</v>
      </c>
      <c r="Y2855" s="247">
        <v>4833375.34</v>
      </c>
      <c r="Z2855" s="246" t="s">
        <v>44</v>
      </c>
      <c r="AA2855" s="246" t="s">
        <v>14488</v>
      </c>
      <c r="AB2855" s="247">
        <v>2604885.7400000007</v>
      </c>
      <c r="AC2855" s="265">
        <v>121507.94</v>
      </c>
    </row>
    <row r="2856" spans="1:29" s="90" customFormat="1" ht="15.75" x14ac:dyDescent="0.25">
      <c r="A2856" s="58">
        <v>2843</v>
      </c>
      <c r="B2856" s="58">
        <v>140471</v>
      </c>
      <c r="C2856" s="259" t="s">
        <v>6116</v>
      </c>
      <c r="D2856" s="260">
        <v>180</v>
      </c>
      <c r="E2856" s="260" t="s">
        <v>330</v>
      </c>
      <c r="F2856" s="236" t="s">
        <v>10530</v>
      </c>
      <c r="G2856" s="261">
        <v>827</v>
      </c>
      <c r="H2856" s="228">
        <v>140471</v>
      </c>
      <c r="I2856" s="236" t="s">
        <v>8781</v>
      </c>
      <c r="J2856" s="236" t="s">
        <v>12982</v>
      </c>
      <c r="K2856" s="236" t="s">
        <v>8782</v>
      </c>
      <c r="L2856" s="1">
        <v>44382</v>
      </c>
      <c r="M2856" s="1">
        <v>45234</v>
      </c>
      <c r="N2856" s="262">
        <v>0.94999999790671397</v>
      </c>
      <c r="O2856" s="236" t="s">
        <v>74</v>
      </c>
      <c r="P2856" s="235" t="s">
        <v>6381</v>
      </c>
      <c r="Q2856" s="235" t="s">
        <v>8783</v>
      </c>
      <c r="R2856" s="236" t="s">
        <v>8784</v>
      </c>
      <c r="S2856" s="260">
        <v>110</v>
      </c>
      <c r="T2856" s="247">
        <v>4538318.9000000004</v>
      </c>
      <c r="U2856" s="247">
        <v>208804.84</v>
      </c>
      <c r="V2856" s="247">
        <v>30054.06</v>
      </c>
      <c r="W2856" s="247">
        <v>0</v>
      </c>
      <c r="X2856" s="247">
        <v>0</v>
      </c>
      <c r="Y2856" s="247">
        <v>4777177.8</v>
      </c>
      <c r="Z2856" s="246" t="s">
        <v>44</v>
      </c>
      <c r="AA2856" s="246" t="s">
        <v>13990</v>
      </c>
      <c r="AB2856" s="247">
        <v>2765439.84</v>
      </c>
      <c r="AC2856" s="265">
        <v>108739.05000000002</v>
      </c>
    </row>
    <row r="2857" spans="1:29" s="90" customFormat="1" ht="15.75" x14ac:dyDescent="0.25">
      <c r="A2857" s="58">
        <v>2844</v>
      </c>
      <c r="B2857" s="58">
        <v>146918</v>
      </c>
      <c r="C2857" s="259" t="s">
        <v>6116</v>
      </c>
      <c r="D2857" s="260">
        <v>181</v>
      </c>
      <c r="E2857" s="260" t="s">
        <v>3390</v>
      </c>
      <c r="F2857" s="236" t="s">
        <v>10537</v>
      </c>
      <c r="G2857" s="261">
        <v>885</v>
      </c>
      <c r="H2857" s="228">
        <v>146918</v>
      </c>
      <c r="I2857" s="236" t="s">
        <v>8785</v>
      </c>
      <c r="J2857" s="236" t="s">
        <v>11050</v>
      </c>
      <c r="K2857" s="236" t="s">
        <v>8786</v>
      </c>
      <c r="L2857" s="1">
        <v>44384</v>
      </c>
      <c r="M2857" s="1">
        <v>45291</v>
      </c>
      <c r="N2857" s="262">
        <v>0.81847341825431397</v>
      </c>
      <c r="O2857" s="236" t="s">
        <v>8787</v>
      </c>
      <c r="P2857" s="235" t="s">
        <v>8788</v>
      </c>
      <c r="Q2857" s="235" t="s">
        <v>8789</v>
      </c>
      <c r="R2857" s="236" t="s">
        <v>8790</v>
      </c>
      <c r="S2857" s="260">
        <v>117</v>
      </c>
      <c r="T2857" s="247">
        <v>3639016.22</v>
      </c>
      <c r="U2857" s="247">
        <v>469983.25</v>
      </c>
      <c r="V2857" s="247">
        <v>337102.43</v>
      </c>
      <c r="W2857" s="247">
        <v>0</v>
      </c>
      <c r="X2857" s="247">
        <v>0</v>
      </c>
      <c r="Y2857" s="247">
        <v>4446101.9000000004</v>
      </c>
      <c r="Z2857" s="246" t="s">
        <v>44</v>
      </c>
      <c r="AA2857" s="246"/>
      <c r="AB2857" s="247">
        <v>690801.76</v>
      </c>
      <c r="AC2857" s="265">
        <v>92932.31</v>
      </c>
    </row>
    <row r="2858" spans="1:29" s="90" customFormat="1" ht="15.75" x14ac:dyDescent="0.25">
      <c r="A2858" s="58">
        <v>2845</v>
      </c>
      <c r="B2858" s="58">
        <v>147525</v>
      </c>
      <c r="C2858" s="259" t="s">
        <v>6116</v>
      </c>
      <c r="D2858" s="260">
        <v>182</v>
      </c>
      <c r="E2858" s="260" t="s">
        <v>3390</v>
      </c>
      <c r="F2858" s="236" t="s">
        <v>10537</v>
      </c>
      <c r="G2858" s="261">
        <v>885</v>
      </c>
      <c r="H2858" s="228">
        <v>147525</v>
      </c>
      <c r="I2858" s="236" t="s">
        <v>8791</v>
      </c>
      <c r="J2858" s="236" t="s">
        <v>11050</v>
      </c>
      <c r="K2858" s="236" t="s">
        <v>8786</v>
      </c>
      <c r="L2858" s="1">
        <v>44385</v>
      </c>
      <c r="M2858" s="1">
        <v>45291</v>
      </c>
      <c r="N2858" s="262">
        <v>0.81847530228617316</v>
      </c>
      <c r="O2858" s="236" t="s">
        <v>8787</v>
      </c>
      <c r="P2858" s="235" t="s">
        <v>8788</v>
      </c>
      <c r="Q2858" s="235" t="s">
        <v>8789</v>
      </c>
      <c r="R2858" s="236" t="s">
        <v>8790</v>
      </c>
      <c r="S2858" s="260">
        <v>117</v>
      </c>
      <c r="T2858" s="247">
        <v>3638083.35</v>
      </c>
      <c r="U2858" s="247">
        <v>469833.62</v>
      </c>
      <c r="V2858" s="247">
        <v>337034.93</v>
      </c>
      <c r="W2858" s="247">
        <v>0</v>
      </c>
      <c r="X2858" s="247">
        <v>0</v>
      </c>
      <c r="Y2858" s="247">
        <v>4444951.9000000004</v>
      </c>
      <c r="Z2858" s="246" t="s">
        <v>44</v>
      </c>
      <c r="AA2858" s="246"/>
      <c r="AB2858" s="247">
        <v>546033.09000000008</v>
      </c>
      <c r="AC2858" s="265">
        <v>68322.78</v>
      </c>
    </row>
    <row r="2859" spans="1:29" s="90" customFormat="1" ht="15.75" x14ac:dyDescent="0.25">
      <c r="A2859" s="58">
        <v>2846</v>
      </c>
      <c r="B2859" s="58">
        <v>147555</v>
      </c>
      <c r="C2859" s="259" t="s">
        <v>6116</v>
      </c>
      <c r="D2859" s="260">
        <v>183</v>
      </c>
      <c r="E2859" s="260" t="s">
        <v>3390</v>
      </c>
      <c r="F2859" s="236" t="s">
        <v>10537</v>
      </c>
      <c r="G2859" s="261">
        <v>885</v>
      </c>
      <c r="H2859" s="228">
        <v>147555</v>
      </c>
      <c r="I2859" s="236" t="s">
        <v>8792</v>
      </c>
      <c r="J2859" s="236" t="s">
        <v>12983</v>
      </c>
      <c r="K2859" s="236" t="s">
        <v>8786</v>
      </c>
      <c r="L2859" s="1">
        <v>44386</v>
      </c>
      <c r="M2859" s="1">
        <v>45291</v>
      </c>
      <c r="N2859" s="262">
        <v>0.82298576402545132</v>
      </c>
      <c r="O2859" s="236" t="s">
        <v>8787</v>
      </c>
      <c r="P2859" s="235" t="s">
        <v>8788</v>
      </c>
      <c r="Q2859" s="235" t="s">
        <v>8789</v>
      </c>
      <c r="R2859" s="236" t="s">
        <v>8793</v>
      </c>
      <c r="S2859" s="260">
        <v>117</v>
      </c>
      <c r="T2859" s="247">
        <v>3863699.61</v>
      </c>
      <c r="U2859" s="247">
        <v>647616.88</v>
      </c>
      <c r="V2859" s="247">
        <v>183417.95</v>
      </c>
      <c r="W2859" s="247">
        <v>0</v>
      </c>
      <c r="X2859" s="247">
        <v>0</v>
      </c>
      <c r="Y2859" s="247">
        <v>4694734.4400000004</v>
      </c>
      <c r="Z2859" s="246" t="s">
        <v>44</v>
      </c>
      <c r="AA2859" s="246"/>
      <c r="AB2859" s="247">
        <v>566035.01</v>
      </c>
      <c r="AC2859" s="265">
        <v>96096.200000000012</v>
      </c>
    </row>
    <row r="2860" spans="1:29" s="90" customFormat="1" ht="15.75" x14ac:dyDescent="0.25">
      <c r="A2860" s="58">
        <v>2847</v>
      </c>
      <c r="B2860" s="58">
        <v>139652</v>
      </c>
      <c r="C2860" s="259" t="s">
        <v>6116</v>
      </c>
      <c r="D2860" s="260">
        <v>184</v>
      </c>
      <c r="E2860" s="260" t="s">
        <v>854</v>
      </c>
      <c r="F2860" s="236" t="s">
        <v>10534</v>
      </c>
      <c r="G2860" s="261">
        <v>784</v>
      </c>
      <c r="H2860" s="228">
        <v>139652</v>
      </c>
      <c r="I2860" s="236" t="s">
        <v>8794</v>
      </c>
      <c r="J2860" s="236" t="s">
        <v>11936</v>
      </c>
      <c r="K2860" s="236" t="s">
        <v>8795</v>
      </c>
      <c r="L2860" s="1">
        <v>44390</v>
      </c>
      <c r="M2860" s="1">
        <v>45291</v>
      </c>
      <c r="N2860" s="262">
        <v>0.85000000430102129</v>
      </c>
      <c r="O2860" s="236" t="s">
        <v>74</v>
      </c>
      <c r="P2860" s="235" t="s">
        <v>8796</v>
      </c>
      <c r="Q2860" s="235" t="s">
        <v>8797</v>
      </c>
      <c r="R2860" s="236" t="s">
        <v>1504</v>
      </c>
      <c r="S2860" s="260">
        <v>115</v>
      </c>
      <c r="T2860" s="247">
        <v>4051363.41</v>
      </c>
      <c r="U2860" s="247">
        <v>619619.42000000004</v>
      </c>
      <c r="V2860" s="247">
        <v>95327.039999999994</v>
      </c>
      <c r="W2860" s="247">
        <v>0</v>
      </c>
      <c r="X2860" s="247">
        <v>0</v>
      </c>
      <c r="Y2860" s="247">
        <v>4766309.87</v>
      </c>
      <c r="Z2860" s="246" t="s">
        <v>44</v>
      </c>
      <c r="AA2860" s="246" t="s">
        <v>12713</v>
      </c>
      <c r="AB2860" s="247">
        <v>1690012.58</v>
      </c>
      <c r="AC2860" s="265">
        <v>185575.99</v>
      </c>
    </row>
    <row r="2861" spans="1:29" s="90" customFormat="1" ht="15.75" x14ac:dyDescent="0.25">
      <c r="A2861" s="58">
        <v>2848</v>
      </c>
      <c r="B2861" s="58">
        <v>146015</v>
      </c>
      <c r="C2861" s="259" t="s">
        <v>6116</v>
      </c>
      <c r="D2861" s="260">
        <v>185</v>
      </c>
      <c r="E2861" s="260" t="s">
        <v>3390</v>
      </c>
      <c r="F2861" s="236" t="s">
        <v>10537</v>
      </c>
      <c r="G2861" s="261">
        <v>885</v>
      </c>
      <c r="H2861" s="228">
        <v>146015</v>
      </c>
      <c r="I2861" s="236" t="s">
        <v>8798</v>
      </c>
      <c r="J2861" s="236" t="s">
        <v>12984</v>
      </c>
      <c r="K2861" s="236" t="s">
        <v>8786</v>
      </c>
      <c r="L2861" s="1">
        <v>44400</v>
      </c>
      <c r="M2861" s="1">
        <v>45291</v>
      </c>
      <c r="N2861" s="262">
        <v>0.81960539890277384</v>
      </c>
      <c r="O2861" s="236" t="s">
        <v>8787</v>
      </c>
      <c r="P2861" s="235" t="s">
        <v>8788</v>
      </c>
      <c r="Q2861" s="235" t="s">
        <v>8789</v>
      </c>
      <c r="R2861" s="236" t="s">
        <v>8799</v>
      </c>
      <c r="S2861" s="260">
        <v>117</v>
      </c>
      <c r="T2861" s="247">
        <v>3980205.44</v>
      </c>
      <c r="U2861" s="247">
        <v>702389.16</v>
      </c>
      <c r="V2861" s="247">
        <v>173651.4</v>
      </c>
      <c r="W2861" s="247">
        <v>0</v>
      </c>
      <c r="X2861" s="247">
        <v>0</v>
      </c>
      <c r="Y2861" s="247">
        <v>4856246</v>
      </c>
      <c r="Z2861" s="246" t="s">
        <v>44</v>
      </c>
      <c r="AA2861" s="246"/>
      <c r="AB2861" s="247">
        <v>1015639.0000000001</v>
      </c>
      <c r="AC2861" s="265">
        <v>120019.17</v>
      </c>
    </row>
    <row r="2862" spans="1:29" s="90" customFormat="1" ht="15.75" x14ac:dyDescent="0.25">
      <c r="A2862" s="58">
        <v>2849</v>
      </c>
      <c r="B2862" s="58">
        <v>147023</v>
      </c>
      <c r="C2862" s="259" t="s">
        <v>6116</v>
      </c>
      <c r="D2862" s="260">
        <v>186</v>
      </c>
      <c r="E2862" s="260" t="s">
        <v>3390</v>
      </c>
      <c r="F2862" s="236" t="s">
        <v>10537</v>
      </c>
      <c r="G2862" s="261">
        <v>885</v>
      </c>
      <c r="H2862" s="228">
        <v>147023</v>
      </c>
      <c r="I2862" s="236" t="s">
        <v>8800</v>
      </c>
      <c r="J2862" s="236" t="s">
        <v>11048</v>
      </c>
      <c r="K2862" s="236" t="s">
        <v>8786</v>
      </c>
      <c r="L2862" s="1">
        <v>44400</v>
      </c>
      <c r="M2862" s="1">
        <v>45291</v>
      </c>
      <c r="N2862" s="262">
        <v>0.82299085428334529</v>
      </c>
      <c r="O2862" s="236" t="s">
        <v>8787</v>
      </c>
      <c r="P2862" s="235" t="s">
        <v>8788</v>
      </c>
      <c r="Q2862" s="235" t="s">
        <v>8789</v>
      </c>
      <c r="R2862" s="236" t="s">
        <v>8801</v>
      </c>
      <c r="S2862" s="260">
        <v>117</v>
      </c>
      <c r="T2862" s="247">
        <v>3645078.77</v>
      </c>
      <c r="U2862" s="247">
        <v>401096.4</v>
      </c>
      <c r="V2862" s="247">
        <v>382888.35</v>
      </c>
      <c r="W2862" s="247">
        <v>0</v>
      </c>
      <c r="X2862" s="247">
        <v>0</v>
      </c>
      <c r="Y2862" s="247">
        <v>4429063.5199999996</v>
      </c>
      <c r="Z2862" s="246" t="s">
        <v>44</v>
      </c>
      <c r="AA2862" s="246"/>
      <c r="AB2862" s="247">
        <v>693076.36999999988</v>
      </c>
      <c r="AC2862" s="265">
        <v>82913.76999999999</v>
      </c>
    </row>
    <row r="2863" spans="1:29" s="90" customFormat="1" ht="15.75" x14ac:dyDescent="0.25">
      <c r="A2863" s="58">
        <v>2850</v>
      </c>
      <c r="B2863" s="58">
        <v>147604</v>
      </c>
      <c r="C2863" s="259" t="s">
        <v>6116</v>
      </c>
      <c r="D2863" s="260">
        <v>187</v>
      </c>
      <c r="E2863" s="260" t="s">
        <v>3390</v>
      </c>
      <c r="F2863" s="236" t="s">
        <v>10537</v>
      </c>
      <c r="G2863" s="261">
        <v>885</v>
      </c>
      <c r="H2863" s="228">
        <v>147604</v>
      </c>
      <c r="I2863" s="236" t="s">
        <v>8802</v>
      </c>
      <c r="J2863" s="236" t="s">
        <v>12985</v>
      </c>
      <c r="K2863" s="236" t="s">
        <v>8786</v>
      </c>
      <c r="L2863" s="1">
        <v>44400</v>
      </c>
      <c r="M2863" s="1">
        <v>45291</v>
      </c>
      <c r="N2863" s="262">
        <v>0.80750000967582969</v>
      </c>
      <c r="O2863" s="236" t="s">
        <v>8787</v>
      </c>
      <c r="P2863" s="235" t="s">
        <v>8788</v>
      </c>
      <c r="Q2863" s="235" t="s">
        <v>8789</v>
      </c>
      <c r="R2863" s="236" t="s">
        <v>8803</v>
      </c>
      <c r="S2863" s="260">
        <v>117</v>
      </c>
      <c r="T2863" s="247">
        <v>3788874.09</v>
      </c>
      <c r="U2863" s="247">
        <v>668624.81000000006</v>
      </c>
      <c r="V2863" s="247">
        <v>234605.18</v>
      </c>
      <c r="W2863" s="247">
        <v>0</v>
      </c>
      <c r="X2863" s="247">
        <v>0</v>
      </c>
      <c r="Y2863" s="247">
        <v>4692104.08</v>
      </c>
      <c r="Z2863" s="246" t="s">
        <v>44</v>
      </c>
      <c r="AA2863" s="246"/>
      <c r="AB2863" s="247">
        <v>1115857.03</v>
      </c>
      <c r="AC2863" s="265">
        <v>147251.62000000002</v>
      </c>
    </row>
    <row r="2864" spans="1:29" s="90" customFormat="1" ht="16.5" customHeight="1" x14ac:dyDescent="0.25">
      <c r="A2864" s="58">
        <v>2851</v>
      </c>
      <c r="B2864" s="58">
        <v>147830</v>
      </c>
      <c r="C2864" s="259" t="s">
        <v>6116</v>
      </c>
      <c r="D2864" s="260">
        <v>188</v>
      </c>
      <c r="E2864" s="260" t="s">
        <v>3390</v>
      </c>
      <c r="F2864" s="236" t="s">
        <v>10537</v>
      </c>
      <c r="G2864" s="261">
        <v>885</v>
      </c>
      <c r="H2864" s="228">
        <v>147830</v>
      </c>
      <c r="I2864" s="236" t="s">
        <v>8804</v>
      </c>
      <c r="J2864" s="236" t="s">
        <v>12986</v>
      </c>
      <c r="K2864" s="236" t="s">
        <v>8786</v>
      </c>
      <c r="L2864" s="1">
        <v>44404</v>
      </c>
      <c r="M2864" s="1">
        <v>45291</v>
      </c>
      <c r="N2864" s="262">
        <v>0.82084083908284389</v>
      </c>
      <c r="O2864" s="236" t="s">
        <v>8787</v>
      </c>
      <c r="P2864" s="235" t="s">
        <v>8788</v>
      </c>
      <c r="Q2864" s="235" t="s">
        <v>8789</v>
      </c>
      <c r="R2864" s="236" t="s">
        <v>8805</v>
      </c>
      <c r="S2864" s="260">
        <v>117</v>
      </c>
      <c r="T2864" s="247">
        <v>3987734.35</v>
      </c>
      <c r="U2864" s="247">
        <v>703717.76</v>
      </c>
      <c r="V2864" s="247">
        <v>166656.99</v>
      </c>
      <c r="W2864" s="247">
        <v>0</v>
      </c>
      <c r="X2864" s="247">
        <v>0</v>
      </c>
      <c r="Y2864" s="247">
        <v>4858109.0999999996</v>
      </c>
      <c r="Z2864" s="246" t="s">
        <v>44</v>
      </c>
      <c r="AA2864" s="246" t="s">
        <v>10088</v>
      </c>
      <c r="AB2864" s="247">
        <v>869566.45</v>
      </c>
      <c r="AC2864" s="265">
        <v>96451.419999999984</v>
      </c>
    </row>
    <row r="2865" spans="1:29" s="90" customFormat="1" ht="16.5" customHeight="1" x14ac:dyDescent="0.25">
      <c r="A2865" s="58">
        <v>2852</v>
      </c>
      <c r="B2865" s="58">
        <v>145256</v>
      </c>
      <c r="C2865" s="259" t="s">
        <v>6116</v>
      </c>
      <c r="D2865" s="260">
        <v>189</v>
      </c>
      <c r="E2865" s="260" t="s">
        <v>352</v>
      </c>
      <c r="F2865" s="236" t="s">
        <v>10524</v>
      </c>
      <c r="G2865" s="261">
        <v>861</v>
      </c>
      <c r="H2865" s="228">
        <v>145256</v>
      </c>
      <c r="I2865" s="236" t="s">
        <v>9001</v>
      </c>
      <c r="J2865" s="236" t="s">
        <v>12987</v>
      </c>
      <c r="K2865" s="236" t="s">
        <v>9002</v>
      </c>
      <c r="L2865" s="1">
        <v>44431</v>
      </c>
      <c r="M2865" s="1">
        <v>45068</v>
      </c>
      <c r="N2865" s="262">
        <v>0.4249999850434637</v>
      </c>
      <c r="O2865" s="236" t="s">
        <v>74</v>
      </c>
      <c r="P2865" s="235" t="s">
        <v>4788</v>
      </c>
      <c r="Q2865" s="235" t="s">
        <v>6615</v>
      </c>
      <c r="R2865" s="236" t="s">
        <v>744</v>
      </c>
      <c r="S2865" s="260">
        <v>117</v>
      </c>
      <c r="T2865" s="247">
        <v>568313.38</v>
      </c>
      <c r="U2865" s="247">
        <v>100290.59</v>
      </c>
      <c r="V2865" s="247">
        <v>668604.03</v>
      </c>
      <c r="W2865" s="247">
        <v>0</v>
      </c>
      <c r="X2865" s="247">
        <v>0</v>
      </c>
      <c r="Y2865" s="247">
        <v>1337208</v>
      </c>
      <c r="Z2865" s="246" t="s">
        <v>44</v>
      </c>
      <c r="AA2865" s="246" t="s">
        <v>13991</v>
      </c>
      <c r="AB2865" s="247">
        <v>0</v>
      </c>
      <c r="AC2865" s="265">
        <v>0</v>
      </c>
    </row>
    <row r="2866" spans="1:29" s="90" customFormat="1" ht="15.75" x14ac:dyDescent="0.25">
      <c r="A2866" s="58">
        <v>2853</v>
      </c>
      <c r="B2866" s="58">
        <v>145669</v>
      </c>
      <c r="C2866" s="259" t="s">
        <v>6116</v>
      </c>
      <c r="D2866" s="260">
        <v>190</v>
      </c>
      <c r="E2866" s="260" t="s">
        <v>352</v>
      </c>
      <c r="F2866" s="236" t="s">
        <v>10524</v>
      </c>
      <c r="G2866" s="261">
        <v>861</v>
      </c>
      <c r="H2866" s="228">
        <v>145669</v>
      </c>
      <c r="I2866" s="236" t="s">
        <v>9003</v>
      </c>
      <c r="J2866" s="236" t="s">
        <v>11419</v>
      </c>
      <c r="K2866" s="236" t="s">
        <v>9004</v>
      </c>
      <c r="L2866" s="1">
        <v>44438</v>
      </c>
      <c r="M2866" s="1">
        <v>44985</v>
      </c>
      <c r="N2866" s="262">
        <v>0.4250000063146947</v>
      </c>
      <c r="O2866" s="236" t="s">
        <v>1693</v>
      </c>
      <c r="P2866" s="235" t="s">
        <v>2016</v>
      </c>
      <c r="Q2866" s="235" t="s">
        <v>6279</v>
      </c>
      <c r="R2866" s="236" t="s">
        <v>744</v>
      </c>
      <c r="S2866" s="260">
        <v>117</v>
      </c>
      <c r="T2866" s="247">
        <v>908595.01</v>
      </c>
      <c r="U2866" s="247">
        <v>160340.26999999999</v>
      </c>
      <c r="V2866" s="247">
        <v>1068935.3</v>
      </c>
      <c r="W2866" s="247">
        <v>0</v>
      </c>
      <c r="X2866" s="247">
        <v>407368.94</v>
      </c>
      <c r="Y2866" s="247">
        <v>2545239.52</v>
      </c>
      <c r="Z2866" s="246" t="s">
        <v>34</v>
      </c>
      <c r="AA2866" s="246" t="s">
        <v>14791</v>
      </c>
      <c r="AB2866" s="247">
        <v>70731.91</v>
      </c>
      <c r="AC2866" s="265">
        <v>12482.09</v>
      </c>
    </row>
    <row r="2867" spans="1:29" s="90" customFormat="1" ht="15.75" x14ac:dyDescent="0.25">
      <c r="A2867" s="58">
        <v>2854</v>
      </c>
      <c r="B2867" s="58">
        <v>150435</v>
      </c>
      <c r="C2867" s="259" t="s">
        <v>6116</v>
      </c>
      <c r="D2867" s="260">
        <v>191</v>
      </c>
      <c r="E2867" s="260" t="s">
        <v>330</v>
      </c>
      <c r="F2867" s="236" t="s">
        <v>10518</v>
      </c>
      <c r="G2867" s="261">
        <v>717</v>
      </c>
      <c r="H2867" s="228">
        <v>150435</v>
      </c>
      <c r="I2867" s="236" t="s">
        <v>9375</v>
      </c>
      <c r="J2867" s="236" t="s">
        <v>12988</v>
      </c>
      <c r="K2867" s="236" t="s">
        <v>9005</v>
      </c>
      <c r="L2867" s="1">
        <v>44440</v>
      </c>
      <c r="M2867" s="1">
        <v>45169</v>
      </c>
      <c r="N2867" s="262">
        <v>0.95000000899489134</v>
      </c>
      <c r="O2867" s="236" t="s">
        <v>74</v>
      </c>
      <c r="P2867" s="235" t="s">
        <v>4788</v>
      </c>
      <c r="Q2867" s="235" t="s">
        <v>6615</v>
      </c>
      <c r="R2867" s="236" t="s">
        <v>9006</v>
      </c>
      <c r="S2867" s="260">
        <v>110</v>
      </c>
      <c r="T2867" s="247">
        <v>4488659.08</v>
      </c>
      <c r="U2867" s="247">
        <v>236245.17</v>
      </c>
      <c r="V2867" s="247">
        <v>0</v>
      </c>
      <c r="W2867" s="247">
        <v>0</v>
      </c>
      <c r="X2867" s="247">
        <v>0</v>
      </c>
      <c r="Y2867" s="247">
        <v>4724904.25</v>
      </c>
      <c r="Z2867" s="246" t="s">
        <v>44</v>
      </c>
      <c r="AA2867" s="246" t="s">
        <v>12714</v>
      </c>
      <c r="AB2867" s="247">
        <v>2841443.0600000005</v>
      </c>
      <c r="AC2867" s="265">
        <v>137892.21999999997</v>
      </c>
    </row>
    <row r="2868" spans="1:29" s="90" customFormat="1" ht="15.75" x14ac:dyDescent="0.25">
      <c r="A2868" s="58">
        <v>2855</v>
      </c>
      <c r="B2868" s="58">
        <v>145670</v>
      </c>
      <c r="C2868" s="259" t="s">
        <v>6116</v>
      </c>
      <c r="D2868" s="260">
        <v>192</v>
      </c>
      <c r="E2868" s="260" t="s">
        <v>352</v>
      </c>
      <c r="F2868" s="236" t="s">
        <v>10524</v>
      </c>
      <c r="G2868" s="261">
        <v>861</v>
      </c>
      <c r="H2868" s="228">
        <v>145670</v>
      </c>
      <c r="I2868" s="236" t="s">
        <v>9376</v>
      </c>
      <c r="J2868" s="236" t="s">
        <v>11419</v>
      </c>
      <c r="K2868" s="236" t="s">
        <v>9102</v>
      </c>
      <c r="L2868" s="1">
        <v>44446</v>
      </c>
      <c r="M2868" s="1">
        <v>45083</v>
      </c>
      <c r="N2868" s="262">
        <v>0.42500001218434558</v>
      </c>
      <c r="O2868" s="236" t="s">
        <v>74</v>
      </c>
      <c r="P2868" s="235" t="s">
        <v>75</v>
      </c>
      <c r="Q2868" s="235" t="s">
        <v>9103</v>
      </c>
      <c r="R2868" s="236" t="s">
        <v>744</v>
      </c>
      <c r="S2868" s="260">
        <v>117</v>
      </c>
      <c r="T2868" s="247">
        <v>741217.51</v>
      </c>
      <c r="U2868" s="247">
        <v>130803.07</v>
      </c>
      <c r="V2868" s="247">
        <v>872020.57</v>
      </c>
      <c r="W2868" s="247">
        <v>0</v>
      </c>
      <c r="X2868" s="247">
        <v>317362.7</v>
      </c>
      <c r="Y2868" s="247">
        <v>2061403.8499999999</v>
      </c>
      <c r="Z2868" s="246" t="s">
        <v>44</v>
      </c>
      <c r="AA2868" s="246" t="s">
        <v>14792</v>
      </c>
      <c r="AB2868" s="247">
        <v>312355.96999999997</v>
      </c>
      <c r="AC2868" s="265">
        <v>55121.61</v>
      </c>
    </row>
    <row r="2869" spans="1:29" s="90" customFormat="1" ht="15.75" x14ac:dyDescent="0.25">
      <c r="A2869" s="58">
        <v>2856</v>
      </c>
      <c r="B2869" s="58">
        <v>151228</v>
      </c>
      <c r="C2869" s="259" t="s">
        <v>6116</v>
      </c>
      <c r="D2869" s="260">
        <v>193</v>
      </c>
      <c r="E2869" s="260" t="s">
        <v>330</v>
      </c>
      <c r="F2869" s="236" t="s">
        <v>10518</v>
      </c>
      <c r="G2869" s="261">
        <v>717</v>
      </c>
      <c r="H2869" s="228">
        <v>151228</v>
      </c>
      <c r="I2869" s="236" t="s">
        <v>9104</v>
      </c>
      <c r="J2869" s="236" t="s">
        <v>12989</v>
      </c>
      <c r="K2869" s="236" t="s">
        <v>9105</v>
      </c>
      <c r="L2869" s="1">
        <v>44448</v>
      </c>
      <c r="M2869" s="1">
        <v>45238</v>
      </c>
      <c r="N2869" s="262">
        <v>0.95000002342573009</v>
      </c>
      <c r="O2869" s="236" t="s">
        <v>74</v>
      </c>
      <c r="P2869" s="235" t="s">
        <v>4788</v>
      </c>
      <c r="Q2869" s="235" t="s">
        <v>6615</v>
      </c>
      <c r="R2869" s="236" t="s">
        <v>616</v>
      </c>
      <c r="S2869" s="260">
        <v>110</v>
      </c>
      <c r="T2869" s="247">
        <v>1257164.69</v>
      </c>
      <c r="U2869" s="247">
        <v>66166.53</v>
      </c>
      <c r="V2869" s="247">
        <v>0</v>
      </c>
      <c r="W2869" s="247">
        <v>0</v>
      </c>
      <c r="X2869" s="247">
        <v>0</v>
      </c>
      <c r="Y2869" s="247">
        <v>1323331.22</v>
      </c>
      <c r="Z2869" s="246" t="s">
        <v>44</v>
      </c>
      <c r="AA2869" s="246" t="s">
        <v>10361</v>
      </c>
      <c r="AB2869" s="247">
        <v>701218.18</v>
      </c>
      <c r="AC2869" s="265">
        <v>29941.279999999999</v>
      </c>
    </row>
    <row r="2870" spans="1:29" s="90" customFormat="1" ht="15.75" x14ac:dyDescent="0.25">
      <c r="A2870" s="58">
        <v>2857</v>
      </c>
      <c r="B2870" s="58">
        <v>150665</v>
      </c>
      <c r="C2870" s="259" t="s">
        <v>6116</v>
      </c>
      <c r="D2870" s="260">
        <v>194</v>
      </c>
      <c r="E2870" s="260" t="s">
        <v>3390</v>
      </c>
      <c r="F2870" s="236" t="s">
        <v>10538</v>
      </c>
      <c r="G2870" s="261">
        <v>909</v>
      </c>
      <c r="H2870" s="228">
        <v>150665</v>
      </c>
      <c r="I2870" s="236" t="s">
        <v>9106</v>
      </c>
      <c r="J2870" s="236" t="s">
        <v>12990</v>
      </c>
      <c r="K2870" s="236" t="s">
        <v>9107</v>
      </c>
      <c r="L2870" s="1">
        <v>44455</v>
      </c>
      <c r="M2870" s="1">
        <v>45184</v>
      </c>
      <c r="N2870" s="262">
        <v>0.80962549675670525</v>
      </c>
      <c r="O2870" s="236" t="s">
        <v>74</v>
      </c>
      <c r="P2870" s="235" t="s">
        <v>6194</v>
      </c>
      <c r="Q2870" s="235" t="s">
        <v>9108</v>
      </c>
      <c r="R2870" s="236" t="s">
        <v>9109</v>
      </c>
      <c r="S2870" s="260">
        <v>110</v>
      </c>
      <c r="T2870" s="247">
        <v>3945180.08</v>
      </c>
      <c r="U2870" s="247">
        <v>696208.14</v>
      </c>
      <c r="V2870" s="247">
        <v>231457.43</v>
      </c>
      <c r="W2870" s="247">
        <v>0</v>
      </c>
      <c r="X2870" s="247">
        <v>0</v>
      </c>
      <c r="Y2870" s="247">
        <v>4872845.6499999994</v>
      </c>
      <c r="Z2870" s="246" t="s">
        <v>44</v>
      </c>
      <c r="AA2870" s="246"/>
      <c r="AB2870" s="247">
        <v>2027588.5699999998</v>
      </c>
      <c r="AC2870" s="265">
        <v>288972.3</v>
      </c>
    </row>
    <row r="2871" spans="1:29" s="90" customFormat="1" ht="15.75" x14ac:dyDescent="0.25">
      <c r="A2871" s="58">
        <v>2858</v>
      </c>
      <c r="B2871" s="58">
        <v>150628</v>
      </c>
      <c r="C2871" s="259" t="s">
        <v>6116</v>
      </c>
      <c r="D2871" s="260">
        <v>195</v>
      </c>
      <c r="E2871" s="260" t="s">
        <v>3390</v>
      </c>
      <c r="F2871" s="236" t="s">
        <v>10538</v>
      </c>
      <c r="G2871" s="261">
        <v>909</v>
      </c>
      <c r="H2871" s="228">
        <v>150628</v>
      </c>
      <c r="I2871" s="236" t="s">
        <v>9110</v>
      </c>
      <c r="J2871" s="236" t="s">
        <v>12991</v>
      </c>
      <c r="K2871" s="236" t="s">
        <v>9111</v>
      </c>
      <c r="L2871" s="1">
        <v>44459</v>
      </c>
      <c r="M2871" s="1">
        <v>45188</v>
      </c>
      <c r="N2871" s="262">
        <v>0.8188142609696446</v>
      </c>
      <c r="O2871" s="236" t="s">
        <v>5604</v>
      </c>
      <c r="P2871" s="235" t="s">
        <v>9112</v>
      </c>
      <c r="Q2871" s="235" t="s">
        <v>9113</v>
      </c>
      <c r="R2871" s="236" t="s">
        <v>9114</v>
      </c>
      <c r="S2871" s="260">
        <v>110</v>
      </c>
      <c r="T2871" s="247">
        <v>3991450.64</v>
      </c>
      <c r="U2871" s="247">
        <v>704373.63</v>
      </c>
      <c r="V2871" s="247">
        <v>178847.35</v>
      </c>
      <c r="W2871" s="247">
        <v>0</v>
      </c>
      <c r="X2871" s="247">
        <v>0</v>
      </c>
      <c r="Y2871" s="247">
        <v>4874671.62</v>
      </c>
      <c r="Z2871" s="246" t="s">
        <v>44</v>
      </c>
      <c r="AA2871" s="246" t="s">
        <v>14793</v>
      </c>
      <c r="AB2871" s="247">
        <v>2519038.709999999</v>
      </c>
      <c r="AC2871" s="265">
        <v>363817.55</v>
      </c>
    </row>
    <row r="2872" spans="1:29" s="90" customFormat="1" ht="15.75" x14ac:dyDescent="0.25">
      <c r="A2872" s="58">
        <v>2859</v>
      </c>
      <c r="B2872" s="58">
        <v>152200</v>
      </c>
      <c r="C2872" s="259" t="s">
        <v>6116</v>
      </c>
      <c r="D2872" s="260">
        <v>196</v>
      </c>
      <c r="E2872" s="260" t="s">
        <v>330</v>
      </c>
      <c r="F2872" s="236" t="s">
        <v>10518</v>
      </c>
      <c r="G2872" s="261">
        <v>717</v>
      </c>
      <c r="H2872" s="228">
        <v>152200</v>
      </c>
      <c r="I2872" s="236" t="s">
        <v>9115</v>
      </c>
      <c r="J2872" s="236" t="s">
        <v>12992</v>
      </c>
      <c r="K2872" s="236" t="s">
        <v>9458</v>
      </c>
      <c r="L2872" s="1">
        <v>44459</v>
      </c>
      <c r="M2872" s="1">
        <v>44853</v>
      </c>
      <c r="N2872" s="262">
        <v>0.94999996474230164</v>
      </c>
      <c r="O2872" s="236" t="s">
        <v>74</v>
      </c>
      <c r="P2872" s="235" t="s">
        <v>2659</v>
      </c>
      <c r="Q2872" s="235" t="s">
        <v>2659</v>
      </c>
      <c r="R2872" s="236" t="s">
        <v>9116</v>
      </c>
      <c r="S2872" s="260">
        <v>110</v>
      </c>
      <c r="T2872" s="247">
        <v>1347223.45</v>
      </c>
      <c r="U2872" s="247">
        <v>58180.67</v>
      </c>
      <c r="V2872" s="247">
        <v>12725.88</v>
      </c>
      <c r="W2872" s="247">
        <v>0</v>
      </c>
      <c r="X2872" s="247">
        <v>0</v>
      </c>
      <c r="Y2872" s="247">
        <v>1418129.9999999998</v>
      </c>
      <c r="Z2872" s="246" t="s">
        <v>34</v>
      </c>
      <c r="AA2872" s="246" t="s">
        <v>12494</v>
      </c>
      <c r="AB2872" s="247">
        <v>1302131.1500000001</v>
      </c>
      <c r="AC2872" s="265">
        <v>53223.8</v>
      </c>
    </row>
    <row r="2873" spans="1:29" s="90" customFormat="1" ht="15.75" x14ac:dyDescent="0.25">
      <c r="A2873" s="58">
        <v>2860</v>
      </c>
      <c r="B2873" s="58">
        <v>150192</v>
      </c>
      <c r="C2873" s="259" t="s">
        <v>6116</v>
      </c>
      <c r="D2873" s="260">
        <v>197</v>
      </c>
      <c r="E2873" s="260" t="s">
        <v>3390</v>
      </c>
      <c r="F2873" s="236" t="s">
        <v>10538</v>
      </c>
      <c r="G2873" s="261">
        <v>909</v>
      </c>
      <c r="H2873" s="228">
        <v>150192</v>
      </c>
      <c r="I2873" s="236" t="s">
        <v>9117</v>
      </c>
      <c r="J2873" s="236" t="s">
        <v>12993</v>
      </c>
      <c r="K2873" s="236" t="s">
        <v>9118</v>
      </c>
      <c r="L2873" s="1">
        <v>44461</v>
      </c>
      <c r="M2873" s="1">
        <v>45190</v>
      </c>
      <c r="N2873" s="262">
        <v>0.83939721138210477</v>
      </c>
      <c r="O2873" s="236" t="s">
        <v>9119</v>
      </c>
      <c r="P2873" s="235" t="s">
        <v>9120</v>
      </c>
      <c r="Q2873" s="235" t="s">
        <v>9121</v>
      </c>
      <c r="R2873" s="236" t="s">
        <v>9122</v>
      </c>
      <c r="S2873" s="260">
        <v>110</v>
      </c>
      <c r="T2873" s="247">
        <v>16366229.18</v>
      </c>
      <c r="U2873" s="247">
        <v>949006.02</v>
      </c>
      <c r="V2873" s="247">
        <v>2182362.5499999998</v>
      </c>
      <c r="W2873" s="247">
        <v>0</v>
      </c>
      <c r="X2873" s="247">
        <v>0</v>
      </c>
      <c r="Y2873" s="247">
        <v>19497597.75</v>
      </c>
      <c r="Z2873" s="246" t="s">
        <v>44</v>
      </c>
      <c r="AA2873" s="246" t="s">
        <v>14489</v>
      </c>
      <c r="AB2873" s="247">
        <v>5618250.2199999997</v>
      </c>
      <c r="AC2873" s="265">
        <v>447703.67999999993</v>
      </c>
    </row>
    <row r="2874" spans="1:29" s="90" customFormat="1" ht="15.75" x14ac:dyDescent="0.25">
      <c r="A2874" s="58">
        <v>2861</v>
      </c>
      <c r="B2874" s="58">
        <v>150095</v>
      </c>
      <c r="C2874" s="259" t="s">
        <v>6116</v>
      </c>
      <c r="D2874" s="260">
        <v>198</v>
      </c>
      <c r="E2874" s="260" t="s">
        <v>3390</v>
      </c>
      <c r="F2874" s="236" t="s">
        <v>10538</v>
      </c>
      <c r="G2874" s="261">
        <v>909</v>
      </c>
      <c r="H2874" s="228">
        <v>150095</v>
      </c>
      <c r="I2874" s="236" t="s">
        <v>9123</v>
      </c>
      <c r="J2874" s="236" t="s">
        <v>12994</v>
      </c>
      <c r="K2874" s="236" t="s">
        <v>9124</v>
      </c>
      <c r="L2874" s="1">
        <v>44463</v>
      </c>
      <c r="M2874" s="1">
        <v>45192</v>
      </c>
      <c r="N2874" s="262">
        <v>0.85000000431679634</v>
      </c>
      <c r="O2874" s="236" t="s">
        <v>74</v>
      </c>
      <c r="P2874" s="235" t="s">
        <v>6194</v>
      </c>
      <c r="Q2874" s="235" t="s">
        <v>9108</v>
      </c>
      <c r="R2874" s="236" t="s">
        <v>9125</v>
      </c>
      <c r="S2874" s="260">
        <v>106</v>
      </c>
      <c r="T2874" s="247">
        <v>4135010.95</v>
      </c>
      <c r="U2874" s="247">
        <v>624910.94999999995</v>
      </c>
      <c r="V2874" s="247">
        <v>104796.84</v>
      </c>
      <c r="W2874" s="247">
        <v>0</v>
      </c>
      <c r="X2874" s="247">
        <v>0</v>
      </c>
      <c r="Y2874" s="247">
        <v>4864718.74</v>
      </c>
      <c r="Z2874" s="246" t="s">
        <v>44</v>
      </c>
      <c r="AA2874" s="246" t="s">
        <v>14203</v>
      </c>
      <c r="AB2874" s="247">
        <v>2325680.58</v>
      </c>
      <c r="AC2874" s="265">
        <v>285891.13</v>
      </c>
    </row>
    <row r="2875" spans="1:29" s="90" customFormat="1" ht="15.75" x14ac:dyDescent="0.25">
      <c r="A2875" s="58">
        <v>2862</v>
      </c>
      <c r="B2875" s="58">
        <v>150787</v>
      </c>
      <c r="C2875" s="259" t="s">
        <v>6116</v>
      </c>
      <c r="D2875" s="260">
        <v>199</v>
      </c>
      <c r="E2875" s="260" t="s">
        <v>3390</v>
      </c>
      <c r="F2875" s="236" t="s">
        <v>10538</v>
      </c>
      <c r="G2875" s="261">
        <v>909</v>
      </c>
      <c r="H2875" s="228">
        <v>150787</v>
      </c>
      <c r="I2875" s="236" t="s">
        <v>9126</v>
      </c>
      <c r="J2875" s="236" t="s">
        <v>12995</v>
      </c>
      <c r="K2875" s="236" t="s">
        <v>9127</v>
      </c>
      <c r="L2875" s="1">
        <v>44463</v>
      </c>
      <c r="M2875" s="1">
        <v>45192</v>
      </c>
      <c r="N2875" s="262">
        <v>0.82384488487489738</v>
      </c>
      <c r="O2875" s="236" t="s">
        <v>74</v>
      </c>
      <c r="P2875" s="235" t="s">
        <v>6194</v>
      </c>
      <c r="Q2875" s="235" t="s">
        <v>9108</v>
      </c>
      <c r="R2875" s="236" t="s">
        <v>8799</v>
      </c>
      <c r="S2875" s="260">
        <v>106</v>
      </c>
      <c r="T2875" s="247">
        <v>3746544.07</v>
      </c>
      <c r="U2875" s="247">
        <v>661154.81999999995</v>
      </c>
      <c r="V2875" s="247">
        <v>139933.97</v>
      </c>
      <c r="W2875" s="247">
        <v>0</v>
      </c>
      <c r="X2875" s="247">
        <v>0</v>
      </c>
      <c r="Y2875" s="247">
        <v>4547632.8599999994</v>
      </c>
      <c r="Z2875" s="246" t="s">
        <v>44</v>
      </c>
      <c r="AA2875" s="246" t="s">
        <v>14490</v>
      </c>
      <c r="AB2875" s="247">
        <v>1842695.22</v>
      </c>
      <c r="AC2875" s="265">
        <v>284784.23</v>
      </c>
    </row>
    <row r="2876" spans="1:29" s="90" customFormat="1" ht="15.75" x14ac:dyDescent="0.25">
      <c r="A2876" s="58">
        <v>2863</v>
      </c>
      <c r="B2876" s="58">
        <v>149246</v>
      </c>
      <c r="C2876" s="259" t="s">
        <v>6116</v>
      </c>
      <c r="D2876" s="260">
        <v>200</v>
      </c>
      <c r="E2876" s="260" t="s">
        <v>352</v>
      </c>
      <c r="F2876" s="236" t="s">
        <v>10524</v>
      </c>
      <c r="G2876" s="261">
        <v>861</v>
      </c>
      <c r="H2876" s="228">
        <v>149246</v>
      </c>
      <c r="I2876" s="236" t="s">
        <v>9128</v>
      </c>
      <c r="J2876" s="236" t="s">
        <v>12996</v>
      </c>
      <c r="K2876" s="236" t="s">
        <v>9129</v>
      </c>
      <c r="L2876" s="1">
        <v>44466</v>
      </c>
      <c r="M2876" s="1">
        <v>45011</v>
      </c>
      <c r="N2876" s="262">
        <v>0.42499999464591626</v>
      </c>
      <c r="O2876" s="236" t="s">
        <v>9130</v>
      </c>
      <c r="P2876" s="235" t="s">
        <v>9131</v>
      </c>
      <c r="Q2876" s="235" t="s">
        <v>9132</v>
      </c>
      <c r="R2876" s="236" t="s">
        <v>744</v>
      </c>
      <c r="S2876" s="260">
        <v>117</v>
      </c>
      <c r="T2876" s="247">
        <v>992233.25</v>
      </c>
      <c r="U2876" s="247">
        <v>175099.99</v>
      </c>
      <c r="V2876" s="247">
        <v>1167333.26</v>
      </c>
      <c r="W2876" s="247">
        <v>0</v>
      </c>
      <c r="X2876" s="247">
        <v>0</v>
      </c>
      <c r="Y2876" s="247">
        <v>2334666.5</v>
      </c>
      <c r="Z2876" s="246" t="s">
        <v>34</v>
      </c>
      <c r="AA2876" s="246" t="s">
        <v>10197</v>
      </c>
      <c r="AB2876" s="247">
        <v>0</v>
      </c>
      <c r="AC2876" s="265">
        <v>0</v>
      </c>
    </row>
    <row r="2877" spans="1:29" s="90" customFormat="1" ht="15.75" x14ac:dyDescent="0.25">
      <c r="A2877" s="58">
        <v>2864</v>
      </c>
      <c r="B2877" s="58">
        <v>149541</v>
      </c>
      <c r="C2877" s="259" t="s">
        <v>6116</v>
      </c>
      <c r="D2877" s="260">
        <v>201</v>
      </c>
      <c r="E2877" s="260" t="s">
        <v>3390</v>
      </c>
      <c r="F2877" s="236" t="s">
        <v>10538</v>
      </c>
      <c r="G2877" s="261">
        <v>909</v>
      </c>
      <c r="H2877" s="228">
        <v>149541</v>
      </c>
      <c r="I2877" s="236" t="s">
        <v>9133</v>
      </c>
      <c r="J2877" s="236" t="s">
        <v>12984</v>
      </c>
      <c r="K2877" s="236" t="s">
        <v>9459</v>
      </c>
      <c r="L2877" s="1">
        <v>44470</v>
      </c>
      <c r="M2877" s="1">
        <v>45199</v>
      </c>
      <c r="N2877" s="262">
        <v>0.82010530715573648</v>
      </c>
      <c r="O2877" s="236" t="s">
        <v>8787</v>
      </c>
      <c r="P2877" s="235" t="s">
        <v>8788</v>
      </c>
      <c r="Q2877" s="235" t="s">
        <v>8789</v>
      </c>
      <c r="R2877" s="236" t="s">
        <v>8799</v>
      </c>
      <c r="S2877" s="260">
        <v>106</v>
      </c>
      <c r="T2877" s="247">
        <v>14871475.310000001</v>
      </c>
      <c r="U2877" s="247">
        <v>2624378.02</v>
      </c>
      <c r="V2877" s="247">
        <v>637763.39</v>
      </c>
      <c r="W2877" s="247">
        <v>0</v>
      </c>
      <c r="X2877" s="247">
        <v>0</v>
      </c>
      <c r="Y2877" s="247">
        <v>18133616.720000003</v>
      </c>
      <c r="Z2877" s="246" t="s">
        <v>44</v>
      </c>
      <c r="AA2877" s="246" t="s">
        <v>10046</v>
      </c>
      <c r="AB2877" s="247">
        <v>3186845.19</v>
      </c>
      <c r="AC2877" s="265">
        <v>593657.17999999993</v>
      </c>
    </row>
    <row r="2878" spans="1:29" s="90" customFormat="1" ht="15.75" x14ac:dyDescent="0.25">
      <c r="A2878" s="58">
        <v>2865</v>
      </c>
      <c r="B2878" s="58">
        <v>146806</v>
      </c>
      <c r="C2878" s="259" t="s">
        <v>6116</v>
      </c>
      <c r="D2878" s="260">
        <v>202</v>
      </c>
      <c r="E2878" s="260" t="s">
        <v>10156</v>
      </c>
      <c r="F2878" s="236" t="s">
        <v>10536</v>
      </c>
      <c r="G2878" s="261">
        <v>1009</v>
      </c>
      <c r="H2878" s="228">
        <v>146806</v>
      </c>
      <c r="I2878" s="236" t="s">
        <v>9548</v>
      </c>
      <c r="J2878" s="236" t="s">
        <v>12997</v>
      </c>
      <c r="K2878" s="236" t="s">
        <v>9460</v>
      </c>
      <c r="L2878" s="1">
        <v>44473</v>
      </c>
      <c r="M2878" s="1">
        <v>45291</v>
      </c>
      <c r="N2878" s="262">
        <v>1</v>
      </c>
      <c r="O2878" s="236" t="s">
        <v>74</v>
      </c>
      <c r="P2878" s="235" t="s">
        <v>6194</v>
      </c>
      <c r="Q2878" s="235" t="s">
        <v>9108</v>
      </c>
      <c r="R2878" s="236" t="s">
        <v>9461</v>
      </c>
      <c r="S2878" s="260">
        <v>110</v>
      </c>
      <c r="T2878" s="247">
        <v>14517236.43</v>
      </c>
      <c r="U2878" s="247">
        <v>0</v>
      </c>
      <c r="V2878" s="247">
        <v>0</v>
      </c>
      <c r="W2878" s="247">
        <v>0</v>
      </c>
      <c r="X2878" s="247">
        <v>0</v>
      </c>
      <c r="Y2878" s="247">
        <v>14517236.43</v>
      </c>
      <c r="Z2878" s="246" t="s">
        <v>44</v>
      </c>
      <c r="AA2878" s="246" t="s">
        <v>13228</v>
      </c>
      <c r="AB2878" s="247">
        <v>7435966.5399999991</v>
      </c>
      <c r="AC2878" s="265">
        <v>0</v>
      </c>
    </row>
    <row r="2879" spans="1:29" s="90" customFormat="1" ht="15.75" x14ac:dyDescent="0.25">
      <c r="A2879" s="58">
        <v>2866</v>
      </c>
      <c r="B2879" s="58">
        <v>149707</v>
      </c>
      <c r="C2879" s="259" t="s">
        <v>6116</v>
      </c>
      <c r="D2879" s="260">
        <v>203</v>
      </c>
      <c r="E2879" s="260" t="s">
        <v>330</v>
      </c>
      <c r="F2879" s="236" t="s">
        <v>10518</v>
      </c>
      <c r="G2879" s="261">
        <v>717</v>
      </c>
      <c r="H2879" s="228">
        <v>149707</v>
      </c>
      <c r="I2879" s="236" t="s">
        <v>9462</v>
      </c>
      <c r="J2879" s="236" t="s">
        <v>12989</v>
      </c>
      <c r="K2879" s="236" t="s">
        <v>9463</v>
      </c>
      <c r="L2879" s="1">
        <v>44480</v>
      </c>
      <c r="M2879" s="1">
        <v>45291</v>
      </c>
      <c r="N2879" s="262">
        <v>0.95000000749364188</v>
      </c>
      <c r="O2879" s="236" t="s">
        <v>74</v>
      </c>
      <c r="P2879" s="235" t="s">
        <v>75</v>
      </c>
      <c r="Q2879" s="235" t="s">
        <v>76</v>
      </c>
      <c r="R2879" s="236" t="s">
        <v>616</v>
      </c>
      <c r="S2879" s="260">
        <v>110</v>
      </c>
      <c r="T2879" s="247">
        <v>1204354.33</v>
      </c>
      <c r="U2879" s="247">
        <v>63387.06</v>
      </c>
      <c r="V2879" s="247">
        <v>0</v>
      </c>
      <c r="W2879" s="247">
        <v>0</v>
      </c>
      <c r="X2879" s="247">
        <v>0</v>
      </c>
      <c r="Y2879" s="247">
        <v>1267741.3900000001</v>
      </c>
      <c r="Z2879" s="246" t="s">
        <v>44</v>
      </c>
      <c r="AA2879" s="246" t="s">
        <v>10362</v>
      </c>
      <c r="AB2879" s="247">
        <v>580178.1100000001</v>
      </c>
      <c r="AC2879" s="265">
        <v>23863.31</v>
      </c>
    </row>
    <row r="2880" spans="1:29" s="90" customFormat="1" ht="15.75" x14ac:dyDescent="0.25">
      <c r="A2880" s="58">
        <v>2867</v>
      </c>
      <c r="B2880" s="58">
        <v>150817</v>
      </c>
      <c r="C2880" s="259" t="s">
        <v>6116</v>
      </c>
      <c r="D2880" s="260">
        <v>204</v>
      </c>
      <c r="E2880" s="260" t="s">
        <v>3390</v>
      </c>
      <c r="F2880" s="236" t="s">
        <v>10538</v>
      </c>
      <c r="G2880" s="261">
        <v>909</v>
      </c>
      <c r="H2880" s="228">
        <v>150817</v>
      </c>
      <c r="I2880" s="236" t="s">
        <v>9464</v>
      </c>
      <c r="J2880" s="236" t="s">
        <v>12373</v>
      </c>
      <c r="K2880" s="236" t="s">
        <v>9465</v>
      </c>
      <c r="L2880" s="1">
        <v>44494</v>
      </c>
      <c r="M2880" s="1">
        <v>45223</v>
      </c>
      <c r="N2880" s="262">
        <v>0.82240594613297024</v>
      </c>
      <c r="O2880" s="236" t="s">
        <v>50</v>
      </c>
      <c r="P2880" s="235" t="s">
        <v>9466</v>
      </c>
      <c r="Q2880" s="235" t="s">
        <v>9467</v>
      </c>
      <c r="R2880" s="236" t="s">
        <v>9468</v>
      </c>
      <c r="S2880" s="260">
        <v>106</v>
      </c>
      <c r="T2880" s="247">
        <v>4007933.55</v>
      </c>
      <c r="U2880" s="247">
        <v>707282.39</v>
      </c>
      <c r="V2880" s="247">
        <v>158208.88</v>
      </c>
      <c r="W2880" s="247">
        <v>0</v>
      </c>
      <c r="X2880" s="247">
        <v>61641.14</v>
      </c>
      <c r="Y2880" s="247">
        <v>4935065.959999999</v>
      </c>
      <c r="Z2880" s="246" t="s">
        <v>44</v>
      </c>
      <c r="AA2880" s="246" t="s">
        <v>10089</v>
      </c>
      <c r="AB2880" s="247">
        <v>1197000.46</v>
      </c>
      <c r="AC2880" s="265">
        <v>159490.25</v>
      </c>
    </row>
    <row r="2881" spans="1:29" s="90" customFormat="1" ht="16.5" customHeight="1" x14ac:dyDescent="0.25">
      <c r="A2881" s="58">
        <v>2868</v>
      </c>
      <c r="B2881" s="58">
        <v>150977</v>
      </c>
      <c r="C2881" s="259" t="s">
        <v>6116</v>
      </c>
      <c r="D2881" s="260">
        <v>205</v>
      </c>
      <c r="E2881" s="260" t="s">
        <v>3390</v>
      </c>
      <c r="F2881" s="236" t="s">
        <v>10538</v>
      </c>
      <c r="G2881" s="261">
        <v>909</v>
      </c>
      <c r="H2881" s="228">
        <v>150977</v>
      </c>
      <c r="I2881" s="236" t="s">
        <v>9549</v>
      </c>
      <c r="J2881" s="236" t="s">
        <v>12373</v>
      </c>
      <c r="K2881" s="236" t="s">
        <v>9469</v>
      </c>
      <c r="L2881" s="1">
        <v>44494</v>
      </c>
      <c r="M2881" s="1">
        <v>45223</v>
      </c>
      <c r="N2881" s="262">
        <v>0.82268656307242249</v>
      </c>
      <c r="O2881" s="236" t="s">
        <v>74</v>
      </c>
      <c r="P2881" s="235" t="s">
        <v>297</v>
      </c>
      <c r="Q2881" s="235" t="s">
        <v>9108</v>
      </c>
      <c r="R2881" s="236" t="s">
        <v>9468</v>
      </c>
      <c r="S2881" s="260">
        <v>106</v>
      </c>
      <c r="T2881" s="247">
        <v>4009186.54</v>
      </c>
      <c r="U2881" s="247">
        <v>707503.49</v>
      </c>
      <c r="V2881" s="247">
        <v>156595.51999999999</v>
      </c>
      <c r="W2881" s="247">
        <v>0</v>
      </c>
      <c r="X2881" s="247">
        <v>55510.35</v>
      </c>
      <c r="Y2881" s="247">
        <v>4928795.8999999994</v>
      </c>
      <c r="Z2881" s="246" t="s">
        <v>44</v>
      </c>
      <c r="AA2881" s="246" t="s">
        <v>10198</v>
      </c>
      <c r="AB2881" s="247">
        <v>1219430.6600000001</v>
      </c>
      <c r="AC2881" s="265">
        <v>205071.91000000003</v>
      </c>
    </row>
    <row r="2882" spans="1:29" s="90" customFormat="1" ht="15.75" x14ac:dyDescent="0.25">
      <c r="A2882" s="58">
        <v>2869</v>
      </c>
      <c r="B2882" s="58">
        <v>139608</v>
      </c>
      <c r="C2882" s="259" t="s">
        <v>6116</v>
      </c>
      <c r="D2882" s="260">
        <v>206</v>
      </c>
      <c r="E2882" s="260" t="s">
        <v>330</v>
      </c>
      <c r="F2882" s="236" t="s">
        <v>10518</v>
      </c>
      <c r="G2882" s="261">
        <v>717</v>
      </c>
      <c r="H2882" s="228">
        <v>139608</v>
      </c>
      <c r="I2882" s="236" t="s">
        <v>9550</v>
      </c>
      <c r="J2882" s="236" t="s">
        <v>12998</v>
      </c>
      <c r="K2882" s="236" t="s">
        <v>9505</v>
      </c>
      <c r="L2882" s="1">
        <v>44504</v>
      </c>
      <c r="M2882" s="1">
        <v>45049</v>
      </c>
      <c r="N2882" s="262">
        <v>0.95000002519419757</v>
      </c>
      <c r="O2882" s="236" t="s">
        <v>74</v>
      </c>
      <c r="P2882" s="235" t="s">
        <v>75</v>
      </c>
      <c r="Q2882" s="235" t="s">
        <v>76</v>
      </c>
      <c r="R2882" s="236" t="s">
        <v>9506</v>
      </c>
      <c r="S2882" s="260">
        <v>110</v>
      </c>
      <c r="T2882" s="247">
        <v>1791087.06</v>
      </c>
      <c r="U2882" s="247">
        <v>91407.76</v>
      </c>
      <c r="V2882" s="247">
        <v>2859.93</v>
      </c>
      <c r="W2882" s="247">
        <v>0</v>
      </c>
      <c r="X2882" s="247">
        <v>0</v>
      </c>
      <c r="Y2882" s="247">
        <v>1885354.75</v>
      </c>
      <c r="Z2882" s="246" t="s">
        <v>44</v>
      </c>
      <c r="AA2882" s="246" t="s">
        <v>14973</v>
      </c>
      <c r="AB2882" s="247">
        <v>1227444.3900000001</v>
      </c>
      <c r="AC2882" s="265">
        <v>51285.369999999995</v>
      </c>
    </row>
    <row r="2883" spans="1:29" s="90" customFormat="1" ht="15.75" x14ac:dyDescent="0.25">
      <c r="A2883" s="58">
        <v>2870</v>
      </c>
      <c r="B2883" s="58">
        <v>152291</v>
      </c>
      <c r="C2883" s="259" t="s">
        <v>6116</v>
      </c>
      <c r="D2883" s="260">
        <v>207</v>
      </c>
      <c r="E2883" s="260" t="s">
        <v>330</v>
      </c>
      <c r="F2883" s="236" t="s">
        <v>10518</v>
      </c>
      <c r="G2883" s="261">
        <v>717</v>
      </c>
      <c r="H2883" s="228">
        <v>152291</v>
      </c>
      <c r="I2883" s="236" t="s">
        <v>9676</v>
      </c>
      <c r="J2883" s="236" t="s">
        <v>12999</v>
      </c>
      <c r="K2883" s="236" t="s">
        <v>13229</v>
      </c>
      <c r="L2883" s="1">
        <v>44540</v>
      </c>
      <c r="M2883" s="1">
        <v>45269</v>
      </c>
      <c r="N2883" s="262">
        <v>0.94999999788453804</v>
      </c>
      <c r="O2883" s="236" t="s">
        <v>74</v>
      </c>
      <c r="P2883" s="235" t="s">
        <v>6119</v>
      </c>
      <c r="Q2883" s="235" t="s">
        <v>6161</v>
      </c>
      <c r="R2883" s="236" t="s">
        <v>616</v>
      </c>
      <c r="S2883" s="260">
        <v>110</v>
      </c>
      <c r="T2883" s="247">
        <v>1796297.92</v>
      </c>
      <c r="U2883" s="247">
        <v>94542</v>
      </c>
      <c r="V2883" s="247">
        <v>0</v>
      </c>
      <c r="W2883" s="247">
        <v>0</v>
      </c>
      <c r="X2883" s="247">
        <v>0</v>
      </c>
      <c r="Y2883" s="247">
        <v>1890839.92</v>
      </c>
      <c r="Z2883" s="246" t="s">
        <v>44</v>
      </c>
      <c r="AA2883" s="246" t="s">
        <v>10196</v>
      </c>
      <c r="AB2883" s="247">
        <v>1365848.4500000002</v>
      </c>
      <c r="AC2883" s="265">
        <v>61934.97</v>
      </c>
    </row>
    <row r="2884" spans="1:29" s="90" customFormat="1" ht="15.75" x14ac:dyDescent="0.25">
      <c r="A2884" s="58">
        <v>2871</v>
      </c>
      <c r="B2884" s="58">
        <v>152292</v>
      </c>
      <c r="C2884" s="259" t="s">
        <v>6116</v>
      </c>
      <c r="D2884" s="260">
        <v>208</v>
      </c>
      <c r="E2884" s="260" t="s">
        <v>330</v>
      </c>
      <c r="F2884" s="236" t="s">
        <v>10518</v>
      </c>
      <c r="G2884" s="261">
        <v>717</v>
      </c>
      <c r="H2884" s="228">
        <v>152292</v>
      </c>
      <c r="I2884" s="236" t="s">
        <v>9677</v>
      </c>
      <c r="J2884" s="236" t="s">
        <v>13000</v>
      </c>
      <c r="K2884" s="236" t="s">
        <v>13230</v>
      </c>
      <c r="L2884" s="1">
        <v>44540</v>
      </c>
      <c r="M2884" s="1">
        <v>45269</v>
      </c>
      <c r="N2884" s="262">
        <v>0.95000000092021186</v>
      </c>
      <c r="O2884" s="236" t="s">
        <v>74</v>
      </c>
      <c r="P2884" s="235" t="s">
        <v>6119</v>
      </c>
      <c r="Q2884" s="235" t="s">
        <v>6161</v>
      </c>
      <c r="R2884" s="236" t="s">
        <v>9678</v>
      </c>
      <c r="S2884" s="260">
        <v>110</v>
      </c>
      <c r="T2884" s="247">
        <v>4129483.83</v>
      </c>
      <c r="U2884" s="247">
        <v>193754.11</v>
      </c>
      <c r="V2884" s="247">
        <v>23587.14</v>
      </c>
      <c r="W2884" s="247">
        <v>0</v>
      </c>
      <c r="X2884" s="247">
        <v>0</v>
      </c>
      <c r="Y2884" s="247">
        <v>4346825.08</v>
      </c>
      <c r="Z2884" s="246" t="s">
        <v>44</v>
      </c>
      <c r="AA2884" s="246"/>
      <c r="AB2884" s="247">
        <v>1797115.6700000002</v>
      </c>
      <c r="AC2884" s="265">
        <v>63490.719999999994</v>
      </c>
    </row>
    <row r="2885" spans="1:29" s="90" customFormat="1" ht="15.75" x14ac:dyDescent="0.25">
      <c r="A2885" s="58">
        <v>2872</v>
      </c>
      <c r="B2885" s="58">
        <v>149217</v>
      </c>
      <c r="C2885" s="259" t="s">
        <v>6116</v>
      </c>
      <c r="D2885" s="260">
        <v>209</v>
      </c>
      <c r="E2885" s="260" t="s">
        <v>3390</v>
      </c>
      <c r="F2885" s="236" t="s">
        <v>10538</v>
      </c>
      <c r="G2885" s="261">
        <v>909</v>
      </c>
      <c r="H2885" s="228">
        <v>149217</v>
      </c>
      <c r="I2885" s="236" t="s">
        <v>9679</v>
      </c>
      <c r="J2885" s="236" t="s">
        <v>10826</v>
      </c>
      <c r="K2885" s="236" t="s">
        <v>9680</v>
      </c>
      <c r="L2885" s="1">
        <v>44543</v>
      </c>
      <c r="M2885" s="1">
        <v>45272</v>
      </c>
      <c r="N2885" s="262">
        <v>0.82748855831732682</v>
      </c>
      <c r="O2885" s="236" t="s">
        <v>3488</v>
      </c>
      <c r="P2885" s="235" t="s">
        <v>9681</v>
      </c>
      <c r="Q2885" s="235" t="s">
        <v>9681</v>
      </c>
      <c r="R2885" s="236" t="s">
        <v>9682</v>
      </c>
      <c r="S2885" s="260">
        <v>106</v>
      </c>
      <c r="T2885" s="247">
        <v>3272827.18</v>
      </c>
      <c r="U2885" s="247">
        <v>577557.71</v>
      </c>
      <c r="V2885" s="247">
        <v>104747.96</v>
      </c>
      <c r="W2885" s="247">
        <v>0</v>
      </c>
      <c r="X2885" s="247">
        <v>0</v>
      </c>
      <c r="Y2885" s="247">
        <v>3955132.85</v>
      </c>
      <c r="Z2885" s="246" t="s">
        <v>44</v>
      </c>
      <c r="AA2885" s="246"/>
      <c r="AB2885" s="247">
        <v>546335.07999999996</v>
      </c>
      <c r="AC2885" s="265">
        <v>26706.170000000002</v>
      </c>
    </row>
    <row r="2886" spans="1:29" s="90" customFormat="1" ht="15.75" x14ac:dyDescent="0.25">
      <c r="A2886" s="58">
        <v>2873</v>
      </c>
      <c r="B2886" s="58">
        <v>149219</v>
      </c>
      <c r="C2886" s="259" t="s">
        <v>6116</v>
      </c>
      <c r="D2886" s="260">
        <v>210</v>
      </c>
      <c r="E2886" s="260" t="s">
        <v>3390</v>
      </c>
      <c r="F2886" s="236" t="s">
        <v>10538</v>
      </c>
      <c r="G2886" s="261">
        <v>909</v>
      </c>
      <c r="H2886" s="228">
        <v>149219</v>
      </c>
      <c r="I2886" s="236" t="s">
        <v>9683</v>
      </c>
      <c r="J2886" s="236" t="s">
        <v>10826</v>
      </c>
      <c r="K2886" s="236" t="s">
        <v>9684</v>
      </c>
      <c r="L2886" s="1">
        <v>44543</v>
      </c>
      <c r="M2886" s="1">
        <v>45272</v>
      </c>
      <c r="N2886" s="262">
        <v>0.82748855831732682</v>
      </c>
      <c r="O2886" s="236" t="s">
        <v>9035</v>
      </c>
      <c r="P2886" s="235" t="s">
        <v>9685</v>
      </c>
      <c r="Q2886" s="235" t="s">
        <v>9686</v>
      </c>
      <c r="R2886" s="236" t="s">
        <v>9682</v>
      </c>
      <c r="S2886" s="260">
        <v>106</v>
      </c>
      <c r="T2886" s="247">
        <v>3272827.18</v>
      </c>
      <c r="U2886" s="247">
        <v>577557.71</v>
      </c>
      <c r="V2886" s="247">
        <v>104747.96</v>
      </c>
      <c r="W2886" s="247">
        <v>0</v>
      </c>
      <c r="X2886" s="247">
        <v>0</v>
      </c>
      <c r="Y2886" s="247">
        <v>3955132.85</v>
      </c>
      <c r="Z2886" s="246" t="s">
        <v>44</v>
      </c>
      <c r="AA2886" s="246"/>
      <c r="AB2886" s="247">
        <v>456616.29000000004</v>
      </c>
      <c r="AC2886" s="265">
        <v>41867.300000000003</v>
      </c>
    </row>
    <row r="2887" spans="1:29" s="90" customFormat="1" ht="15.75" x14ac:dyDescent="0.25">
      <c r="A2887" s="58">
        <v>2874</v>
      </c>
      <c r="B2887" s="58">
        <v>152224</v>
      </c>
      <c r="C2887" s="259" t="s">
        <v>6116</v>
      </c>
      <c r="D2887" s="260">
        <v>211</v>
      </c>
      <c r="E2887" s="260" t="s">
        <v>330</v>
      </c>
      <c r="F2887" s="236" t="s">
        <v>10518</v>
      </c>
      <c r="G2887" s="261">
        <v>717</v>
      </c>
      <c r="H2887" s="228">
        <v>152224</v>
      </c>
      <c r="I2887" s="236" t="s">
        <v>9687</v>
      </c>
      <c r="J2887" s="236" t="s">
        <v>13001</v>
      </c>
      <c r="K2887" s="236" t="s">
        <v>9688</v>
      </c>
      <c r="L2887" s="1">
        <v>44629</v>
      </c>
      <c r="M2887" s="1">
        <v>45238</v>
      </c>
      <c r="N2887" s="262">
        <v>0.95000002746425938</v>
      </c>
      <c r="O2887" s="236" t="s">
        <v>74</v>
      </c>
      <c r="P2887" s="235" t="s">
        <v>75</v>
      </c>
      <c r="Q2887" s="235" t="s">
        <v>76</v>
      </c>
      <c r="R2887" s="236" t="s">
        <v>9689</v>
      </c>
      <c r="S2887" s="260">
        <v>110</v>
      </c>
      <c r="T2887" s="247">
        <v>1452797.27</v>
      </c>
      <c r="U2887" s="247">
        <v>53971.37</v>
      </c>
      <c r="V2887" s="247">
        <v>22491.599999999999</v>
      </c>
      <c r="W2887" s="247">
        <v>0</v>
      </c>
      <c r="X2887" s="247">
        <v>0</v>
      </c>
      <c r="Y2887" s="247">
        <v>1529260.24</v>
      </c>
      <c r="Z2887" s="246" t="s">
        <v>44</v>
      </c>
      <c r="AA2887" s="246" t="s">
        <v>13345</v>
      </c>
      <c r="AB2887" s="247">
        <v>429287.6999999999</v>
      </c>
      <c r="AC2887" s="265">
        <v>10623.21</v>
      </c>
    </row>
    <row r="2888" spans="1:29" s="90" customFormat="1" ht="15.75" x14ac:dyDescent="0.25">
      <c r="A2888" s="58">
        <v>2875</v>
      </c>
      <c r="B2888" s="58">
        <v>140552</v>
      </c>
      <c r="C2888" s="259" t="s">
        <v>6116</v>
      </c>
      <c r="D2888" s="260">
        <v>212</v>
      </c>
      <c r="E2888" s="260" t="s">
        <v>854</v>
      </c>
      <c r="F2888" s="236" t="s">
        <v>10528</v>
      </c>
      <c r="G2888" s="261">
        <v>829</v>
      </c>
      <c r="H2888" s="228">
        <v>140552</v>
      </c>
      <c r="I2888" s="236" t="s">
        <v>9690</v>
      </c>
      <c r="J2888" s="236" t="s">
        <v>13002</v>
      </c>
      <c r="K2888" s="236" t="s">
        <v>9691</v>
      </c>
      <c r="L2888" s="1">
        <v>44552</v>
      </c>
      <c r="M2888" s="1">
        <v>45281</v>
      </c>
      <c r="N2888" s="262">
        <v>0.84202178788065307</v>
      </c>
      <c r="O2888" s="236" t="s">
        <v>1693</v>
      </c>
      <c r="P2888" s="235" t="s">
        <v>1694</v>
      </c>
      <c r="Q2888" s="235" t="s">
        <v>1694</v>
      </c>
      <c r="R2888" s="236" t="s">
        <v>9692</v>
      </c>
      <c r="S2888" s="260">
        <v>117</v>
      </c>
      <c r="T2888" s="247">
        <v>8151342.6900000004</v>
      </c>
      <c r="U2888" s="247">
        <v>1438472.23</v>
      </c>
      <c r="V2888" s="247">
        <v>90864.14</v>
      </c>
      <c r="W2888" s="247">
        <v>0</v>
      </c>
      <c r="X2888" s="247">
        <v>0</v>
      </c>
      <c r="Y2888" s="247">
        <v>9680679.0600000005</v>
      </c>
      <c r="Z2888" s="246" t="s">
        <v>44</v>
      </c>
      <c r="AA2888" s="246" t="s">
        <v>10363</v>
      </c>
      <c r="AB2888" s="247">
        <v>4860495.12</v>
      </c>
      <c r="AC2888" s="265">
        <v>833236.12</v>
      </c>
    </row>
    <row r="2889" spans="1:29" s="90" customFormat="1" ht="15.75" x14ac:dyDescent="0.25">
      <c r="A2889" s="58">
        <v>2876</v>
      </c>
      <c r="B2889" s="58">
        <v>140553</v>
      </c>
      <c r="C2889" s="259" t="s">
        <v>6116</v>
      </c>
      <c r="D2889" s="260">
        <v>213</v>
      </c>
      <c r="E2889" s="260" t="s">
        <v>854</v>
      </c>
      <c r="F2889" s="236" t="s">
        <v>10528</v>
      </c>
      <c r="G2889" s="261">
        <v>829</v>
      </c>
      <c r="H2889" s="228">
        <v>140553</v>
      </c>
      <c r="I2889" s="236" t="s">
        <v>9693</v>
      </c>
      <c r="J2889" s="236" t="s">
        <v>13003</v>
      </c>
      <c r="K2889" s="236" t="s">
        <v>9694</v>
      </c>
      <c r="L2889" s="1">
        <v>44552</v>
      </c>
      <c r="M2889" s="1">
        <v>45281</v>
      </c>
      <c r="N2889" s="262">
        <v>0.84202178728338495</v>
      </c>
      <c r="O2889" s="236" t="s">
        <v>74</v>
      </c>
      <c r="P2889" s="235" t="s">
        <v>297</v>
      </c>
      <c r="Q2889" s="235" t="s">
        <v>297</v>
      </c>
      <c r="R2889" s="236" t="s">
        <v>9692</v>
      </c>
      <c r="S2889" s="260">
        <v>117</v>
      </c>
      <c r="T2889" s="247">
        <v>8151342.7599999998</v>
      </c>
      <c r="U2889" s="247">
        <v>1438472.25</v>
      </c>
      <c r="V2889" s="247">
        <v>90864.14</v>
      </c>
      <c r="W2889" s="247">
        <v>0</v>
      </c>
      <c r="X2889" s="247">
        <v>0</v>
      </c>
      <c r="Y2889" s="247">
        <v>9680679.1500000004</v>
      </c>
      <c r="Z2889" s="246" t="s">
        <v>44</v>
      </c>
      <c r="AA2889" s="246" t="s">
        <v>10363</v>
      </c>
      <c r="AB2889" s="247">
        <v>4644686.26</v>
      </c>
      <c r="AC2889" s="265">
        <v>734600.09</v>
      </c>
    </row>
    <row r="2890" spans="1:29" s="90" customFormat="1" ht="15.75" x14ac:dyDescent="0.25">
      <c r="A2890" s="58">
        <v>2877</v>
      </c>
      <c r="B2890" s="58">
        <v>141145</v>
      </c>
      <c r="C2890" s="259" t="s">
        <v>6116</v>
      </c>
      <c r="D2890" s="260">
        <v>214</v>
      </c>
      <c r="E2890" s="260" t="s">
        <v>854</v>
      </c>
      <c r="F2890" s="236" t="s">
        <v>10528</v>
      </c>
      <c r="G2890" s="261">
        <v>829</v>
      </c>
      <c r="H2890" s="228">
        <v>141145</v>
      </c>
      <c r="I2890" s="236" t="s">
        <v>9695</v>
      </c>
      <c r="J2890" s="236" t="s">
        <v>13004</v>
      </c>
      <c r="K2890" s="236" t="s">
        <v>9696</v>
      </c>
      <c r="L2890" s="1">
        <v>44553</v>
      </c>
      <c r="M2890" s="1">
        <v>45282</v>
      </c>
      <c r="N2890" s="262">
        <v>0.84999999700215623</v>
      </c>
      <c r="O2890" s="236" t="s">
        <v>9697</v>
      </c>
      <c r="P2890" s="235" t="s">
        <v>9698</v>
      </c>
      <c r="Q2890" s="235" t="s">
        <v>9699</v>
      </c>
      <c r="R2890" s="236" t="s">
        <v>9700</v>
      </c>
      <c r="S2890" s="260">
        <v>117</v>
      </c>
      <c r="T2890" s="247">
        <v>8222576.2400000002</v>
      </c>
      <c r="U2890" s="247">
        <v>1428762.61</v>
      </c>
      <c r="V2890" s="247">
        <v>22280.29</v>
      </c>
      <c r="W2890" s="247">
        <v>0</v>
      </c>
      <c r="X2890" s="247">
        <v>0</v>
      </c>
      <c r="Y2890" s="247">
        <v>9673619.1400000006</v>
      </c>
      <c r="Z2890" s="246" t="s">
        <v>44</v>
      </c>
      <c r="AA2890" s="246" t="s">
        <v>13231</v>
      </c>
      <c r="AB2890" s="247">
        <v>5565492.5499999998</v>
      </c>
      <c r="AC2890" s="265">
        <v>778849.29</v>
      </c>
    </row>
    <row r="2891" spans="1:29" s="90" customFormat="1" ht="15.75" x14ac:dyDescent="0.25">
      <c r="A2891" s="58">
        <v>2878</v>
      </c>
      <c r="B2891" s="58">
        <v>140381</v>
      </c>
      <c r="C2891" s="259" t="s">
        <v>6116</v>
      </c>
      <c r="D2891" s="260">
        <v>215</v>
      </c>
      <c r="E2891" s="260" t="s">
        <v>854</v>
      </c>
      <c r="F2891" s="236" t="s">
        <v>10528</v>
      </c>
      <c r="G2891" s="261">
        <v>829</v>
      </c>
      <c r="H2891" s="228">
        <v>140381</v>
      </c>
      <c r="I2891" s="236" t="s">
        <v>9701</v>
      </c>
      <c r="J2891" s="236" t="s">
        <v>13005</v>
      </c>
      <c r="K2891" s="236" t="s">
        <v>9702</v>
      </c>
      <c r="L2891" s="1">
        <v>44564</v>
      </c>
      <c r="M2891" s="1">
        <v>45291</v>
      </c>
      <c r="N2891" s="262">
        <v>0.84999999850299945</v>
      </c>
      <c r="O2891" s="236" t="s">
        <v>9703</v>
      </c>
      <c r="P2891" s="235" t="s">
        <v>9704</v>
      </c>
      <c r="Q2891" s="235" t="s">
        <v>9705</v>
      </c>
      <c r="R2891" s="236" t="s">
        <v>616</v>
      </c>
      <c r="S2891" s="260">
        <v>117</v>
      </c>
      <c r="T2891" s="247">
        <v>8233130.2199999997</v>
      </c>
      <c r="U2891" s="247">
        <v>1452905.35</v>
      </c>
      <c r="V2891" s="247">
        <v>0</v>
      </c>
      <c r="W2891" s="247">
        <v>0</v>
      </c>
      <c r="X2891" s="247">
        <v>0</v>
      </c>
      <c r="Y2891" s="247">
        <v>9686035.5700000003</v>
      </c>
      <c r="Z2891" s="246" t="s">
        <v>44</v>
      </c>
      <c r="AA2891" s="246"/>
      <c r="AB2891" s="247">
        <v>5154335.55</v>
      </c>
      <c r="AC2891" s="265">
        <v>863441.93</v>
      </c>
    </row>
    <row r="2892" spans="1:29" s="90" customFormat="1" ht="15.75" x14ac:dyDescent="0.25">
      <c r="A2892" s="58">
        <v>2879</v>
      </c>
      <c r="B2892" s="58">
        <v>140434</v>
      </c>
      <c r="C2892" s="259" t="s">
        <v>6116</v>
      </c>
      <c r="D2892" s="260">
        <v>216</v>
      </c>
      <c r="E2892" s="260" t="s">
        <v>854</v>
      </c>
      <c r="F2892" s="236" t="s">
        <v>10528</v>
      </c>
      <c r="G2892" s="261">
        <v>829</v>
      </c>
      <c r="H2892" s="228">
        <v>140434</v>
      </c>
      <c r="I2892" s="236" t="s">
        <v>9706</v>
      </c>
      <c r="J2892" s="236" t="s">
        <v>13006</v>
      </c>
      <c r="K2892" s="236" t="s">
        <v>9702</v>
      </c>
      <c r="L2892" s="1">
        <v>44564</v>
      </c>
      <c r="M2892" s="1">
        <v>45291</v>
      </c>
      <c r="N2892" s="262">
        <v>0.85000000175507073</v>
      </c>
      <c r="O2892" s="236" t="s">
        <v>1371</v>
      </c>
      <c r="P2892" s="235" t="s">
        <v>9707</v>
      </c>
      <c r="Q2892" s="235" t="s">
        <v>9707</v>
      </c>
      <c r="R2892" s="236" t="s">
        <v>9708</v>
      </c>
      <c r="S2892" s="260">
        <v>117</v>
      </c>
      <c r="T2892" s="247">
        <v>8233287</v>
      </c>
      <c r="U2892" s="247">
        <v>1442823.94</v>
      </c>
      <c r="V2892" s="247">
        <v>10109.040000000001</v>
      </c>
      <c r="W2892" s="247">
        <v>0</v>
      </c>
      <c r="X2892" s="247">
        <v>0</v>
      </c>
      <c r="Y2892" s="247">
        <v>9686219.9800000004</v>
      </c>
      <c r="Z2892" s="246" t="s">
        <v>44</v>
      </c>
      <c r="AA2892" s="246"/>
      <c r="AB2892" s="247">
        <v>5656328.2300000014</v>
      </c>
      <c r="AC2892" s="265">
        <v>914628.66</v>
      </c>
    </row>
    <row r="2893" spans="1:29" s="90" customFormat="1" ht="15.75" x14ac:dyDescent="0.25">
      <c r="A2893" s="58">
        <v>2880</v>
      </c>
      <c r="B2893" s="58">
        <v>142129</v>
      </c>
      <c r="C2893" s="259" t="s">
        <v>6116</v>
      </c>
      <c r="D2893" s="260">
        <v>217</v>
      </c>
      <c r="E2893" s="260" t="s">
        <v>854</v>
      </c>
      <c r="F2893" s="236" t="s">
        <v>10528</v>
      </c>
      <c r="G2893" s="261">
        <v>829</v>
      </c>
      <c r="H2893" s="228">
        <v>142129</v>
      </c>
      <c r="I2893" s="236" t="s">
        <v>9709</v>
      </c>
      <c r="J2893" s="236" t="s">
        <v>10718</v>
      </c>
      <c r="K2893" s="236" t="s">
        <v>9710</v>
      </c>
      <c r="L2893" s="1">
        <v>44564</v>
      </c>
      <c r="M2893" s="1">
        <v>45291</v>
      </c>
      <c r="N2893" s="262">
        <v>0.85000000108411922</v>
      </c>
      <c r="O2893" s="236" t="s">
        <v>1371</v>
      </c>
      <c r="P2893" s="235" t="s">
        <v>9707</v>
      </c>
      <c r="Q2893" s="235" t="s">
        <v>9707</v>
      </c>
      <c r="R2893" s="236" t="s">
        <v>9711</v>
      </c>
      <c r="S2893" s="260">
        <v>117</v>
      </c>
      <c r="T2893" s="247">
        <v>8232489.5999999996</v>
      </c>
      <c r="U2893" s="247">
        <v>1452792.27</v>
      </c>
      <c r="V2893" s="247">
        <v>0</v>
      </c>
      <c r="W2893" s="247">
        <v>0</v>
      </c>
      <c r="X2893" s="247">
        <v>0</v>
      </c>
      <c r="Y2893" s="247">
        <v>9685281.8699999992</v>
      </c>
      <c r="Z2893" s="246" t="s">
        <v>44</v>
      </c>
      <c r="AA2893" s="246" t="s">
        <v>10090</v>
      </c>
      <c r="AB2893" s="247">
        <v>5392921.2799999993</v>
      </c>
      <c r="AC2893" s="265">
        <v>897422.2699999999</v>
      </c>
    </row>
    <row r="2894" spans="1:29" s="90" customFormat="1" ht="15.75" x14ac:dyDescent="0.25">
      <c r="A2894" s="58">
        <v>2881</v>
      </c>
      <c r="B2894" s="58">
        <v>140694</v>
      </c>
      <c r="C2894" s="259" t="s">
        <v>6116</v>
      </c>
      <c r="D2894" s="260">
        <v>218</v>
      </c>
      <c r="E2894" s="260" t="s">
        <v>854</v>
      </c>
      <c r="F2894" s="236" t="s">
        <v>10528</v>
      </c>
      <c r="G2894" s="261">
        <v>829</v>
      </c>
      <c r="H2894" s="228">
        <v>140694</v>
      </c>
      <c r="I2894" s="236" t="s">
        <v>9712</v>
      </c>
      <c r="J2894" s="236" t="s">
        <v>13805</v>
      </c>
      <c r="K2894" s="236" t="s">
        <v>10199</v>
      </c>
      <c r="L2894" s="1">
        <v>44564</v>
      </c>
      <c r="M2894" s="1">
        <v>45291</v>
      </c>
      <c r="N2894" s="262">
        <v>0.85000000247852547</v>
      </c>
      <c r="O2894" s="236" t="s">
        <v>74</v>
      </c>
      <c r="P2894" s="235" t="s">
        <v>297</v>
      </c>
      <c r="Q2894" s="235" t="s">
        <v>297</v>
      </c>
      <c r="R2894" s="236" t="s">
        <v>560</v>
      </c>
      <c r="S2894" s="260">
        <v>117</v>
      </c>
      <c r="T2894" s="247">
        <v>8230700.2699999996</v>
      </c>
      <c r="U2894" s="247">
        <v>1384731.02</v>
      </c>
      <c r="V2894" s="247">
        <v>67745.47</v>
      </c>
      <c r="W2894" s="247">
        <v>0</v>
      </c>
      <c r="X2894" s="247">
        <v>0</v>
      </c>
      <c r="Y2894" s="247">
        <v>9683176.7599999998</v>
      </c>
      <c r="Z2894" s="246" t="s">
        <v>44</v>
      </c>
      <c r="AA2894" s="246" t="s">
        <v>14974</v>
      </c>
      <c r="AB2894" s="247">
        <v>5729164.2000000002</v>
      </c>
      <c r="AC2894" s="265">
        <v>997367.12000000011</v>
      </c>
    </row>
    <row r="2895" spans="1:29" s="90" customFormat="1" ht="15.75" x14ac:dyDescent="0.25">
      <c r="A2895" s="58">
        <v>2882</v>
      </c>
      <c r="B2895" s="58">
        <v>142048</v>
      </c>
      <c r="C2895" s="259" t="s">
        <v>6116</v>
      </c>
      <c r="D2895" s="260">
        <v>219</v>
      </c>
      <c r="E2895" s="260" t="s">
        <v>854</v>
      </c>
      <c r="F2895" s="236" t="s">
        <v>10528</v>
      </c>
      <c r="G2895" s="261">
        <v>829</v>
      </c>
      <c r="H2895" s="228">
        <v>142048</v>
      </c>
      <c r="I2895" s="236" t="s">
        <v>9713</v>
      </c>
      <c r="J2895" s="236" t="s">
        <v>13007</v>
      </c>
      <c r="K2895" s="236" t="s">
        <v>9714</v>
      </c>
      <c r="L2895" s="1">
        <v>44564</v>
      </c>
      <c r="M2895" s="1">
        <v>45291</v>
      </c>
      <c r="N2895" s="262">
        <v>0.85000000036177104</v>
      </c>
      <c r="O2895" s="236" t="s">
        <v>9715</v>
      </c>
      <c r="P2895" s="235" t="s">
        <v>9716</v>
      </c>
      <c r="Q2895" s="235" t="s">
        <v>9717</v>
      </c>
      <c r="R2895" s="236" t="s">
        <v>560</v>
      </c>
      <c r="S2895" s="260">
        <v>117</v>
      </c>
      <c r="T2895" s="247">
        <v>8223433.3700000001</v>
      </c>
      <c r="U2895" s="247">
        <v>1383632.57</v>
      </c>
      <c r="V2895" s="247">
        <v>67561.55</v>
      </c>
      <c r="W2895" s="247">
        <v>0</v>
      </c>
      <c r="X2895" s="247">
        <v>0</v>
      </c>
      <c r="Y2895" s="247">
        <v>9674627.4900000002</v>
      </c>
      <c r="Z2895" s="246" t="s">
        <v>44</v>
      </c>
      <c r="AA2895" s="246" t="s">
        <v>12715</v>
      </c>
      <c r="AB2895" s="247">
        <v>6487995.9500000002</v>
      </c>
      <c r="AC2895" s="265">
        <v>1118212.74</v>
      </c>
    </row>
    <row r="2896" spans="1:29" s="90" customFormat="1" ht="15.75" x14ac:dyDescent="0.25">
      <c r="A2896" s="58">
        <v>2883</v>
      </c>
      <c r="B2896" s="58">
        <v>152893</v>
      </c>
      <c r="C2896" s="259" t="s">
        <v>6116</v>
      </c>
      <c r="D2896" s="260">
        <v>220</v>
      </c>
      <c r="E2896" s="260" t="s">
        <v>330</v>
      </c>
      <c r="F2896" s="236" t="s">
        <v>10518</v>
      </c>
      <c r="G2896" s="261">
        <v>717</v>
      </c>
      <c r="H2896" s="228">
        <v>152893</v>
      </c>
      <c r="I2896" s="236" t="s">
        <v>9865</v>
      </c>
      <c r="J2896" s="236" t="s">
        <v>12992</v>
      </c>
      <c r="K2896" s="236" t="s">
        <v>13232</v>
      </c>
      <c r="L2896" s="1">
        <v>44593</v>
      </c>
      <c r="M2896" s="1">
        <v>45077</v>
      </c>
      <c r="N2896" s="262">
        <v>0.95000000725930134</v>
      </c>
      <c r="O2896" s="236" t="s">
        <v>74</v>
      </c>
      <c r="P2896" s="235" t="s">
        <v>2659</v>
      </c>
      <c r="Q2896" s="235" t="s">
        <v>9866</v>
      </c>
      <c r="R2896" s="236" t="s">
        <v>9116</v>
      </c>
      <c r="S2896" s="260">
        <v>110</v>
      </c>
      <c r="T2896" s="247">
        <v>458033.07</v>
      </c>
      <c r="U2896" s="247">
        <v>19404.03</v>
      </c>
      <c r="V2896" s="247">
        <v>4702.97</v>
      </c>
      <c r="W2896" s="247">
        <v>0</v>
      </c>
      <c r="X2896" s="247">
        <v>0</v>
      </c>
      <c r="Y2896" s="247">
        <v>482140.07</v>
      </c>
      <c r="Z2896" s="246" t="s">
        <v>44</v>
      </c>
      <c r="AA2896" s="246" t="s">
        <v>14975</v>
      </c>
      <c r="AB2896" s="247">
        <v>215355.49</v>
      </c>
      <c r="AC2896" s="265">
        <v>8105.6100000000006</v>
      </c>
    </row>
    <row r="2897" spans="1:29" s="90" customFormat="1" ht="15.75" x14ac:dyDescent="0.25">
      <c r="A2897" s="58">
        <v>2884</v>
      </c>
      <c r="B2897" s="58">
        <v>152894</v>
      </c>
      <c r="C2897" s="259" t="s">
        <v>6116</v>
      </c>
      <c r="D2897" s="260">
        <v>221</v>
      </c>
      <c r="E2897" s="260" t="s">
        <v>330</v>
      </c>
      <c r="F2897" s="236" t="s">
        <v>10518</v>
      </c>
      <c r="G2897" s="261">
        <v>717</v>
      </c>
      <c r="H2897" s="228">
        <v>152894</v>
      </c>
      <c r="I2897" s="236" t="s">
        <v>9867</v>
      </c>
      <c r="J2897" s="236" t="s">
        <v>13008</v>
      </c>
      <c r="K2897" s="236" t="s">
        <v>13233</v>
      </c>
      <c r="L2897" s="1">
        <v>44593</v>
      </c>
      <c r="M2897" s="1">
        <v>45077</v>
      </c>
      <c r="N2897" s="262">
        <v>0.95000002115461912</v>
      </c>
      <c r="O2897" s="236" t="s">
        <v>74</v>
      </c>
      <c r="P2897" s="235" t="s">
        <v>2659</v>
      </c>
      <c r="Q2897" s="235" t="s">
        <v>9866</v>
      </c>
      <c r="R2897" s="236" t="s">
        <v>9868</v>
      </c>
      <c r="S2897" s="260">
        <v>110</v>
      </c>
      <c r="T2897" s="247">
        <v>1347223.53</v>
      </c>
      <c r="U2897" s="247">
        <v>70906.47</v>
      </c>
      <c r="V2897" s="247">
        <v>0</v>
      </c>
      <c r="W2897" s="247">
        <v>0</v>
      </c>
      <c r="X2897" s="247">
        <v>0</v>
      </c>
      <c r="Y2897" s="247">
        <v>1418130</v>
      </c>
      <c r="Z2897" s="246" t="s">
        <v>44</v>
      </c>
      <c r="AA2897" s="246" t="s">
        <v>14794</v>
      </c>
      <c r="AB2897" s="247">
        <v>979218.74999999988</v>
      </c>
      <c r="AC2897" s="265">
        <v>44073.97</v>
      </c>
    </row>
    <row r="2898" spans="1:29" s="90" customFormat="1" ht="15.75" x14ac:dyDescent="0.25">
      <c r="A2898" s="58">
        <v>2885</v>
      </c>
      <c r="B2898" s="58">
        <v>152915</v>
      </c>
      <c r="C2898" s="259" t="s">
        <v>6116</v>
      </c>
      <c r="D2898" s="260">
        <v>222</v>
      </c>
      <c r="E2898" s="260" t="s">
        <v>330</v>
      </c>
      <c r="F2898" s="236" t="s">
        <v>10518</v>
      </c>
      <c r="G2898" s="261">
        <v>717</v>
      </c>
      <c r="H2898" s="228">
        <v>152915</v>
      </c>
      <c r="I2898" s="236" t="s">
        <v>9869</v>
      </c>
      <c r="J2898" s="236" t="s">
        <v>12992</v>
      </c>
      <c r="K2898" s="236" t="s">
        <v>13234</v>
      </c>
      <c r="L2898" s="1">
        <v>44593</v>
      </c>
      <c r="M2898" s="1">
        <v>45046</v>
      </c>
      <c r="N2898" s="262">
        <v>0.94999995559655137</v>
      </c>
      <c r="O2898" s="236" t="s">
        <v>74</v>
      </c>
      <c r="P2898" s="235" t="s">
        <v>2659</v>
      </c>
      <c r="Q2898" s="235" t="s">
        <v>9866</v>
      </c>
      <c r="R2898" s="236" t="s">
        <v>9116</v>
      </c>
      <c r="S2898" s="260">
        <v>110</v>
      </c>
      <c r="T2898" s="247">
        <v>641842.01</v>
      </c>
      <c r="U2898" s="247">
        <v>27203.05</v>
      </c>
      <c r="V2898" s="247">
        <v>6578.14</v>
      </c>
      <c r="W2898" s="247">
        <v>0</v>
      </c>
      <c r="X2898" s="247">
        <v>0</v>
      </c>
      <c r="Y2898" s="247">
        <v>675623.2</v>
      </c>
      <c r="Z2898" s="246" t="s">
        <v>44</v>
      </c>
      <c r="AA2898" s="246" t="s">
        <v>14976</v>
      </c>
      <c r="AB2898" s="247">
        <v>422300.76000000007</v>
      </c>
      <c r="AC2898" s="265">
        <v>14957.32</v>
      </c>
    </row>
    <row r="2899" spans="1:29" s="90" customFormat="1" ht="16.5" customHeight="1" x14ac:dyDescent="0.25">
      <c r="A2899" s="58">
        <v>2886</v>
      </c>
      <c r="B2899" s="58">
        <v>153241</v>
      </c>
      <c r="C2899" s="259" t="s">
        <v>6116</v>
      </c>
      <c r="D2899" s="260">
        <v>223</v>
      </c>
      <c r="E2899" s="260" t="s">
        <v>330</v>
      </c>
      <c r="F2899" s="236" t="s">
        <v>10518</v>
      </c>
      <c r="G2899" s="261">
        <v>717</v>
      </c>
      <c r="H2899" s="228">
        <v>153241</v>
      </c>
      <c r="I2899" s="236" t="s">
        <v>13009</v>
      </c>
      <c r="J2899" s="236" t="s">
        <v>13010</v>
      </c>
      <c r="K2899" s="236" t="s">
        <v>9870</v>
      </c>
      <c r="L2899" s="1">
        <v>44593</v>
      </c>
      <c r="M2899" s="1">
        <v>45046</v>
      </c>
      <c r="N2899" s="262">
        <v>0.9500000831313532</v>
      </c>
      <c r="O2899" s="236" t="s">
        <v>74</v>
      </c>
      <c r="P2899" s="235" t="s">
        <v>2659</v>
      </c>
      <c r="Q2899" s="235" t="s">
        <v>9866</v>
      </c>
      <c r="R2899" s="236" t="s">
        <v>818</v>
      </c>
      <c r="S2899" s="260">
        <v>110</v>
      </c>
      <c r="T2899" s="247">
        <v>462821.81</v>
      </c>
      <c r="U2899" s="247">
        <v>14615.29</v>
      </c>
      <c r="V2899" s="247">
        <v>9743.7099999999991</v>
      </c>
      <c r="W2899" s="247">
        <v>0</v>
      </c>
      <c r="X2899" s="247">
        <v>0</v>
      </c>
      <c r="Y2899" s="247">
        <v>487180.81</v>
      </c>
      <c r="Z2899" s="246" t="s">
        <v>44</v>
      </c>
      <c r="AA2899" s="246" t="s">
        <v>14491</v>
      </c>
      <c r="AB2899" s="247">
        <v>369639.14</v>
      </c>
      <c r="AC2899" s="265">
        <v>11672.7</v>
      </c>
    </row>
    <row r="2900" spans="1:29" s="90" customFormat="1" ht="15.75" x14ac:dyDescent="0.25">
      <c r="A2900" s="58">
        <v>2887</v>
      </c>
      <c r="B2900" s="58">
        <v>153054</v>
      </c>
      <c r="C2900" s="259" t="s">
        <v>6116</v>
      </c>
      <c r="D2900" s="260">
        <v>224</v>
      </c>
      <c r="E2900" s="260" t="s">
        <v>330</v>
      </c>
      <c r="F2900" s="236" t="s">
        <v>10518</v>
      </c>
      <c r="G2900" s="261">
        <v>717</v>
      </c>
      <c r="H2900" s="228">
        <v>153054</v>
      </c>
      <c r="I2900" s="236" t="s">
        <v>9871</v>
      </c>
      <c r="J2900" s="236" t="s">
        <v>13010</v>
      </c>
      <c r="K2900" s="236" t="s">
        <v>9872</v>
      </c>
      <c r="L2900" s="1">
        <v>44593</v>
      </c>
      <c r="M2900" s="1">
        <v>44957</v>
      </c>
      <c r="N2900" s="262">
        <v>0.95000026684138617</v>
      </c>
      <c r="O2900" s="236" t="s">
        <v>74</v>
      </c>
      <c r="P2900" s="235" t="s">
        <v>2659</v>
      </c>
      <c r="Q2900" s="235" t="s">
        <v>9866</v>
      </c>
      <c r="R2900" s="236" t="s">
        <v>818</v>
      </c>
      <c r="S2900" s="260">
        <v>110</v>
      </c>
      <c r="T2900" s="247">
        <v>462821.89</v>
      </c>
      <c r="U2900" s="247">
        <v>14615.21</v>
      </c>
      <c r="V2900" s="247">
        <v>9743.7000000000007</v>
      </c>
      <c r="W2900" s="247">
        <v>0</v>
      </c>
      <c r="X2900" s="247">
        <v>0</v>
      </c>
      <c r="Y2900" s="247">
        <v>487180.79999999999</v>
      </c>
      <c r="Z2900" s="246" t="s">
        <v>34</v>
      </c>
      <c r="AA2900" s="246" t="s">
        <v>12495</v>
      </c>
      <c r="AB2900" s="247">
        <v>271418.2</v>
      </c>
      <c r="AC2900" s="265">
        <v>8570.93</v>
      </c>
    </row>
    <row r="2901" spans="1:29" s="90" customFormat="1" ht="15.75" x14ac:dyDescent="0.25">
      <c r="A2901" s="58">
        <v>2888</v>
      </c>
      <c r="B2901" s="58">
        <v>152557</v>
      </c>
      <c r="C2901" s="259" t="s">
        <v>6116</v>
      </c>
      <c r="D2901" s="260">
        <v>225</v>
      </c>
      <c r="E2901" s="260" t="s">
        <v>330</v>
      </c>
      <c r="F2901" s="236" t="s">
        <v>10518</v>
      </c>
      <c r="G2901" s="261">
        <v>717</v>
      </c>
      <c r="H2901" s="228">
        <v>152557</v>
      </c>
      <c r="I2901" s="236" t="s">
        <v>9873</v>
      </c>
      <c r="J2901" s="236" t="s">
        <v>13011</v>
      </c>
      <c r="K2901" s="236" t="s">
        <v>9874</v>
      </c>
      <c r="L2901" s="1">
        <v>44593</v>
      </c>
      <c r="M2901" s="1">
        <v>44895</v>
      </c>
      <c r="N2901" s="262">
        <v>0.94999999404668856</v>
      </c>
      <c r="O2901" s="236" t="s">
        <v>74</v>
      </c>
      <c r="P2901" s="235" t="s">
        <v>2659</v>
      </c>
      <c r="Q2901" s="235" t="s">
        <v>9866</v>
      </c>
      <c r="R2901" s="236" t="s">
        <v>9116</v>
      </c>
      <c r="S2901" s="260">
        <v>114</v>
      </c>
      <c r="T2901" s="247">
        <v>1356387.98</v>
      </c>
      <c r="U2901" s="247">
        <v>59867.49</v>
      </c>
      <c r="V2901" s="247">
        <v>11521.36</v>
      </c>
      <c r="W2901" s="247">
        <v>0</v>
      </c>
      <c r="X2901" s="247">
        <v>0</v>
      </c>
      <c r="Y2901" s="247">
        <v>1427776.83</v>
      </c>
      <c r="Z2901" s="246" t="s">
        <v>34</v>
      </c>
      <c r="AA2901" s="246" t="s">
        <v>12716</v>
      </c>
      <c r="AB2901" s="247">
        <v>1090378.98</v>
      </c>
      <c r="AC2901" s="265">
        <v>45428.59</v>
      </c>
    </row>
    <row r="2902" spans="1:29" s="90" customFormat="1" ht="15.75" x14ac:dyDescent="0.25">
      <c r="A2902" s="58">
        <v>2889</v>
      </c>
      <c r="B2902" s="58">
        <v>152026</v>
      </c>
      <c r="C2902" s="259" t="s">
        <v>6116</v>
      </c>
      <c r="D2902" s="260">
        <v>226</v>
      </c>
      <c r="E2902" s="260" t="s">
        <v>330</v>
      </c>
      <c r="F2902" s="236" t="s">
        <v>10518</v>
      </c>
      <c r="G2902" s="261">
        <v>717</v>
      </c>
      <c r="H2902" s="228">
        <v>152026</v>
      </c>
      <c r="I2902" s="236" t="s">
        <v>13012</v>
      </c>
      <c r="J2902" s="236" t="s">
        <v>13013</v>
      </c>
      <c r="K2902" s="236" t="s">
        <v>10047</v>
      </c>
      <c r="L2902" s="1">
        <v>44621</v>
      </c>
      <c r="M2902" s="1">
        <v>45291</v>
      </c>
      <c r="N2902" s="262">
        <v>0.9294832092722155</v>
      </c>
      <c r="O2902" s="236" t="s">
        <v>74</v>
      </c>
      <c r="P2902" s="235" t="s">
        <v>75</v>
      </c>
      <c r="Q2902" s="235" t="s">
        <v>6755</v>
      </c>
      <c r="R2902" s="236" t="s">
        <v>9954</v>
      </c>
      <c r="S2902" s="260">
        <v>114</v>
      </c>
      <c r="T2902" s="247">
        <v>3495938.46</v>
      </c>
      <c r="U2902" s="247">
        <v>183996.75</v>
      </c>
      <c r="V2902" s="247">
        <v>81228.44</v>
      </c>
      <c r="W2902" s="247">
        <v>0</v>
      </c>
      <c r="X2902" s="247">
        <v>0</v>
      </c>
      <c r="Y2902" s="247">
        <v>3761163.65</v>
      </c>
      <c r="Z2902" s="246" t="s">
        <v>44</v>
      </c>
      <c r="AA2902" s="246" t="s">
        <v>14795</v>
      </c>
      <c r="AB2902" s="247">
        <v>972765.85000000009</v>
      </c>
      <c r="AC2902" s="265">
        <v>31402.62</v>
      </c>
    </row>
    <row r="2903" spans="1:29" s="90" customFormat="1" ht="15.75" x14ac:dyDescent="0.25">
      <c r="A2903" s="58">
        <v>2890</v>
      </c>
      <c r="B2903" s="58">
        <v>143656</v>
      </c>
      <c r="C2903" s="259" t="s">
        <v>6116</v>
      </c>
      <c r="D2903" s="260">
        <v>227</v>
      </c>
      <c r="E2903" s="260" t="s">
        <v>352</v>
      </c>
      <c r="F2903" s="236" t="s">
        <v>10524</v>
      </c>
      <c r="G2903" s="261">
        <v>860</v>
      </c>
      <c r="H2903" s="228">
        <v>143656</v>
      </c>
      <c r="I2903" s="236" t="s">
        <v>13014</v>
      </c>
      <c r="J2903" s="236" t="s">
        <v>13015</v>
      </c>
      <c r="K2903" s="236" t="s">
        <v>10048</v>
      </c>
      <c r="L2903" s="1">
        <v>44634</v>
      </c>
      <c r="M2903" s="1">
        <v>45182</v>
      </c>
      <c r="N2903" s="262">
        <v>0.84999999988341279</v>
      </c>
      <c r="O2903" s="236" t="s">
        <v>74</v>
      </c>
      <c r="P2903" s="235" t="s">
        <v>297</v>
      </c>
      <c r="Q2903" s="235" t="s">
        <v>10049</v>
      </c>
      <c r="R2903" s="236" t="s">
        <v>10050</v>
      </c>
      <c r="S2903" s="260">
        <v>117</v>
      </c>
      <c r="T2903" s="247">
        <v>3645343.77</v>
      </c>
      <c r="U2903" s="247">
        <v>643295.96</v>
      </c>
      <c r="V2903" s="247">
        <v>0</v>
      </c>
      <c r="W2903" s="247">
        <v>0</v>
      </c>
      <c r="X2903" s="247">
        <v>0</v>
      </c>
      <c r="Y2903" s="247">
        <v>4288639.7300000004</v>
      </c>
      <c r="Z2903" s="246" t="s">
        <v>44</v>
      </c>
      <c r="AA2903" s="246" t="s">
        <v>10089</v>
      </c>
      <c r="AB2903" s="247">
        <v>1537453.1300000004</v>
      </c>
      <c r="AC2903" s="265">
        <v>213241.09</v>
      </c>
    </row>
    <row r="2904" spans="1:29" s="90" customFormat="1" ht="16.5" customHeight="1" x14ac:dyDescent="0.25">
      <c r="A2904" s="58">
        <v>2891</v>
      </c>
      <c r="B2904" s="58">
        <v>143112</v>
      </c>
      <c r="C2904" s="259" t="s">
        <v>6116</v>
      </c>
      <c r="D2904" s="260">
        <v>228</v>
      </c>
      <c r="E2904" s="260" t="s">
        <v>352</v>
      </c>
      <c r="F2904" s="236" t="s">
        <v>10524</v>
      </c>
      <c r="G2904" s="261">
        <v>860</v>
      </c>
      <c r="H2904" s="228">
        <v>143112</v>
      </c>
      <c r="I2904" s="236" t="s">
        <v>13016</v>
      </c>
      <c r="J2904" s="236" t="s">
        <v>13017</v>
      </c>
      <c r="K2904" s="236" t="s">
        <v>10051</v>
      </c>
      <c r="L2904" s="1">
        <v>44652</v>
      </c>
      <c r="M2904" s="1">
        <v>45199</v>
      </c>
      <c r="N2904" s="262">
        <v>0.83463743295735915</v>
      </c>
      <c r="O2904" s="236" t="s">
        <v>5604</v>
      </c>
      <c r="P2904" s="235" t="s">
        <v>10052</v>
      </c>
      <c r="Q2904" s="235" t="s">
        <v>10053</v>
      </c>
      <c r="R2904" s="236" t="s">
        <v>10054</v>
      </c>
      <c r="S2904" s="260">
        <v>117</v>
      </c>
      <c r="T2904" s="247">
        <v>4024987.54</v>
      </c>
      <c r="U2904" s="247">
        <v>710291.91</v>
      </c>
      <c r="V2904" s="247">
        <v>87158.87</v>
      </c>
      <c r="W2904" s="247">
        <v>0</v>
      </c>
      <c r="X2904" s="247">
        <v>0</v>
      </c>
      <c r="Y2904" s="247">
        <v>4822438.32</v>
      </c>
      <c r="Z2904" s="246" t="s">
        <v>44</v>
      </c>
      <c r="AA2904" s="246" t="s">
        <v>13235</v>
      </c>
      <c r="AB2904" s="247">
        <v>1033547.9099999999</v>
      </c>
      <c r="AC2904" s="265">
        <v>106157.48999999999</v>
      </c>
    </row>
    <row r="2905" spans="1:29" s="90" customFormat="1" ht="16.5" customHeight="1" x14ac:dyDescent="0.25">
      <c r="A2905" s="58">
        <v>2892</v>
      </c>
      <c r="B2905" s="58">
        <v>154656</v>
      </c>
      <c r="C2905" s="259" t="s">
        <v>6116</v>
      </c>
      <c r="D2905" s="260">
        <v>229</v>
      </c>
      <c r="E2905" s="260" t="s">
        <v>330</v>
      </c>
      <c r="F2905" s="236" t="s">
        <v>10518</v>
      </c>
      <c r="G2905" s="261">
        <v>717</v>
      </c>
      <c r="H2905" s="228">
        <v>154656</v>
      </c>
      <c r="I2905" s="236" t="s">
        <v>10091</v>
      </c>
      <c r="J2905" s="236" t="s">
        <v>12897</v>
      </c>
      <c r="K2905" s="236" t="s">
        <v>13236</v>
      </c>
      <c r="L2905" s="1">
        <v>44683</v>
      </c>
      <c r="M2905" s="1">
        <v>45230</v>
      </c>
      <c r="N2905" s="262">
        <v>0.9500000185880989</v>
      </c>
      <c r="O2905" s="236" t="s">
        <v>74</v>
      </c>
      <c r="P2905" s="235" t="s">
        <v>75</v>
      </c>
      <c r="Q2905" s="235" t="s">
        <v>76</v>
      </c>
      <c r="R2905" s="236" t="s">
        <v>10092</v>
      </c>
      <c r="S2905" s="260" t="s">
        <v>10200</v>
      </c>
      <c r="T2905" s="247">
        <v>1303253.26</v>
      </c>
      <c r="U2905" s="247">
        <v>41155.339999999997</v>
      </c>
      <c r="V2905" s="247">
        <v>27436.91</v>
      </c>
      <c r="W2905" s="247">
        <v>0</v>
      </c>
      <c r="X2905" s="247">
        <v>0</v>
      </c>
      <c r="Y2905" s="247">
        <v>1371845.51</v>
      </c>
      <c r="Z2905" s="246" t="s">
        <v>44</v>
      </c>
      <c r="AA2905" s="246" t="s">
        <v>13346</v>
      </c>
      <c r="AB2905" s="247">
        <v>131245.25999999998</v>
      </c>
      <c r="AC2905" s="265">
        <v>2939.29</v>
      </c>
    </row>
    <row r="2906" spans="1:29" s="90" customFormat="1" ht="16.5" customHeight="1" x14ac:dyDescent="0.25">
      <c r="A2906" s="58">
        <v>2893</v>
      </c>
      <c r="B2906" s="58">
        <v>155216</v>
      </c>
      <c r="C2906" s="259" t="s">
        <v>6116</v>
      </c>
      <c r="D2906" s="260">
        <v>230</v>
      </c>
      <c r="E2906" s="260" t="s">
        <v>330</v>
      </c>
      <c r="F2906" s="236" t="s">
        <v>10518</v>
      </c>
      <c r="G2906" s="261">
        <v>717</v>
      </c>
      <c r="H2906" s="228">
        <v>155216</v>
      </c>
      <c r="I2906" s="236" t="s">
        <v>10093</v>
      </c>
      <c r="J2906" s="236" t="s">
        <v>13018</v>
      </c>
      <c r="K2906" s="236" t="s">
        <v>10094</v>
      </c>
      <c r="L2906" s="1">
        <v>44683</v>
      </c>
      <c r="M2906" s="1">
        <v>45230</v>
      </c>
      <c r="N2906" s="262">
        <v>0.90250003398391887</v>
      </c>
      <c r="O2906" s="236" t="s">
        <v>74</v>
      </c>
      <c r="P2906" s="235" t="s">
        <v>75</v>
      </c>
      <c r="Q2906" s="235" t="s">
        <v>6166</v>
      </c>
      <c r="R2906" s="236" t="s">
        <v>10095</v>
      </c>
      <c r="S2906" s="260">
        <v>114</v>
      </c>
      <c r="T2906" s="247">
        <v>1887515.98</v>
      </c>
      <c r="U2906" s="247">
        <v>99342.93</v>
      </c>
      <c r="V2906" s="247">
        <v>104571.46</v>
      </c>
      <c r="W2906" s="247">
        <v>0</v>
      </c>
      <c r="X2906" s="247">
        <v>0</v>
      </c>
      <c r="Y2906" s="247">
        <v>2091430.37</v>
      </c>
      <c r="Z2906" s="246" t="s">
        <v>44</v>
      </c>
      <c r="AA2906" s="246" t="s">
        <v>14977</v>
      </c>
      <c r="AB2906" s="247">
        <v>203093.87999999998</v>
      </c>
      <c r="AC2906" s="265">
        <v>6049.1500000000005</v>
      </c>
    </row>
    <row r="2907" spans="1:29" s="90" customFormat="1" ht="15.75" x14ac:dyDescent="0.25">
      <c r="A2907" s="58">
        <v>2894</v>
      </c>
      <c r="B2907" s="58">
        <v>155312</v>
      </c>
      <c r="C2907" s="259" t="s">
        <v>6116</v>
      </c>
      <c r="D2907" s="260">
        <v>231</v>
      </c>
      <c r="E2907" s="260" t="s">
        <v>330</v>
      </c>
      <c r="F2907" s="236" t="s">
        <v>10518</v>
      </c>
      <c r="G2907" s="261">
        <v>717</v>
      </c>
      <c r="H2907" s="228">
        <v>155312</v>
      </c>
      <c r="I2907" s="236" t="s">
        <v>13019</v>
      </c>
      <c r="J2907" s="236" t="s">
        <v>13020</v>
      </c>
      <c r="K2907" s="236" t="s">
        <v>10201</v>
      </c>
      <c r="L2907" s="1">
        <v>44697</v>
      </c>
      <c r="M2907" s="1">
        <v>45245</v>
      </c>
      <c r="N2907" s="262">
        <v>0.95000000741561996</v>
      </c>
      <c r="O2907" s="236" t="s">
        <v>74</v>
      </c>
      <c r="P2907" s="235" t="s">
        <v>6319</v>
      </c>
      <c r="Q2907" s="235" t="s">
        <v>6143</v>
      </c>
      <c r="R2907" s="236" t="s">
        <v>10202</v>
      </c>
      <c r="S2907" s="260">
        <v>110</v>
      </c>
      <c r="T2907" s="247">
        <v>704593.83</v>
      </c>
      <c r="U2907" s="247">
        <v>37083.879999999997</v>
      </c>
      <c r="V2907" s="247">
        <v>0</v>
      </c>
      <c r="W2907" s="247">
        <v>0</v>
      </c>
      <c r="X2907" s="247">
        <v>0</v>
      </c>
      <c r="Y2907" s="247">
        <v>741677.71</v>
      </c>
      <c r="Z2907" s="246" t="s">
        <v>44</v>
      </c>
      <c r="AA2907" s="246" t="s">
        <v>14796</v>
      </c>
      <c r="AB2907" s="247">
        <v>248456.90000000002</v>
      </c>
      <c r="AC2907" s="265">
        <v>9173.11</v>
      </c>
    </row>
    <row r="2908" spans="1:29" s="90" customFormat="1" ht="15.75" x14ac:dyDescent="0.25">
      <c r="A2908" s="58">
        <v>2895</v>
      </c>
      <c r="B2908" s="58">
        <v>155573</v>
      </c>
      <c r="C2908" s="259" t="s">
        <v>6116</v>
      </c>
      <c r="D2908" s="260">
        <v>232</v>
      </c>
      <c r="E2908" s="260" t="s">
        <v>330</v>
      </c>
      <c r="F2908" s="236" t="s">
        <v>10518</v>
      </c>
      <c r="G2908" s="261">
        <v>717</v>
      </c>
      <c r="H2908" s="228">
        <v>155573</v>
      </c>
      <c r="I2908" s="236" t="s">
        <v>13021</v>
      </c>
      <c r="J2908" s="236" t="s">
        <v>13022</v>
      </c>
      <c r="K2908" s="236" t="s">
        <v>10203</v>
      </c>
      <c r="L2908" s="1">
        <v>44714</v>
      </c>
      <c r="M2908" s="1">
        <v>45260</v>
      </c>
      <c r="N2908" s="262">
        <v>0.95000001025601544</v>
      </c>
      <c r="O2908" s="236" t="s">
        <v>74</v>
      </c>
      <c r="P2908" s="235" t="s">
        <v>6413</v>
      </c>
      <c r="Q2908" s="235" t="s">
        <v>6414</v>
      </c>
      <c r="R2908" s="236" t="s">
        <v>10204</v>
      </c>
      <c r="S2908" s="260">
        <v>110</v>
      </c>
      <c r="T2908" s="247">
        <v>694714.25</v>
      </c>
      <c r="U2908" s="247">
        <v>21938.34</v>
      </c>
      <c r="V2908" s="247">
        <v>14625.56</v>
      </c>
      <c r="W2908" s="247">
        <v>0</v>
      </c>
      <c r="X2908" s="247">
        <v>0</v>
      </c>
      <c r="Y2908" s="247">
        <v>731278.15</v>
      </c>
      <c r="Z2908" s="246" t="s">
        <v>44</v>
      </c>
      <c r="AA2908" s="246"/>
      <c r="AB2908" s="247">
        <v>11267</v>
      </c>
      <c r="AC2908" s="265">
        <v>355.8</v>
      </c>
    </row>
    <row r="2909" spans="1:29" s="90" customFormat="1" ht="15.75" x14ac:dyDescent="0.25">
      <c r="A2909" s="58">
        <v>2896</v>
      </c>
      <c r="B2909" s="58">
        <v>154181</v>
      </c>
      <c r="C2909" s="259" t="s">
        <v>6116</v>
      </c>
      <c r="D2909" s="260">
        <v>233</v>
      </c>
      <c r="E2909" s="260" t="s">
        <v>2518</v>
      </c>
      <c r="F2909" s="236" t="s">
        <v>10535</v>
      </c>
      <c r="G2909" s="261">
        <v>991</v>
      </c>
      <c r="H2909" s="228">
        <v>154181</v>
      </c>
      <c r="I2909" s="236" t="s">
        <v>10381</v>
      </c>
      <c r="J2909" s="236" t="s">
        <v>13023</v>
      </c>
      <c r="K2909" s="236" t="s">
        <v>10382</v>
      </c>
      <c r="L2909" s="1">
        <v>44733</v>
      </c>
      <c r="M2909" s="1">
        <v>45280</v>
      </c>
      <c r="N2909" s="262">
        <v>0.92000000119222403</v>
      </c>
      <c r="O2909" s="236" t="s">
        <v>50</v>
      </c>
      <c r="P2909" s="235" t="s">
        <v>3557</v>
      </c>
      <c r="Q2909" s="235" t="s">
        <v>12496</v>
      </c>
      <c r="R2909" s="236" t="s">
        <v>12497</v>
      </c>
      <c r="S2909" s="260">
        <v>106</v>
      </c>
      <c r="T2909" s="247">
        <v>4321335.5199999996</v>
      </c>
      <c r="U2909" s="247">
        <v>287292.09000000003</v>
      </c>
      <c r="V2909" s="247">
        <v>88476.21</v>
      </c>
      <c r="W2909" s="247">
        <v>0</v>
      </c>
      <c r="X2909" s="247">
        <v>0</v>
      </c>
      <c r="Y2909" s="247">
        <v>4697103.82</v>
      </c>
      <c r="Z2909" s="246" t="s">
        <v>44</v>
      </c>
      <c r="AA2909" s="246" t="s">
        <v>13237</v>
      </c>
      <c r="AB2909" s="247">
        <v>1423684.34</v>
      </c>
      <c r="AC2909" s="265">
        <v>120482.59</v>
      </c>
    </row>
    <row r="2910" spans="1:29" s="90" customFormat="1" ht="15.75" x14ac:dyDescent="0.25">
      <c r="A2910" s="58">
        <v>2897</v>
      </c>
      <c r="B2910" s="58">
        <v>154119</v>
      </c>
      <c r="C2910" s="259" t="s">
        <v>6116</v>
      </c>
      <c r="D2910" s="260">
        <v>234</v>
      </c>
      <c r="E2910" s="260" t="s">
        <v>2518</v>
      </c>
      <c r="F2910" s="236" t="s">
        <v>10535</v>
      </c>
      <c r="G2910" s="261">
        <v>991</v>
      </c>
      <c r="H2910" s="228">
        <v>154119</v>
      </c>
      <c r="I2910" s="236" t="s">
        <v>10378</v>
      </c>
      <c r="J2910" s="236" t="s">
        <v>13024</v>
      </c>
      <c r="K2910" s="236" t="s">
        <v>10371</v>
      </c>
      <c r="L2910" s="1">
        <v>44735</v>
      </c>
      <c r="M2910" s="1">
        <v>45282</v>
      </c>
      <c r="N2910" s="262">
        <v>0.90010433251842137</v>
      </c>
      <c r="O2910" s="236" t="s">
        <v>38</v>
      </c>
      <c r="P2910" s="235" t="s">
        <v>12498</v>
      </c>
      <c r="Q2910" s="235" t="s">
        <v>12499</v>
      </c>
      <c r="R2910" s="236" t="s">
        <v>12500</v>
      </c>
      <c r="S2910" s="260">
        <v>106</v>
      </c>
      <c r="T2910" s="247">
        <v>4445224.41</v>
      </c>
      <c r="U2910" s="247">
        <v>386541.26</v>
      </c>
      <c r="V2910" s="247">
        <v>106800.06</v>
      </c>
      <c r="W2910" s="247">
        <v>0</v>
      </c>
      <c r="X2910" s="247">
        <v>0</v>
      </c>
      <c r="Y2910" s="247">
        <v>4938565.7300000004</v>
      </c>
      <c r="Z2910" s="246" t="s">
        <v>44</v>
      </c>
      <c r="AA2910" s="246" t="s">
        <v>12717</v>
      </c>
      <c r="AB2910" s="247">
        <v>1655797.19</v>
      </c>
      <c r="AC2910" s="265">
        <v>103225.76000000001</v>
      </c>
    </row>
    <row r="2911" spans="1:29" s="90" customFormat="1" ht="15.75" x14ac:dyDescent="0.25">
      <c r="A2911" s="58">
        <v>2898</v>
      </c>
      <c r="B2911" s="58">
        <v>154675</v>
      </c>
      <c r="C2911" s="259" t="s">
        <v>6116</v>
      </c>
      <c r="D2911" s="260">
        <v>235</v>
      </c>
      <c r="E2911" s="260" t="s">
        <v>2518</v>
      </c>
      <c r="F2911" s="236" t="s">
        <v>10535</v>
      </c>
      <c r="G2911" s="261">
        <v>991</v>
      </c>
      <c r="H2911" s="228">
        <v>154675</v>
      </c>
      <c r="I2911" s="236" t="s">
        <v>10370</v>
      </c>
      <c r="J2911" s="236" t="s">
        <v>13025</v>
      </c>
      <c r="K2911" s="236" t="s">
        <v>10371</v>
      </c>
      <c r="L2911" s="1">
        <v>44736</v>
      </c>
      <c r="M2911" s="1">
        <v>45283</v>
      </c>
      <c r="N2911" s="262">
        <v>0.91484225647219264</v>
      </c>
      <c r="O2911" s="236" t="s">
        <v>38</v>
      </c>
      <c r="P2911" s="235" t="s">
        <v>12498</v>
      </c>
      <c r="Q2911" s="235" t="s">
        <v>12499</v>
      </c>
      <c r="R2911" s="236" t="s">
        <v>12501</v>
      </c>
      <c r="S2911" s="260">
        <v>106</v>
      </c>
      <c r="T2911" s="247">
        <v>4523988.9400000004</v>
      </c>
      <c r="U2911" s="247">
        <v>258901.87</v>
      </c>
      <c r="V2911" s="247">
        <v>162211.92000000001</v>
      </c>
      <c r="W2911" s="247">
        <v>0</v>
      </c>
      <c r="X2911" s="247">
        <v>0</v>
      </c>
      <c r="Y2911" s="247">
        <v>4945102.7300000004</v>
      </c>
      <c r="Z2911" s="246" t="s">
        <v>44</v>
      </c>
      <c r="AA2911" s="246"/>
      <c r="AB2911" s="247">
        <v>179184.42</v>
      </c>
      <c r="AC2911" s="265">
        <v>0</v>
      </c>
    </row>
    <row r="2912" spans="1:29" s="90" customFormat="1" ht="16.5" customHeight="1" x14ac:dyDescent="0.25">
      <c r="A2912" s="58">
        <v>2899</v>
      </c>
      <c r="B2912" s="58">
        <v>154406</v>
      </c>
      <c r="C2912" s="259" t="s">
        <v>6116</v>
      </c>
      <c r="D2912" s="260">
        <v>236</v>
      </c>
      <c r="E2912" s="260" t="s">
        <v>2518</v>
      </c>
      <c r="F2912" s="236" t="s">
        <v>10535</v>
      </c>
      <c r="G2912" s="261">
        <v>991</v>
      </c>
      <c r="H2912" s="228">
        <v>154406</v>
      </c>
      <c r="I2912" s="236" t="s">
        <v>10390</v>
      </c>
      <c r="J2912" s="236" t="s">
        <v>13026</v>
      </c>
      <c r="K2912" s="236" t="s">
        <v>10391</v>
      </c>
      <c r="L2912" s="1">
        <v>44736</v>
      </c>
      <c r="M2912" s="1">
        <v>45283</v>
      </c>
      <c r="N2912" s="262">
        <v>0.89649478300981411</v>
      </c>
      <c r="O2912" s="236" t="s">
        <v>38</v>
      </c>
      <c r="P2912" s="235" t="s">
        <v>12502</v>
      </c>
      <c r="Q2912" s="235" t="s">
        <v>12503</v>
      </c>
      <c r="R2912" s="236" t="s">
        <v>12504</v>
      </c>
      <c r="S2912" s="260">
        <v>106</v>
      </c>
      <c r="T2912" s="247">
        <v>4419114.9800000004</v>
      </c>
      <c r="U2912" s="247">
        <v>384270.88</v>
      </c>
      <c r="V2912" s="247">
        <v>125940.07</v>
      </c>
      <c r="W2912" s="247">
        <v>0</v>
      </c>
      <c r="X2912" s="247">
        <v>0</v>
      </c>
      <c r="Y2912" s="247">
        <v>4929325.93</v>
      </c>
      <c r="Z2912" s="246" t="s">
        <v>44</v>
      </c>
      <c r="AA2912" s="246"/>
      <c r="AB2912" s="247">
        <v>499690.7</v>
      </c>
      <c r="AC2912" s="265">
        <v>11301.13</v>
      </c>
    </row>
    <row r="2913" spans="1:29" s="90" customFormat="1" ht="16.5" customHeight="1" x14ac:dyDescent="0.25">
      <c r="A2913" s="58">
        <v>2900</v>
      </c>
      <c r="B2913" s="58">
        <v>153261</v>
      </c>
      <c r="C2913" s="259" t="s">
        <v>6116</v>
      </c>
      <c r="D2913" s="260">
        <v>237</v>
      </c>
      <c r="E2913" s="260" t="s">
        <v>2518</v>
      </c>
      <c r="F2913" s="236" t="s">
        <v>10535</v>
      </c>
      <c r="G2913" s="261">
        <v>991</v>
      </c>
      <c r="H2913" s="228">
        <v>153261</v>
      </c>
      <c r="I2913" s="236" t="s">
        <v>10367</v>
      </c>
      <c r="J2913" s="236" t="s">
        <v>13027</v>
      </c>
      <c r="K2913" s="236" t="s">
        <v>10368</v>
      </c>
      <c r="L2913" s="1">
        <v>44739</v>
      </c>
      <c r="M2913" s="1">
        <v>45286</v>
      </c>
      <c r="N2913" s="262">
        <v>0.91999999255507692</v>
      </c>
      <c r="O2913" s="236" t="s">
        <v>38</v>
      </c>
      <c r="P2913" s="235" t="s">
        <v>1412</v>
      </c>
      <c r="Q2913" s="235" t="s">
        <v>12505</v>
      </c>
      <c r="R2913" s="236" t="s">
        <v>12506</v>
      </c>
      <c r="S2913" s="260">
        <v>106</v>
      </c>
      <c r="T2913" s="247">
        <v>4498098.8499999996</v>
      </c>
      <c r="U2913" s="247">
        <v>391139.07</v>
      </c>
      <c r="V2913" s="247">
        <v>0</v>
      </c>
      <c r="W2913" s="247">
        <v>0</v>
      </c>
      <c r="X2913" s="247">
        <v>0</v>
      </c>
      <c r="Y2913" s="247">
        <v>4889237.92</v>
      </c>
      <c r="Z2913" s="246" t="s">
        <v>44</v>
      </c>
      <c r="AA2913" s="246" t="s">
        <v>13992</v>
      </c>
      <c r="AB2913" s="247">
        <v>1668257.1700000002</v>
      </c>
      <c r="AC2913" s="265">
        <v>102550.76000000001</v>
      </c>
    </row>
    <row r="2914" spans="1:29" s="90" customFormat="1" ht="16.5" customHeight="1" x14ac:dyDescent="0.25">
      <c r="A2914" s="58">
        <v>2901</v>
      </c>
      <c r="B2914" s="58">
        <v>154234</v>
      </c>
      <c r="C2914" s="259" t="s">
        <v>6116</v>
      </c>
      <c r="D2914" s="260">
        <v>238</v>
      </c>
      <c r="E2914" s="260" t="s">
        <v>2518</v>
      </c>
      <c r="F2914" s="236" t="s">
        <v>10535</v>
      </c>
      <c r="G2914" s="261">
        <v>991</v>
      </c>
      <c r="H2914" s="228">
        <v>154234</v>
      </c>
      <c r="I2914" s="236" t="s">
        <v>10383</v>
      </c>
      <c r="J2914" s="236" t="s">
        <v>13028</v>
      </c>
      <c r="K2914" s="236" t="s">
        <v>10384</v>
      </c>
      <c r="L2914" s="1">
        <v>44740</v>
      </c>
      <c r="M2914" s="1">
        <v>45287</v>
      </c>
      <c r="N2914" s="262">
        <v>0.88435060458315884</v>
      </c>
      <c r="O2914" s="236" t="s">
        <v>38</v>
      </c>
      <c r="P2914" s="235" t="s">
        <v>1412</v>
      </c>
      <c r="Q2914" s="235" t="s">
        <v>12505</v>
      </c>
      <c r="R2914" s="236" t="s">
        <v>12507</v>
      </c>
      <c r="S2914" s="260">
        <v>106</v>
      </c>
      <c r="T2914" s="247">
        <v>4376835.37</v>
      </c>
      <c r="U2914" s="247">
        <v>380594.36</v>
      </c>
      <c r="V2914" s="247">
        <v>191778.59</v>
      </c>
      <c r="W2914" s="247">
        <v>0</v>
      </c>
      <c r="X2914" s="247">
        <v>0</v>
      </c>
      <c r="Y2914" s="247">
        <v>4949208.32</v>
      </c>
      <c r="Z2914" s="246" t="s">
        <v>44</v>
      </c>
      <c r="AA2914" s="246" t="s">
        <v>13238</v>
      </c>
      <c r="AB2914" s="247">
        <v>1581513.6199999999</v>
      </c>
      <c r="AC2914" s="265">
        <v>94486.35</v>
      </c>
    </row>
    <row r="2915" spans="1:29" s="90" customFormat="1" ht="16.5" customHeight="1" x14ac:dyDescent="0.25">
      <c r="A2915" s="58">
        <v>2902</v>
      </c>
      <c r="B2915" s="58">
        <v>154891</v>
      </c>
      <c r="C2915" s="259" t="s">
        <v>6116</v>
      </c>
      <c r="D2915" s="260">
        <v>239</v>
      </c>
      <c r="E2915" s="260" t="s">
        <v>2518</v>
      </c>
      <c r="F2915" s="236" t="s">
        <v>10535</v>
      </c>
      <c r="G2915" s="261">
        <v>991</v>
      </c>
      <c r="H2915" s="228">
        <v>154891</v>
      </c>
      <c r="I2915" s="236" t="s">
        <v>10372</v>
      </c>
      <c r="J2915" s="236" t="s">
        <v>13029</v>
      </c>
      <c r="K2915" s="236" t="s">
        <v>10373</v>
      </c>
      <c r="L2915" s="1">
        <v>44740</v>
      </c>
      <c r="M2915" s="1">
        <v>45287</v>
      </c>
      <c r="N2915" s="262">
        <v>0.90246536919070541</v>
      </c>
      <c r="O2915" s="236" t="s">
        <v>38</v>
      </c>
      <c r="P2915" s="235" t="s">
        <v>1412</v>
      </c>
      <c r="Q2915" s="235" t="s">
        <v>12505</v>
      </c>
      <c r="R2915" s="236" t="s">
        <v>12508</v>
      </c>
      <c r="S2915" s="260">
        <v>106</v>
      </c>
      <c r="T2915" s="247">
        <v>4450712.9000000004</v>
      </c>
      <c r="U2915" s="247">
        <v>350729.73</v>
      </c>
      <c r="V2915" s="247">
        <v>130284.45</v>
      </c>
      <c r="W2915" s="247">
        <v>0</v>
      </c>
      <c r="X2915" s="247">
        <v>0</v>
      </c>
      <c r="Y2915" s="247">
        <v>4931727.08</v>
      </c>
      <c r="Z2915" s="246" t="s">
        <v>44</v>
      </c>
      <c r="AA2915" s="246" t="s">
        <v>14978</v>
      </c>
      <c r="AB2915" s="247">
        <v>1225896.05</v>
      </c>
      <c r="AC2915" s="265">
        <v>102647.29000000001</v>
      </c>
    </row>
    <row r="2916" spans="1:29" s="90" customFormat="1" ht="15.75" x14ac:dyDescent="0.25">
      <c r="A2916" s="58">
        <v>2903</v>
      </c>
      <c r="B2916" s="58">
        <v>153866</v>
      </c>
      <c r="C2916" s="259" t="s">
        <v>6116</v>
      </c>
      <c r="D2916" s="260">
        <v>240</v>
      </c>
      <c r="E2916" s="260" t="s">
        <v>2518</v>
      </c>
      <c r="F2916" s="236" t="s">
        <v>10535</v>
      </c>
      <c r="G2916" s="261">
        <v>991</v>
      </c>
      <c r="H2916" s="228">
        <v>153866</v>
      </c>
      <c r="I2916" s="236" t="s">
        <v>10376</v>
      </c>
      <c r="J2916" s="236" t="s">
        <v>13030</v>
      </c>
      <c r="K2916" s="236" t="s">
        <v>10377</v>
      </c>
      <c r="L2916" s="1">
        <v>44740</v>
      </c>
      <c r="M2916" s="1">
        <v>45287</v>
      </c>
      <c r="N2916" s="262">
        <v>0.90171855344878649</v>
      </c>
      <c r="O2916" s="236" t="s">
        <v>50</v>
      </c>
      <c r="P2916" s="235" t="s">
        <v>3557</v>
      </c>
      <c r="Q2916" s="235" t="s">
        <v>12496</v>
      </c>
      <c r="R2916" s="236" t="s">
        <v>12509</v>
      </c>
      <c r="S2916" s="260">
        <v>106</v>
      </c>
      <c r="T2916" s="247">
        <v>4457978.34</v>
      </c>
      <c r="U2916" s="247">
        <v>387650.28</v>
      </c>
      <c r="V2916" s="247">
        <v>98240.31</v>
      </c>
      <c r="W2916" s="247">
        <v>0</v>
      </c>
      <c r="X2916" s="247">
        <v>0</v>
      </c>
      <c r="Y2916" s="247">
        <v>4943868.93</v>
      </c>
      <c r="Z2916" s="246" t="s">
        <v>44</v>
      </c>
      <c r="AA2916" s="246"/>
      <c r="AB2916" s="247">
        <v>1346024.53</v>
      </c>
      <c r="AC2916" s="265">
        <v>74055.45</v>
      </c>
    </row>
    <row r="2917" spans="1:29" s="90" customFormat="1" ht="16.5" customHeight="1" x14ac:dyDescent="0.25">
      <c r="A2917" s="58">
        <v>2904</v>
      </c>
      <c r="B2917" s="58">
        <v>153418</v>
      </c>
      <c r="C2917" s="259" t="s">
        <v>6116</v>
      </c>
      <c r="D2917" s="260">
        <v>241</v>
      </c>
      <c r="E2917" s="260" t="s">
        <v>2518</v>
      </c>
      <c r="F2917" s="236" t="s">
        <v>10535</v>
      </c>
      <c r="G2917" s="261">
        <v>991</v>
      </c>
      <c r="H2917" s="228">
        <v>153418</v>
      </c>
      <c r="I2917" s="236" t="s">
        <v>10369</v>
      </c>
      <c r="J2917" s="236" t="s">
        <v>13031</v>
      </c>
      <c r="K2917" s="236" t="s">
        <v>12510</v>
      </c>
      <c r="L2917" s="1">
        <v>44740</v>
      </c>
      <c r="M2917" s="1">
        <v>45287</v>
      </c>
      <c r="N2917" s="262">
        <v>0.91999999959583745</v>
      </c>
      <c r="O2917" s="236" t="s">
        <v>38</v>
      </c>
      <c r="P2917" s="235" t="s">
        <v>1412</v>
      </c>
      <c r="Q2917" s="235" t="s">
        <v>12505</v>
      </c>
      <c r="R2917" s="236" t="s">
        <v>12511</v>
      </c>
      <c r="S2917" s="260">
        <v>106</v>
      </c>
      <c r="T2917" s="247">
        <v>4552623.3099999996</v>
      </c>
      <c r="U2917" s="247">
        <v>384091.42</v>
      </c>
      <c r="V2917" s="247">
        <v>11788.87</v>
      </c>
      <c r="W2917" s="247">
        <v>0</v>
      </c>
      <c r="X2917" s="247">
        <v>0</v>
      </c>
      <c r="Y2917" s="247">
        <v>4948503.5999999996</v>
      </c>
      <c r="Z2917" s="246" t="s">
        <v>44</v>
      </c>
      <c r="AA2917" s="246" t="s">
        <v>14797</v>
      </c>
      <c r="AB2917" s="247">
        <v>1728956.7599999998</v>
      </c>
      <c r="AC2917" s="265">
        <v>107313.60000000001</v>
      </c>
    </row>
    <row r="2918" spans="1:29" s="90" customFormat="1" ht="16.5" customHeight="1" x14ac:dyDescent="0.25">
      <c r="A2918" s="58">
        <v>2905</v>
      </c>
      <c r="B2918" s="58">
        <v>154667</v>
      </c>
      <c r="C2918" s="259" t="s">
        <v>6116</v>
      </c>
      <c r="D2918" s="260">
        <v>242</v>
      </c>
      <c r="E2918" s="260" t="s">
        <v>2518</v>
      </c>
      <c r="F2918" s="236" t="s">
        <v>10535</v>
      </c>
      <c r="G2918" s="261">
        <v>991</v>
      </c>
      <c r="H2918" s="228">
        <v>154667</v>
      </c>
      <c r="I2918" s="236" t="s">
        <v>10365</v>
      </c>
      <c r="J2918" s="236" t="s">
        <v>13032</v>
      </c>
      <c r="K2918" s="236" t="s">
        <v>10366</v>
      </c>
      <c r="L2918" s="1">
        <v>44741</v>
      </c>
      <c r="M2918" s="1">
        <v>45288</v>
      </c>
      <c r="N2918" s="262">
        <v>0.92000000153637473</v>
      </c>
      <c r="O2918" s="236" t="s">
        <v>50</v>
      </c>
      <c r="P2918" s="235" t="s">
        <v>3557</v>
      </c>
      <c r="Q2918" s="235" t="s">
        <v>12496</v>
      </c>
      <c r="R2918" s="236" t="s">
        <v>12512</v>
      </c>
      <c r="S2918" s="260">
        <v>106</v>
      </c>
      <c r="T2918" s="247">
        <v>4550973.18</v>
      </c>
      <c r="U2918" s="247">
        <v>395736.79</v>
      </c>
      <c r="V2918" s="247">
        <v>0</v>
      </c>
      <c r="W2918" s="247">
        <v>0</v>
      </c>
      <c r="X2918" s="247">
        <v>0</v>
      </c>
      <c r="Y2918" s="247">
        <v>4946709.97</v>
      </c>
      <c r="Z2918" s="246" t="s">
        <v>44</v>
      </c>
      <c r="AA2918" s="246" t="s">
        <v>13235</v>
      </c>
      <c r="AB2918" s="247">
        <v>1985695.4999999995</v>
      </c>
      <c r="AC2918" s="265">
        <v>136786.69</v>
      </c>
    </row>
    <row r="2919" spans="1:29" s="90" customFormat="1" ht="16.5" customHeight="1" x14ac:dyDescent="0.25">
      <c r="A2919" s="58">
        <v>2906</v>
      </c>
      <c r="B2919" s="58">
        <v>154273</v>
      </c>
      <c r="C2919" s="259" t="s">
        <v>6116</v>
      </c>
      <c r="D2919" s="260">
        <v>243</v>
      </c>
      <c r="E2919" s="260" t="s">
        <v>2518</v>
      </c>
      <c r="F2919" s="236" t="s">
        <v>10535</v>
      </c>
      <c r="G2919" s="261">
        <v>991</v>
      </c>
      <c r="H2919" s="228">
        <v>154273</v>
      </c>
      <c r="I2919" s="236" t="s">
        <v>10385</v>
      </c>
      <c r="J2919" s="236" t="s">
        <v>13033</v>
      </c>
      <c r="K2919" s="236" t="s">
        <v>10386</v>
      </c>
      <c r="L2919" s="1">
        <v>44741</v>
      </c>
      <c r="M2919" s="1">
        <v>45288</v>
      </c>
      <c r="N2919" s="262">
        <v>0.92000000475005306</v>
      </c>
      <c r="O2919" s="236" t="s">
        <v>38</v>
      </c>
      <c r="P2919" s="235" t="s">
        <v>1412</v>
      </c>
      <c r="Q2919" s="235" t="s">
        <v>12505</v>
      </c>
      <c r="R2919" s="236" t="s">
        <v>10387</v>
      </c>
      <c r="S2919" s="260">
        <v>106</v>
      </c>
      <c r="T2919" s="247">
        <v>4338477.8600000003</v>
      </c>
      <c r="U2919" s="247">
        <v>377258.92</v>
      </c>
      <c r="V2919" s="247">
        <v>0</v>
      </c>
      <c r="W2919" s="247">
        <v>0</v>
      </c>
      <c r="X2919" s="247">
        <v>0</v>
      </c>
      <c r="Y2919" s="247">
        <v>4715736.78</v>
      </c>
      <c r="Z2919" s="246" t="s">
        <v>44</v>
      </c>
      <c r="AA2919" s="246"/>
      <c r="AB2919" s="247">
        <v>1263557.26</v>
      </c>
      <c r="AC2919" s="265">
        <v>68868.14</v>
      </c>
    </row>
    <row r="2920" spans="1:29" s="90" customFormat="1" ht="16.5" customHeight="1" x14ac:dyDescent="0.25">
      <c r="A2920" s="58">
        <v>2907</v>
      </c>
      <c r="B2920" s="58">
        <v>153854</v>
      </c>
      <c r="C2920" s="259" t="s">
        <v>6116</v>
      </c>
      <c r="D2920" s="260">
        <v>244</v>
      </c>
      <c r="E2920" s="260" t="s">
        <v>2518</v>
      </c>
      <c r="F2920" s="236" t="s">
        <v>10535</v>
      </c>
      <c r="G2920" s="261">
        <v>991</v>
      </c>
      <c r="H2920" s="228">
        <v>153854</v>
      </c>
      <c r="I2920" s="236" t="s">
        <v>10374</v>
      </c>
      <c r="J2920" s="236" t="s">
        <v>13034</v>
      </c>
      <c r="K2920" s="236" t="s">
        <v>10375</v>
      </c>
      <c r="L2920" s="1">
        <v>44741</v>
      </c>
      <c r="M2920" s="1">
        <v>45288</v>
      </c>
      <c r="N2920" s="262">
        <v>0.89951712513126114</v>
      </c>
      <c r="O2920" s="236" t="s">
        <v>55</v>
      </c>
      <c r="P2920" s="235" t="s">
        <v>3565</v>
      </c>
      <c r="Q2920" s="235" t="s">
        <v>12513</v>
      </c>
      <c r="R2920" s="236" t="s">
        <v>12514</v>
      </c>
      <c r="S2920" s="260">
        <v>106</v>
      </c>
      <c r="T2920" s="247">
        <v>4412749.53</v>
      </c>
      <c r="U2920" s="247">
        <v>383717.32</v>
      </c>
      <c r="V2920" s="247">
        <v>109220.22</v>
      </c>
      <c r="W2920" s="247">
        <v>0</v>
      </c>
      <c r="X2920" s="247">
        <v>0</v>
      </c>
      <c r="Y2920" s="247">
        <v>4905687.07</v>
      </c>
      <c r="Z2920" s="246" t="s">
        <v>44</v>
      </c>
      <c r="AA2920" s="246"/>
      <c r="AB2920" s="247">
        <v>651136.17000000004</v>
      </c>
      <c r="AC2920" s="265">
        <v>25038.78</v>
      </c>
    </row>
    <row r="2921" spans="1:29" s="90" customFormat="1" ht="16.5" customHeight="1" x14ac:dyDescent="0.25">
      <c r="A2921" s="58">
        <v>2908</v>
      </c>
      <c r="B2921" s="58">
        <v>154154</v>
      </c>
      <c r="C2921" s="259" t="s">
        <v>6116</v>
      </c>
      <c r="D2921" s="260">
        <v>245</v>
      </c>
      <c r="E2921" s="260" t="s">
        <v>2518</v>
      </c>
      <c r="F2921" s="236" t="s">
        <v>10535</v>
      </c>
      <c r="G2921" s="261">
        <v>991</v>
      </c>
      <c r="H2921" s="228">
        <v>154154</v>
      </c>
      <c r="I2921" s="236" t="s">
        <v>10379</v>
      </c>
      <c r="J2921" s="236" t="s">
        <v>13035</v>
      </c>
      <c r="K2921" s="236" t="s">
        <v>10380</v>
      </c>
      <c r="L2921" s="1">
        <v>44743</v>
      </c>
      <c r="M2921" s="1">
        <v>45291</v>
      </c>
      <c r="N2921" s="262">
        <v>0.91999999741329819</v>
      </c>
      <c r="O2921" s="236" t="s">
        <v>47</v>
      </c>
      <c r="P2921" s="235" t="s">
        <v>12515</v>
      </c>
      <c r="Q2921" s="235" t="s">
        <v>12516</v>
      </c>
      <c r="R2921" s="236" t="s">
        <v>12517</v>
      </c>
      <c r="S2921" s="260">
        <v>106</v>
      </c>
      <c r="T2921" s="247">
        <v>4552515.42</v>
      </c>
      <c r="U2921" s="247">
        <v>315652.15000000002</v>
      </c>
      <c r="V2921" s="247">
        <v>80218.77</v>
      </c>
      <c r="W2921" s="247">
        <v>0</v>
      </c>
      <c r="X2921" s="247">
        <v>0</v>
      </c>
      <c r="Y2921" s="247">
        <v>4948386.34</v>
      </c>
      <c r="Z2921" s="246" t="s">
        <v>44</v>
      </c>
      <c r="AA2921" s="246" t="s">
        <v>14492</v>
      </c>
      <c r="AB2921" s="247">
        <v>1235638.83</v>
      </c>
      <c r="AC2921" s="265">
        <v>79586.39</v>
      </c>
    </row>
    <row r="2922" spans="1:29" s="90" customFormat="1" ht="15.75" x14ac:dyDescent="0.25">
      <c r="A2922" s="58">
        <v>2909</v>
      </c>
      <c r="B2922" s="58">
        <v>154405</v>
      </c>
      <c r="C2922" s="259" t="s">
        <v>6116</v>
      </c>
      <c r="D2922" s="260">
        <v>246</v>
      </c>
      <c r="E2922" s="260" t="s">
        <v>2518</v>
      </c>
      <c r="F2922" s="236" t="s">
        <v>10535</v>
      </c>
      <c r="G2922" s="261">
        <v>991</v>
      </c>
      <c r="H2922" s="228">
        <v>154405</v>
      </c>
      <c r="I2922" s="236" t="s">
        <v>10388</v>
      </c>
      <c r="J2922" s="236" t="s">
        <v>13036</v>
      </c>
      <c r="K2922" s="236" t="s">
        <v>10389</v>
      </c>
      <c r="L2922" s="1">
        <v>44743</v>
      </c>
      <c r="M2922" s="1">
        <v>45291</v>
      </c>
      <c r="N2922" s="262">
        <v>0.91999999175674307</v>
      </c>
      <c r="O2922" s="236" t="s">
        <v>50</v>
      </c>
      <c r="P2922" s="235" t="s">
        <v>3557</v>
      </c>
      <c r="Q2922" s="235" t="s">
        <v>12496</v>
      </c>
      <c r="R2922" s="236" t="s">
        <v>12518</v>
      </c>
      <c r="S2922" s="260">
        <v>106</v>
      </c>
      <c r="T2922" s="247">
        <v>4553539.95</v>
      </c>
      <c r="U2922" s="247">
        <v>395960.04</v>
      </c>
      <c r="V2922" s="247">
        <v>0</v>
      </c>
      <c r="W2922" s="247">
        <v>0</v>
      </c>
      <c r="X2922" s="247">
        <v>0</v>
      </c>
      <c r="Y2922" s="247">
        <v>4949499.99</v>
      </c>
      <c r="Z2922" s="246" t="s">
        <v>44</v>
      </c>
      <c r="AA2922" s="246"/>
      <c r="AB2922" s="247">
        <v>1939498.6699999997</v>
      </c>
      <c r="AC2922" s="265">
        <v>132286.13</v>
      </c>
    </row>
    <row r="2923" spans="1:29" s="90" customFormat="1" ht="16.5" customHeight="1" x14ac:dyDescent="0.25">
      <c r="A2923" s="58">
        <v>2910</v>
      </c>
      <c r="B2923" s="58">
        <v>154437</v>
      </c>
      <c r="C2923" s="259" t="s">
        <v>6116</v>
      </c>
      <c r="D2923" s="260">
        <v>247</v>
      </c>
      <c r="E2923" s="260" t="s">
        <v>2518</v>
      </c>
      <c r="F2923" s="236" t="s">
        <v>10535</v>
      </c>
      <c r="G2923" s="261">
        <v>991</v>
      </c>
      <c r="H2923" s="228">
        <v>154437</v>
      </c>
      <c r="I2923" s="236" t="s">
        <v>10392</v>
      </c>
      <c r="J2923" s="236" t="s">
        <v>13037</v>
      </c>
      <c r="K2923" s="236" t="s">
        <v>10393</v>
      </c>
      <c r="L2923" s="1">
        <v>44743</v>
      </c>
      <c r="M2923" s="1">
        <v>45291</v>
      </c>
      <c r="N2923" s="262">
        <v>0.90370524816300912</v>
      </c>
      <c r="O2923" s="236" t="s">
        <v>38</v>
      </c>
      <c r="P2923" s="235" t="s">
        <v>1412</v>
      </c>
      <c r="Q2923" s="235" t="s">
        <v>12505</v>
      </c>
      <c r="R2923" s="236" t="s">
        <v>12519</v>
      </c>
      <c r="S2923" s="260">
        <v>106</v>
      </c>
      <c r="T2923" s="247">
        <v>4471802.6100000003</v>
      </c>
      <c r="U2923" s="247">
        <v>388852.4</v>
      </c>
      <c r="V2923" s="247">
        <v>87642.7</v>
      </c>
      <c r="W2923" s="247">
        <v>0</v>
      </c>
      <c r="X2923" s="247">
        <v>0</v>
      </c>
      <c r="Y2923" s="247">
        <v>4948297.71</v>
      </c>
      <c r="Z2923" s="246" t="s">
        <v>44</v>
      </c>
      <c r="AA2923" s="246" t="s">
        <v>14979</v>
      </c>
      <c r="AB2923" s="247">
        <v>2017977.78</v>
      </c>
      <c r="AC2923" s="265">
        <v>132447.65000000002</v>
      </c>
    </row>
    <row r="2924" spans="1:29" s="90" customFormat="1" ht="15.75" x14ac:dyDescent="0.25">
      <c r="A2924" s="58">
        <v>2911</v>
      </c>
      <c r="B2924" s="58">
        <v>155395</v>
      </c>
      <c r="C2924" s="259" t="s">
        <v>6116</v>
      </c>
      <c r="D2924" s="260">
        <v>248</v>
      </c>
      <c r="E2924" s="260" t="s">
        <v>330</v>
      </c>
      <c r="F2924" s="236" t="s">
        <v>10518</v>
      </c>
      <c r="G2924" s="261">
        <v>717</v>
      </c>
      <c r="H2924" s="228">
        <v>155395</v>
      </c>
      <c r="I2924" s="236" t="s">
        <v>10583</v>
      </c>
      <c r="J2924" s="236" t="s">
        <v>13038</v>
      </c>
      <c r="K2924" s="236" t="s">
        <v>10364</v>
      </c>
      <c r="L2924" s="1">
        <v>44743</v>
      </c>
      <c r="M2924" s="1">
        <v>45291</v>
      </c>
      <c r="N2924" s="262">
        <v>0.95000000634647896</v>
      </c>
      <c r="O2924" s="236" t="s">
        <v>74</v>
      </c>
      <c r="P2924" s="235" t="s">
        <v>75</v>
      </c>
      <c r="Q2924" s="235" t="s">
        <v>6755</v>
      </c>
      <c r="R2924" s="236" t="s">
        <v>6437</v>
      </c>
      <c r="S2924" s="260">
        <v>106</v>
      </c>
      <c r="T2924" s="247">
        <v>1347203.73</v>
      </c>
      <c r="U2924" s="247">
        <v>70905.45</v>
      </c>
      <c r="V2924" s="247">
        <v>0</v>
      </c>
      <c r="W2924" s="247">
        <v>0</v>
      </c>
      <c r="X2924" s="247">
        <v>0</v>
      </c>
      <c r="Y2924" s="247">
        <v>1418109.18</v>
      </c>
      <c r="Z2924" s="246" t="s">
        <v>44</v>
      </c>
      <c r="AA2924" s="246"/>
      <c r="AB2924" s="247">
        <v>230526.46000000002</v>
      </c>
      <c r="AC2924" s="265">
        <v>4669.29</v>
      </c>
    </row>
    <row r="2925" spans="1:29" s="90" customFormat="1" ht="15.75" x14ac:dyDescent="0.25">
      <c r="A2925" s="58">
        <v>2912</v>
      </c>
      <c r="B2925" s="58">
        <v>153669</v>
      </c>
      <c r="C2925" s="259" t="s">
        <v>6116</v>
      </c>
      <c r="D2925" s="260">
        <v>249</v>
      </c>
      <c r="E2925" s="260" t="s">
        <v>2518</v>
      </c>
      <c r="F2925" s="236" t="s">
        <v>10535</v>
      </c>
      <c r="G2925" s="261">
        <v>991</v>
      </c>
      <c r="H2925" s="228">
        <v>153669</v>
      </c>
      <c r="I2925" s="236" t="s">
        <v>12520</v>
      </c>
      <c r="J2925" s="236" t="s">
        <v>13039</v>
      </c>
      <c r="K2925" s="236" t="s">
        <v>12521</v>
      </c>
      <c r="L2925" s="1">
        <v>44748</v>
      </c>
      <c r="M2925" s="1">
        <v>45291</v>
      </c>
      <c r="N2925" s="262">
        <v>0.89758364586887207</v>
      </c>
      <c r="O2925" s="236" t="s">
        <v>50</v>
      </c>
      <c r="P2925" s="235" t="s">
        <v>3557</v>
      </c>
      <c r="Q2925" s="235" t="s">
        <v>12496</v>
      </c>
      <c r="R2925" s="236" t="s">
        <v>12522</v>
      </c>
      <c r="S2925" s="260">
        <v>106</v>
      </c>
      <c r="T2925" s="247">
        <v>4361999.8099999996</v>
      </c>
      <c r="U2925" s="247">
        <v>379304.32</v>
      </c>
      <c r="V2925" s="247">
        <v>118409.87</v>
      </c>
      <c r="W2925" s="247">
        <v>0</v>
      </c>
      <c r="X2925" s="247">
        <v>0</v>
      </c>
      <c r="Y2925" s="247">
        <v>4859714</v>
      </c>
      <c r="Z2925" s="246" t="s">
        <v>44</v>
      </c>
      <c r="AA2925" s="246"/>
      <c r="AB2925" s="247">
        <v>1055054.6499999999</v>
      </c>
      <c r="AC2925" s="265">
        <v>49485.5</v>
      </c>
    </row>
    <row r="2926" spans="1:29" s="90" customFormat="1" ht="15.75" x14ac:dyDescent="0.25">
      <c r="A2926" s="58">
        <v>2913</v>
      </c>
      <c r="B2926" s="58">
        <v>153086</v>
      </c>
      <c r="C2926" s="259" t="s">
        <v>6116</v>
      </c>
      <c r="D2926" s="260">
        <v>250</v>
      </c>
      <c r="E2926" s="260" t="s">
        <v>2518</v>
      </c>
      <c r="F2926" s="236" t="s">
        <v>10535</v>
      </c>
      <c r="G2926" s="261">
        <v>991</v>
      </c>
      <c r="H2926" s="228">
        <v>153086</v>
      </c>
      <c r="I2926" s="236" t="s">
        <v>12523</v>
      </c>
      <c r="J2926" s="236" t="s">
        <v>13040</v>
      </c>
      <c r="K2926" s="236" t="s">
        <v>12524</v>
      </c>
      <c r="L2926" s="1">
        <v>44755</v>
      </c>
      <c r="M2926" s="1">
        <v>45291</v>
      </c>
      <c r="N2926" s="262">
        <v>0.92000000016166306</v>
      </c>
      <c r="O2926" s="236" t="s">
        <v>38</v>
      </c>
      <c r="P2926" s="235" t="s">
        <v>1412</v>
      </c>
      <c r="Q2926" s="235" t="s">
        <v>12505</v>
      </c>
      <c r="R2926" s="236" t="s">
        <v>12525</v>
      </c>
      <c r="S2926" s="260">
        <v>106</v>
      </c>
      <c r="T2926" s="247">
        <v>4552680.96</v>
      </c>
      <c r="U2926" s="247">
        <v>395885.3</v>
      </c>
      <c r="V2926" s="247">
        <v>0</v>
      </c>
      <c r="W2926" s="247">
        <v>0</v>
      </c>
      <c r="X2926" s="247">
        <v>0</v>
      </c>
      <c r="Y2926" s="247">
        <v>4948566.26</v>
      </c>
      <c r="Z2926" s="246" t="s">
        <v>44</v>
      </c>
      <c r="AA2926" s="246"/>
      <c r="AB2926" s="247">
        <v>1451396.2500000002</v>
      </c>
      <c r="AC2926" s="265">
        <v>83177.36</v>
      </c>
    </row>
    <row r="2927" spans="1:29" s="90" customFormat="1" ht="15.75" x14ac:dyDescent="0.25">
      <c r="A2927" s="58">
        <v>2914</v>
      </c>
      <c r="B2927" s="58">
        <v>153771</v>
      </c>
      <c r="C2927" s="259" t="s">
        <v>6116</v>
      </c>
      <c r="D2927" s="260">
        <v>251</v>
      </c>
      <c r="E2927" s="260" t="s">
        <v>2518</v>
      </c>
      <c r="F2927" s="236" t="s">
        <v>10535</v>
      </c>
      <c r="G2927" s="261">
        <v>991</v>
      </c>
      <c r="H2927" s="228">
        <v>153771</v>
      </c>
      <c r="I2927" s="236" t="s">
        <v>13041</v>
      </c>
      <c r="J2927" s="236" t="s">
        <v>13042</v>
      </c>
      <c r="K2927" s="236" t="s">
        <v>12526</v>
      </c>
      <c r="L2927" s="1">
        <v>44755</v>
      </c>
      <c r="M2927" s="1">
        <v>45291</v>
      </c>
      <c r="N2927" s="262">
        <v>0.92000000178128416</v>
      </c>
      <c r="O2927" s="236" t="s">
        <v>950</v>
      </c>
      <c r="P2927" s="235" t="s">
        <v>12527</v>
      </c>
      <c r="Q2927" s="235" t="s">
        <v>12528</v>
      </c>
      <c r="R2927" s="236" t="s">
        <v>12525</v>
      </c>
      <c r="S2927" s="260">
        <v>106</v>
      </c>
      <c r="T2927" s="247">
        <v>3925258.18</v>
      </c>
      <c r="U2927" s="247">
        <v>341326.79</v>
      </c>
      <c r="V2927" s="247">
        <v>0</v>
      </c>
      <c r="W2927" s="247">
        <v>0</v>
      </c>
      <c r="X2927" s="247">
        <v>0</v>
      </c>
      <c r="Y2927" s="247">
        <v>4266584.97</v>
      </c>
      <c r="Z2927" s="246" t="s">
        <v>44</v>
      </c>
      <c r="AA2927" s="246" t="s">
        <v>14980</v>
      </c>
      <c r="AB2927" s="247">
        <v>1521660.33</v>
      </c>
      <c r="AC2927" s="265">
        <v>95217.549999999988</v>
      </c>
    </row>
    <row r="2928" spans="1:29" s="90" customFormat="1" ht="15.75" x14ac:dyDescent="0.25">
      <c r="A2928" s="58">
        <v>2915</v>
      </c>
      <c r="B2928" s="58">
        <v>154439</v>
      </c>
      <c r="C2928" s="259" t="s">
        <v>6116</v>
      </c>
      <c r="D2928" s="260">
        <v>252</v>
      </c>
      <c r="E2928" s="260" t="s">
        <v>2518</v>
      </c>
      <c r="F2928" s="236" t="s">
        <v>10535</v>
      </c>
      <c r="G2928" s="261">
        <v>991</v>
      </c>
      <c r="H2928" s="228">
        <v>154439</v>
      </c>
      <c r="I2928" s="236" t="s">
        <v>12529</v>
      </c>
      <c r="J2928" s="236" t="s">
        <v>13043</v>
      </c>
      <c r="K2928" s="236" t="s">
        <v>12524</v>
      </c>
      <c r="L2928" s="1">
        <v>44755</v>
      </c>
      <c r="M2928" s="1">
        <v>45291</v>
      </c>
      <c r="N2928" s="262">
        <v>0.92</v>
      </c>
      <c r="O2928" s="236" t="s">
        <v>38</v>
      </c>
      <c r="P2928" s="235" t="s">
        <v>1412</v>
      </c>
      <c r="Q2928" s="235" t="s">
        <v>12505</v>
      </c>
      <c r="R2928" s="236" t="s">
        <v>12525</v>
      </c>
      <c r="S2928" s="260">
        <v>106</v>
      </c>
      <c r="T2928" s="247">
        <v>4526514.08</v>
      </c>
      <c r="U2928" s="247">
        <v>393609.92</v>
      </c>
      <c r="V2928" s="247">
        <v>0</v>
      </c>
      <c r="W2928" s="247">
        <v>0</v>
      </c>
      <c r="X2928" s="247">
        <v>0</v>
      </c>
      <c r="Y2928" s="247">
        <v>4920124</v>
      </c>
      <c r="Z2928" s="246" t="s">
        <v>44</v>
      </c>
      <c r="AA2928" s="246"/>
      <c r="AB2928" s="247">
        <v>1647522.79</v>
      </c>
      <c r="AC2928" s="265">
        <v>100479.15</v>
      </c>
    </row>
    <row r="2929" spans="1:29" s="90" customFormat="1" ht="15.75" x14ac:dyDescent="0.25">
      <c r="A2929" s="58">
        <v>2916</v>
      </c>
      <c r="B2929" s="58">
        <v>152638</v>
      </c>
      <c r="C2929" s="259" t="s">
        <v>6116</v>
      </c>
      <c r="D2929" s="260">
        <v>253</v>
      </c>
      <c r="E2929" s="260" t="s">
        <v>330</v>
      </c>
      <c r="F2929" s="236" t="s">
        <v>10518</v>
      </c>
      <c r="G2929" s="261">
        <v>717</v>
      </c>
      <c r="H2929" s="228">
        <v>152638</v>
      </c>
      <c r="I2929" s="236" t="s">
        <v>12718</v>
      </c>
      <c r="J2929" s="236" t="s">
        <v>13044</v>
      </c>
      <c r="K2929" s="236" t="s">
        <v>12719</v>
      </c>
      <c r="L2929" s="1">
        <v>44776</v>
      </c>
      <c r="M2929" s="1">
        <v>45291</v>
      </c>
      <c r="N2929" s="262">
        <v>0.93960294351382734</v>
      </c>
      <c r="O2929" s="236" t="s">
        <v>74</v>
      </c>
      <c r="P2929" s="235" t="s">
        <v>75</v>
      </c>
      <c r="Q2929" s="235" t="s">
        <v>6755</v>
      </c>
      <c r="R2929" s="236" t="s">
        <v>12720</v>
      </c>
      <c r="S2929" s="260">
        <v>110</v>
      </c>
      <c r="T2929" s="247">
        <v>3541742.84</v>
      </c>
      <c r="U2929" s="247">
        <v>186407.48</v>
      </c>
      <c r="V2929" s="247">
        <v>41253.410000000003</v>
      </c>
      <c r="W2929" s="247">
        <v>0</v>
      </c>
      <c r="X2929" s="247">
        <v>0</v>
      </c>
      <c r="Y2929" s="247">
        <v>3769403.73</v>
      </c>
      <c r="Z2929" s="246" t="s">
        <v>44</v>
      </c>
      <c r="AA2929" s="246"/>
      <c r="AB2929" s="247">
        <v>376940.37</v>
      </c>
      <c r="AC2929" s="265">
        <v>0</v>
      </c>
    </row>
    <row r="2930" spans="1:29" s="90" customFormat="1" ht="15.75" x14ac:dyDescent="0.25">
      <c r="A2930" s="58">
        <v>2917</v>
      </c>
      <c r="B2930" s="58">
        <v>155635</v>
      </c>
      <c r="C2930" s="259" t="s">
        <v>6116</v>
      </c>
      <c r="D2930" s="260">
        <v>254</v>
      </c>
      <c r="E2930" s="260" t="s">
        <v>330</v>
      </c>
      <c r="F2930" s="236" t="s">
        <v>10518</v>
      </c>
      <c r="G2930" s="261">
        <v>717</v>
      </c>
      <c r="H2930" s="228">
        <v>155635</v>
      </c>
      <c r="I2930" s="236" t="s">
        <v>13045</v>
      </c>
      <c r="J2930" s="236" t="s">
        <v>12893</v>
      </c>
      <c r="K2930" s="236" t="s">
        <v>13239</v>
      </c>
      <c r="L2930" s="1">
        <v>44776</v>
      </c>
      <c r="M2930" s="1">
        <v>45291</v>
      </c>
      <c r="N2930" s="262">
        <v>0.95000000000000007</v>
      </c>
      <c r="O2930" s="236" t="s">
        <v>74</v>
      </c>
      <c r="P2930" s="235" t="s">
        <v>75</v>
      </c>
      <c r="Q2930" s="235" t="s">
        <v>6755</v>
      </c>
      <c r="R2930" s="236" t="s">
        <v>10202</v>
      </c>
      <c r="S2930" s="260">
        <v>110</v>
      </c>
      <c r="T2930" s="247">
        <v>853222.55</v>
      </c>
      <c r="U2930" s="247">
        <v>44906.45</v>
      </c>
      <c r="V2930" s="247">
        <v>0</v>
      </c>
      <c r="W2930" s="247">
        <v>0</v>
      </c>
      <c r="X2930" s="247">
        <v>0</v>
      </c>
      <c r="Y2930" s="247">
        <v>898129</v>
      </c>
      <c r="Z2930" s="246" t="s">
        <v>44</v>
      </c>
      <c r="AA2930" s="246" t="s">
        <v>13240</v>
      </c>
      <c r="AB2930" s="247">
        <v>87505.079999999987</v>
      </c>
      <c r="AC2930" s="265">
        <v>2307.8200000000002</v>
      </c>
    </row>
    <row r="2931" spans="1:29" s="90" customFormat="1" ht="15.75" x14ac:dyDescent="0.25">
      <c r="A2931" s="58">
        <v>2918</v>
      </c>
      <c r="B2931" s="58">
        <v>155895</v>
      </c>
      <c r="C2931" s="259" t="s">
        <v>6116</v>
      </c>
      <c r="D2931" s="260">
        <v>255</v>
      </c>
      <c r="E2931" s="260" t="s">
        <v>330</v>
      </c>
      <c r="F2931" s="236" t="s">
        <v>10518</v>
      </c>
      <c r="G2931" s="261">
        <v>717</v>
      </c>
      <c r="H2931" s="228">
        <v>155895</v>
      </c>
      <c r="I2931" s="236" t="s">
        <v>13806</v>
      </c>
      <c r="J2931" s="236" t="s">
        <v>13807</v>
      </c>
      <c r="K2931" s="236" t="s">
        <v>13241</v>
      </c>
      <c r="L2931" s="1">
        <v>44823</v>
      </c>
      <c r="M2931" s="1">
        <v>45275</v>
      </c>
      <c r="N2931" s="262">
        <v>0.93871385805355678</v>
      </c>
      <c r="O2931" s="236" t="s">
        <v>74</v>
      </c>
      <c r="P2931" s="235" t="s">
        <v>6413</v>
      </c>
      <c r="Q2931" s="235" t="s">
        <v>13242</v>
      </c>
      <c r="R2931" s="236" t="s">
        <v>13243</v>
      </c>
      <c r="S2931" s="260">
        <v>110</v>
      </c>
      <c r="T2931" s="247">
        <v>1334382.3500000001</v>
      </c>
      <c r="U2931" s="247">
        <v>65134.64</v>
      </c>
      <c r="V2931" s="247">
        <v>21983.65</v>
      </c>
      <c r="W2931" s="247">
        <v>0</v>
      </c>
      <c r="X2931" s="247">
        <v>24843.15</v>
      </c>
      <c r="Y2931" s="247">
        <v>1446343.79</v>
      </c>
      <c r="Z2931" s="246" t="s">
        <v>44</v>
      </c>
      <c r="AA2931" s="246" t="s">
        <v>14493</v>
      </c>
      <c r="AB2931" s="247">
        <v>142150.04999999999</v>
      </c>
      <c r="AC2931" s="265">
        <v>0</v>
      </c>
    </row>
    <row r="2932" spans="1:29" s="90" customFormat="1" ht="15.75" x14ac:dyDescent="0.25">
      <c r="A2932" s="58">
        <v>2919</v>
      </c>
      <c r="B2932" s="58">
        <v>142886</v>
      </c>
      <c r="C2932" s="259" t="s">
        <v>6116</v>
      </c>
      <c r="D2932" s="260">
        <v>256</v>
      </c>
      <c r="E2932" s="260" t="s">
        <v>352</v>
      </c>
      <c r="F2932" s="236" t="s">
        <v>10524</v>
      </c>
      <c r="G2932" s="261">
        <v>860</v>
      </c>
      <c r="H2932" s="228">
        <v>142886</v>
      </c>
      <c r="I2932" s="236" t="s">
        <v>13808</v>
      </c>
      <c r="J2932" s="236" t="s">
        <v>13809</v>
      </c>
      <c r="K2932" s="236" t="s">
        <v>13244</v>
      </c>
      <c r="L2932" s="1">
        <v>44837</v>
      </c>
      <c r="M2932" s="1">
        <v>45291</v>
      </c>
      <c r="N2932" s="262">
        <v>0.84999999960023098</v>
      </c>
      <c r="O2932" s="236" t="s">
        <v>13245</v>
      </c>
      <c r="P2932" s="235" t="s">
        <v>13246</v>
      </c>
      <c r="Q2932" s="235" t="s">
        <v>13246</v>
      </c>
      <c r="R2932" s="236" t="s">
        <v>6437</v>
      </c>
      <c r="S2932" s="260">
        <v>117</v>
      </c>
      <c r="T2932" s="247">
        <v>3189341.43</v>
      </c>
      <c r="U2932" s="247">
        <v>562824.95999999996</v>
      </c>
      <c r="V2932" s="247">
        <v>0</v>
      </c>
      <c r="W2932" s="247">
        <v>0</v>
      </c>
      <c r="X2932" s="247">
        <v>0</v>
      </c>
      <c r="Y2932" s="247">
        <v>3752166.39</v>
      </c>
      <c r="Z2932" s="246" t="s">
        <v>44</v>
      </c>
      <c r="AA2932" s="246" t="s">
        <v>14798</v>
      </c>
      <c r="AB2932" s="247">
        <v>375216.64000000001</v>
      </c>
      <c r="AC2932" s="265">
        <v>0</v>
      </c>
    </row>
    <row r="2933" spans="1:29" s="90" customFormat="1" ht="15.75" x14ac:dyDescent="0.25">
      <c r="A2933" s="58">
        <v>2920</v>
      </c>
      <c r="B2933" s="58">
        <v>143042</v>
      </c>
      <c r="C2933" s="259" t="s">
        <v>6116</v>
      </c>
      <c r="D2933" s="260">
        <v>257</v>
      </c>
      <c r="E2933" s="260" t="s">
        <v>352</v>
      </c>
      <c r="F2933" s="236" t="s">
        <v>10524</v>
      </c>
      <c r="G2933" s="261">
        <v>860</v>
      </c>
      <c r="H2933" s="228">
        <v>143042</v>
      </c>
      <c r="I2933" s="236" t="s">
        <v>13810</v>
      </c>
      <c r="J2933" s="236" t="s">
        <v>14736</v>
      </c>
      <c r="K2933" s="236" t="s">
        <v>13247</v>
      </c>
      <c r="L2933" s="1">
        <v>44837</v>
      </c>
      <c r="M2933" s="1">
        <v>45291</v>
      </c>
      <c r="N2933" s="262">
        <v>0.82371277864142356</v>
      </c>
      <c r="O2933" s="236" t="s">
        <v>74</v>
      </c>
      <c r="P2933" s="235" t="s">
        <v>13248</v>
      </c>
      <c r="Q2933" s="235" t="s">
        <v>13249</v>
      </c>
      <c r="R2933" s="236" t="s">
        <v>13250</v>
      </c>
      <c r="S2933" s="260">
        <v>117</v>
      </c>
      <c r="T2933" s="247">
        <v>3972308.64</v>
      </c>
      <c r="U2933" s="247">
        <v>700995.62</v>
      </c>
      <c r="V2933" s="247">
        <v>149139.60999999999</v>
      </c>
      <c r="W2933" s="247">
        <v>0</v>
      </c>
      <c r="X2933" s="247">
        <v>0</v>
      </c>
      <c r="Y2933" s="247">
        <v>4822443.87</v>
      </c>
      <c r="Z2933" s="246" t="s">
        <v>44</v>
      </c>
      <c r="AA2933" s="246" t="s">
        <v>14204</v>
      </c>
      <c r="AB2933" s="247">
        <v>365944.38</v>
      </c>
      <c r="AC2933" s="265">
        <v>0</v>
      </c>
    </row>
    <row r="2934" spans="1:29" s="90" customFormat="1" ht="15.75" x14ac:dyDescent="0.25">
      <c r="A2934" s="58">
        <v>2921</v>
      </c>
      <c r="B2934" s="58">
        <v>143118</v>
      </c>
      <c r="C2934" s="259" t="s">
        <v>6116</v>
      </c>
      <c r="D2934" s="260">
        <v>258</v>
      </c>
      <c r="E2934" s="260" t="s">
        <v>352</v>
      </c>
      <c r="F2934" s="236" t="s">
        <v>10524</v>
      </c>
      <c r="G2934" s="261">
        <v>860</v>
      </c>
      <c r="H2934" s="228">
        <v>143118</v>
      </c>
      <c r="I2934" s="236" t="s">
        <v>13251</v>
      </c>
      <c r="J2934" s="236" t="s">
        <v>13015</v>
      </c>
      <c r="K2934" s="236" t="s">
        <v>13252</v>
      </c>
      <c r="L2934" s="1">
        <v>44837</v>
      </c>
      <c r="M2934" s="1">
        <v>45291</v>
      </c>
      <c r="N2934" s="262">
        <v>0.84999999988175856</v>
      </c>
      <c r="O2934" s="236" t="s">
        <v>74</v>
      </c>
      <c r="P2934" s="235" t="s">
        <v>13248</v>
      </c>
      <c r="Q2934" s="235" t="s">
        <v>13249</v>
      </c>
      <c r="R2934" s="236" t="s">
        <v>6437</v>
      </c>
      <c r="S2934" s="260">
        <v>117</v>
      </c>
      <c r="T2934" s="247">
        <v>3594343.77</v>
      </c>
      <c r="U2934" s="247">
        <v>634295.96</v>
      </c>
      <c r="V2934" s="247">
        <v>0</v>
      </c>
      <c r="W2934" s="247">
        <v>0</v>
      </c>
      <c r="X2934" s="247">
        <v>0</v>
      </c>
      <c r="Y2934" s="247">
        <v>4228639.7300000004</v>
      </c>
      <c r="Z2934" s="246" t="s">
        <v>44</v>
      </c>
      <c r="AA2934" s="246"/>
      <c r="AB2934" s="247">
        <v>525562.4</v>
      </c>
      <c r="AC2934" s="265">
        <v>81256.53</v>
      </c>
    </row>
    <row r="2935" spans="1:29" s="90" customFormat="1" ht="15.75" x14ac:dyDescent="0.25">
      <c r="A2935" s="58">
        <v>2922</v>
      </c>
      <c r="B2935" s="58">
        <v>143187</v>
      </c>
      <c r="C2935" s="259" t="s">
        <v>6116</v>
      </c>
      <c r="D2935" s="260">
        <v>259</v>
      </c>
      <c r="E2935" s="260" t="s">
        <v>352</v>
      </c>
      <c r="F2935" s="236" t="s">
        <v>10524</v>
      </c>
      <c r="G2935" s="261">
        <v>860</v>
      </c>
      <c r="H2935" s="228">
        <v>143187</v>
      </c>
      <c r="I2935" s="236" t="s">
        <v>13253</v>
      </c>
      <c r="J2935" s="236" t="s">
        <v>13811</v>
      </c>
      <c r="K2935" s="236" t="s">
        <v>13254</v>
      </c>
      <c r="L2935" s="1">
        <v>44837</v>
      </c>
      <c r="M2935" s="1">
        <v>45291</v>
      </c>
      <c r="N2935" s="262">
        <v>0.83236518167620988</v>
      </c>
      <c r="O2935" s="236" t="s">
        <v>74</v>
      </c>
      <c r="P2935" s="235" t="s">
        <v>13255</v>
      </c>
      <c r="Q2935" s="235" t="s">
        <v>13256</v>
      </c>
      <c r="R2935" s="236" t="s">
        <v>12720</v>
      </c>
      <c r="S2935" s="260">
        <v>117</v>
      </c>
      <c r="T2935" s="247">
        <v>4011173.97</v>
      </c>
      <c r="U2935" s="247">
        <v>707854.2</v>
      </c>
      <c r="V2935" s="247">
        <v>99979.23</v>
      </c>
      <c r="W2935" s="247">
        <v>0</v>
      </c>
      <c r="X2935" s="247">
        <v>0</v>
      </c>
      <c r="Y2935" s="247">
        <v>4819007.4000000004</v>
      </c>
      <c r="Z2935" s="246" t="s">
        <v>44</v>
      </c>
      <c r="AA2935" s="246"/>
      <c r="AB2935" s="247">
        <v>535453.29</v>
      </c>
      <c r="AC2935" s="265">
        <v>9450.4500000000007</v>
      </c>
    </row>
    <row r="2936" spans="1:29" s="90" customFormat="1" ht="15.75" x14ac:dyDescent="0.25">
      <c r="A2936" s="58">
        <v>2923</v>
      </c>
      <c r="B2936" s="58">
        <v>143523</v>
      </c>
      <c r="C2936" s="259" t="s">
        <v>6116</v>
      </c>
      <c r="D2936" s="260">
        <v>260</v>
      </c>
      <c r="E2936" s="260" t="s">
        <v>352</v>
      </c>
      <c r="F2936" s="236" t="s">
        <v>10524</v>
      </c>
      <c r="G2936" s="261">
        <v>860</v>
      </c>
      <c r="H2936" s="228">
        <v>143523</v>
      </c>
      <c r="I2936" s="236" t="s">
        <v>13812</v>
      </c>
      <c r="J2936" s="236" t="s">
        <v>12910</v>
      </c>
      <c r="K2936" s="236" t="s">
        <v>13257</v>
      </c>
      <c r="L2936" s="1">
        <v>44837</v>
      </c>
      <c r="M2936" s="1">
        <v>45291</v>
      </c>
      <c r="N2936" s="262">
        <v>0.84999999834423667</v>
      </c>
      <c r="O2936" s="236" t="s">
        <v>74</v>
      </c>
      <c r="P2936" s="235" t="s">
        <v>13248</v>
      </c>
      <c r="Q2936" s="235" t="s">
        <v>13249</v>
      </c>
      <c r="R2936" s="236" t="s">
        <v>6437</v>
      </c>
      <c r="S2936" s="260">
        <v>117</v>
      </c>
      <c r="T2936" s="247">
        <v>4106867.03</v>
      </c>
      <c r="U2936" s="247">
        <v>724741.25</v>
      </c>
      <c r="V2936" s="247">
        <v>0</v>
      </c>
      <c r="W2936" s="247">
        <v>0</v>
      </c>
      <c r="X2936" s="247">
        <v>0</v>
      </c>
      <c r="Y2936" s="247">
        <v>4831608.28</v>
      </c>
      <c r="Z2936" s="246" t="s">
        <v>44</v>
      </c>
      <c r="AA2936" s="246"/>
      <c r="AB2936" s="247">
        <v>334862.37</v>
      </c>
      <c r="AC2936" s="265">
        <v>0</v>
      </c>
    </row>
    <row r="2937" spans="1:29" s="90" customFormat="1" ht="15.75" x14ac:dyDescent="0.25">
      <c r="A2937" s="58">
        <v>2924</v>
      </c>
      <c r="B2937" s="58">
        <v>143613</v>
      </c>
      <c r="C2937" s="259" t="s">
        <v>6116</v>
      </c>
      <c r="D2937" s="260">
        <v>261</v>
      </c>
      <c r="E2937" s="260" t="s">
        <v>352</v>
      </c>
      <c r="F2937" s="236" t="s">
        <v>10524</v>
      </c>
      <c r="G2937" s="261">
        <v>860</v>
      </c>
      <c r="H2937" s="228">
        <v>143613</v>
      </c>
      <c r="I2937" s="236" t="s">
        <v>13813</v>
      </c>
      <c r="J2937" s="236" t="s">
        <v>13814</v>
      </c>
      <c r="K2937" s="236" t="s">
        <v>13258</v>
      </c>
      <c r="L2937" s="1">
        <v>44837</v>
      </c>
      <c r="M2937" s="1">
        <v>45291</v>
      </c>
      <c r="N2937" s="262">
        <v>0.83516855673699109</v>
      </c>
      <c r="O2937" s="236" t="s">
        <v>74</v>
      </c>
      <c r="P2937" s="235" t="s">
        <v>13248</v>
      </c>
      <c r="Q2937" s="235" t="s">
        <v>13249</v>
      </c>
      <c r="R2937" s="236" t="s">
        <v>6437</v>
      </c>
      <c r="S2937" s="260">
        <v>117</v>
      </c>
      <c r="T2937" s="247">
        <v>3477856.4</v>
      </c>
      <c r="U2937" s="247">
        <v>613739.35</v>
      </c>
      <c r="V2937" s="247">
        <v>72661.119999999995</v>
      </c>
      <c r="W2937" s="247">
        <v>0</v>
      </c>
      <c r="X2937" s="247">
        <v>0</v>
      </c>
      <c r="Y2937" s="247">
        <v>4164256.87</v>
      </c>
      <c r="Z2937" s="246" t="s">
        <v>44</v>
      </c>
      <c r="AA2937" s="246" t="s">
        <v>14205</v>
      </c>
      <c r="AB2937" s="247">
        <v>729024.88</v>
      </c>
      <c r="AC2937" s="265">
        <v>55164.56</v>
      </c>
    </row>
    <row r="2938" spans="1:29" s="90" customFormat="1" ht="15.75" x14ac:dyDescent="0.25">
      <c r="A2938" s="58">
        <v>2925</v>
      </c>
      <c r="B2938" s="58">
        <v>155941</v>
      </c>
      <c r="C2938" s="259" t="s">
        <v>6116</v>
      </c>
      <c r="D2938" s="260">
        <v>262</v>
      </c>
      <c r="E2938" s="260" t="s">
        <v>330</v>
      </c>
      <c r="F2938" s="236" t="s">
        <v>10518</v>
      </c>
      <c r="G2938" s="261">
        <v>717</v>
      </c>
      <c r="H2938" s="228">
        <v>155941</v>
      </c>
      <c r="I2938" s="236" t="s">
        <v>13820</v>
      </c>
      <c r="J2938" s="236" t="s">
        <v>13821</v>
      </c>
      <c r="K2938" s="236" t="s">
        <v>13360</v>
      </c>
      <c r="L2938" s="1">
        <v>44839</v>
      </c>
      <c r="M2938" s="1">
        <v>45203</v>
      </c>
      <c r="N2938" s="262">
        <v>0.95000002817590479</v>
      </c>
      <c r="O2938" s="236" t="s">
        <v>74</v>
      </c>
      <c r="P2938" s="235" t="s">
        <v>75</v>
      </c>
      <c r="Q2938" s="235" t="s">
        <v>6166</v>
      </c>
      <c r="R2938" s="236" t="s">
        <v>13361</v>
      </c>
      <c r="S2938" s="260">
        <v>110</v>
      </c>
      <c r="T2938" s="247">
        <v>893493.96</v>
      </c>
      <c r="U2938" s="247">
        <v>28215.86</v>
      </c>
      <c r="V2938" s="247">
        <v>18810.11</v>
      </c>
      <c r="W2938" s="247">
        <v>0</v>
      </c>
      <c r="X2938" s="247">
        <v>0</v>
      </c>
      <c r="Y2938" s="247">
        <v>940519.93</v>
      </c>
      <c r="Z2938" s="246" t="s">
        <v>44</v>
      </c>
      <c r="AA2938" s="246"/>
      <c r="AB2938" s="247">
        <v>0</v>
      </c>
      <c r="AC2938" s="265">
        <v>0</v>
      </c>
    </row>
    <row r="2939" spans="1:29" s="90" customFormat="1" ht="15.75" x14ac:dyDescent="0.25">
      <c r="A2939" s="58">
        <v>2926</v>
      </c>
      <c r="B2939" s="58">
        <v>155789</v>
      </c>
      <c r="C2939" s="259" t="s">
        <v>6116</v>
      </c>
      <c r="D2939" s="260">
        <v>263</v>
      </c>
      <c r="E2939" s="260" t="s">
        <v>330</v>
      </c>
      <c r="F2939" s="236" t="s">
        <v>10518</v>
      </c>
      <c r="G2939" s="261">
        <v>717</v>
      </c>
      <c r="H2939" s="228">
        <v>155789</v>
      </c>
      <c r="I2939" s="236" t="s">
        <v>13353</v>
      </c>
      <c r="J2939" s="236" t="s">
        <v>13816</v>
      </c>
      <c r="K2939" s="236" t="s">
        <v>13354</v>
      </c>
      <c r="L2939" s="1">
        <v>44844</v>
      </c>
      <c r="M2939" s="1">
        <v>45208</v>
      </c>
      <c r="N2939" s="262">
        <v>0.95000001213031982</v>
      </c>
      <c r="O2939" s="236" t="s">
        <v>74</v>
      </c>
      <c r="P2939" s="235" t="s">
        <v>75</v>
      </c>
      <c r="Q2939" s="235" t="s">
        <v>6166</v>
      </c>
      <c r="R2939" s="236" t="s">
        <v>13355</v>
      </c>
      <c r="S2939" s="260">
        <v>110</v>
      </c>
      <c r="T2939" s="247">
        <v>1292216.55</v>
      </c>
      <c r="U2939" s="247">
        <v>54766.77</v>
      </c>
      <c r="V2939" s="247">
        <v>13244.61</v>
      </c>
      <c r="W2939" s="247">
        <v>0</v>
      </c>
      <c r="X2939" s="247">
        <v>0</v>
      </c>
      <c r="Y2939" s="247">
        <v>1360227.93</v>
      </c>
      <c r="Z2939" s="246" t="s">
        <v>44</v>
      </c>
      <c r="AA2939" s="246"/>
      <c r="AB2939" s="247">
        <v>136022.79</v>
      </c>
      <c r="AC2939" s="265">
        <v>0</v>
      </c>
    </row>
    <row r="2940" spans="1:29" s="90" customFormat="1" ht="15.75" x14ac:dyDescent="0.25">
      <c r="A2940" s="58">
        <v>2927</v>
      </c>
      <c r="B2940" s="58">
        <v>155931</v>
      </c>
      <c r="C2940" s="259" t="s">
        <v>6116</v>
      </c>
      <c r="D2940" s="260">
        <v>264</v>
      </c>
      <c r="E2940" s="260" t="s">
        <v>330</v>
      </c>
      <c r="F2940" s="236" t="s">
        <v>10518</v>
      </c>
      <c r="G2940" s="261">
        <v>717</v>
      </c>
      <c r="H2940" s="228">
        <v>155931</v>
      </c>
      <c r="I2940" s="236" t="s">
        <v>13358</v>
      </c>
      <c r="J2940" s="236" t="s">
        <v>13819</v>
      </c>
      <c r="K2940" s="236" t="s">
        <v>13359</v>
      </c>
      <c r="L2940" s="1">
        <v>44844</v>
      </c>
      <c r="M2940" s="1">
        <v>45208</v>
      </c>
      <c r="N2940" s="262">
        <v>0.94999999417598613</v>
      </c>
      <c r="O2940" s="236" t="s">
        <v>74</v>
      </c>
      <c r="P2940" s="235" t="s">
        <v>75</v>
      </c>
      <c r="Q2940" s="235" t="s">
        <v>6166</v>
      </c>
      <c r="R2940" s="236" t="s">
        <v>6437</v>
      </c>
      <c r="S2940" s="260">
        <v>110</v>
      </c>
      <c r="T2940" s="247">
        <v>897147.59</v>
      </c>
      <c r="U2940" s="247">
        <v>47218.3</v>
      </c>
      <c r="V2940" s="247">
        <v>0</v>
      </c>
      <c r="W2940" s="247">
        <v>0</v>
      </c>
      <c r="X2940" s="247">
        <v>0</v>
      </c>
      <c r="Y2940" s="247">
        <v>944365.89</v>
      </c>
      <c r="Z2940" s="246" t="s">
        <v>44</v>
      </c>
      <c r="AA2940" s="246"/>
      <c r="AB2940" s="247">
        <v>94436.59</v>
      </c>
      <c r="AC2940" s="265">
        <v>0</v>
      </c>
    </row>
    <row r="2941" spans="1:29" s="90" customFormat="1" ht="15.75" x14ac:dyDescent="0.25">
      <c r="A2941" s="58">
        <v>2928</v>
      </c>
      <c r="B2941" s="58">
        <v>155907</v>
      </c>
      <c r="C2941" s="259" t="s">
        <v>6116</v>
      </c>
      <c r="D2941" s="260">
        <v>265</v>
      </c>
      <c r="E2941" s="260" t="s">
        <v>330</v>
      </c>
      <c r="F2941" s="236" t="s">
        <v>10518</v>
      </c>
      <c r="G2941" s="261">
        <v>717</v>
      </c>
      <c r="H2941" s="228">
        <v>155907</v>
      </c>
      <c r="I2941" s="236" t="s">
        <v>13817</v>
      </c>
      <c r="J2941" s="236" t="s">
        <v>13818</v>
      </c>
      <c r="K2941" s="236" t="s">
        <v>13356</v>
      </c>
      <c r="L2941" s="1">
        <v>44848</v>
      </c>
      <c r="M2941" s="1">
        <v>45291</v>
      </c>
      <c r="N2941" s="262">
        <v>0.94999999788453082</v>
      </c>
      <c r="O2941" s="236" t="s">
        <v>74</v>
      </c>
      <c r="P2941" s="235" t="s">
        <v>75</v>
      </c>
      <c r="Q2941" s="235" t="s">
        <v>6166</v>
      </c>
      <c r="R2941" s="236" t="s">
        <v>13357</v>
      </c>
      <c r="S2941" s="260">
        <v>110</v>
      </c>
      <c r="T2941" s="247">
        <v>673609.44</v>
      </c>
      <c r="U2941" s="247">
        <v>30647.03</v>
      </c>
      <c r="V2941" s="247">
        <v>4806.1000000000004</v>
      </c>
      <c r="W2941" s="247">
        <v>0</v>
      </c>
      <c r="X2941" s="247">
        <v>4806.1899999999996</v>
      </c>
      <c r="Y2941" s="247">
        <v>713868.76</v>
      </c>
      <c r="Z2941" s="246" t="s">
        <v>44</v>
      </c>
      <c r="AA2941" s="246"/>
      <c r="AB2941" s="247">
        <v>61294</v>
      </c>
      <c r="AC2941" s="265">
        <v>0</v>
      </c>
    </row>
    <row r="2942" spans="1:29" s="90" customFormat="1" ht="15.75" x14ac:dyDescent="0.25">
      <c r="A2942" s="58">
        <v>2929</v>
      </c>
      <c r="B2942" s="58">
        <v>140860</v>
      </c>
      <c r="C2942" s="259" t="s">
        <v>6116</v>
      </c>
      <c r="D2942" s="260">
        <v>266</v>
      </c>
      <c r="E2942" s="260" t="s">
        <v>352</v>
      </c>
      <c r="F2942" s="236" t="s">
        <v>10524</v>
      </c>
      <c r="G2942" s="261">
        <v>860</v>
      </c>
      <c r="H2942" s="228">
        <v>140860</v>
      </c>
      <c r="I2942" s="236" t="s">
        <v>13347</v>
      </c>
      <c r="J2942" s="236" t="s">
        <v>13815</v>
      </c>
      <c r="K2942" s="236" t="s">
        <v>13348</v>
      </c>
      <c r="L2942" s="1">
        <v>44852</v>
      </c>
      <c r="M2942" s="1">
        <v>45291</v>
      </c>
      <c r="N2942" s="262">
        <v>0.83687379218423641</v>
      </c>
      <c r="O2942" s="236" t="s">
        <v>13349</v>
      </c>
      <c r="P2942" s="235" t="s">
        <v>13350</v>
      </c>
      <c r="Q2942" s="235" t="s">
        <v>13351</v>
      </c>
      <c r="R2942" s="236" t="s">
        <v>13352</v>
      </c>
      <c r="S2942" s="260">
        <v>117</v>
      </c>
      <c r="T2942" s="247">
        <v>3582806.17</v>
      </c>
      <c r="U2942" s="247">
        <v>632259.87</v>
      </c>
      <c r="V2942" s="247">
        <v>66112.56</v>
      </c>
      <c r="W2942" s="247">
        <v>0</v>
      </c>
      <c r="X2942" s="247">
        <v>0</v>
      </c>
      <c r="Y2942" s="247">
        <v>4281178.5999999996</v>
      </c>
      <c r="Z2942" s="246" t="s">
        <v>44</v>
      </c>
      <c r="AA2942" s="246"/>
      <c r="AB2942" s="247">
        <v>338482</v>
      </c>
      <c r="AC2942" s="265">
        <v>0</v>
      </c>
    </row>
    <row r="2943" spans="1:29" s="90" customFormat="1" ht="15.75" x14ac:dyDescent="0.25">
      <c r="A2943" s="58">
        <v>2930</v>
      </c>
      <c r="B2943" s="58">
        <v>157085</v>
      </c>
      <c r="C2943" s="259" t="s">
        <v>6116</v>
      </c>
      <c r="D2943" s="260">
        <v>267</v>
      </c>
      <c r="E2943" s="260" t="s">
        <v>352</v>
      </c>
      <c r="F2943" s="236" t="s">
        <v>12936</v>
      </c>
      <c r="G2943" s="261">
        <v>1080</v>
      </c>
      <c r="H2943" s="228">
        <v>157085</v>
      </c>
      <c r="I2943" s="236" t="s">
        <v>14772</v>
      </c>
      <c r="J2943" s="236" t="s">
        <v>14206</v>
      </c>
      <c r="K2943" s="236" t="s">
        <v>14207</v>
      </c>
      <c r="L2943" s="1">
        <v>44929</v>
      </c>
      <c r="M2943" s="1">
        <v>45291</v>
      </c>
      <c r="N2943" s="262">
        <v>1</v>
      </c>
      <c r="O2943" s="236" t="s">
        <v>50</v>
      </c>
      <c r="P2943" s="235" t="s">
        <v>14208</v>
      </c>
      <c r="Q2943" s="235" t="s">
        <v>14209</v>
      </c>
      <c r="R2943" s="236" t="s">
        <v>14210</v>
      </c>
      <c r="S2943" s="260">
        <v>102</v>
      </c>
      <c r="T2943" s="247">
        <v>1809003.89</v>
      </c>
      <c r="U2943" s="247">
        <v>319235.99</v>
      </c>
      <c r="V2943" s="247">
        <v>0</v>
      </c>
      <c r="W2943" s="247">
        <v>0</v>
      </c>
      <c r="X2943" s="247">
        <v>0</v>
      </c>
      <c r="Y2943" s="247">
        <v>2128239.88</v>
      </c>
      <c r="Z2943" s="246" t="s">
        <v>44</v>
      </c>
      <c r="AA2943" s="246"/>
      <c r="AB2943" s="247">
        <v>212700</v>
      </c>
      <c r="AC2943" s="265">
        <v>0</v>
      </c>
    </row>
    <row r="2944" spans="1:29" s="90" customFormat="1" ht="15.75" x14ac:dyDescent="0.25">
      <c r="A2944" s="58">
        <v>2931</v>
      </c>
      <c r="B2944" s="58">
        <v>157416</v>
      </c>
      <c r="C2944" s="259" t="s">
        <v>6116</v>
      </c>
      <c r="D2944" s="260">
        <v>268</v>
      </c>
      <c r="E2944" s="260" t="s">
        <v>352</v>
      </c>
      <c r="F2944" s="236" t="s">
        <v>12936</v>
      </c>
      <c r="G2944" s="261">
        <v>1080</v>
      </c>
      <c r="H2944" s="228">
        <v>157416</v>
      </c>
      <c r="I2944" s="236" t="s">
        <v>14211</v>
      </c>
      <c r="J2944" s="236" t="s">
        <v>14212</v>
      </c>
      <c r="K2944" s="236" t="s">
        <v>14213</v>
      </c>
      <c r="L2944" s="1">
        <v>44929</v>
      </c>
      <c r="M2944" s="1">
        <v>45291</v>
      </c>
      <c r="N2944" s="262">
        <v>0.92279999999999995</v>
      </c>
      <c r="O2944" s="236" t="s">
        <v>74</v>
      </c>
      <c r="P2944" s="235" t="s">
        <v>2659</v>
      </c>
      <c r="Q2944" s="235" t="s">
        <v>2659</v>
      </c>
      <c r="R2944" s="236" t="s">
        <v>14214</v>
      </c>
      <c r="S2944" s="260">
        <v>102</v>
      </c>
      <c r="T2944" s="247">
        <v>3170370.85</v>
      </c>
      <c r="U2944" s="247">
        <v>401804.06</v>
      </c>
      <c r="V2944" s="247">
        <v>298657.21999999997</v>
      </c>
      <c r="W2944" s="247">
        <v>0</v>
      </c>
      <c r="X2944" s="247">
        <v>0</v>
      </c>
      <c r="Y2944" s="247">
        <v>3870832.13</v>
      </c>
      <c r="Z2944" s="246" t="s">
        <v>44</v>
      </c>
      <c r="AA2944" s="246"/>
      <c r="AB2944" s="247">
        <v>281967.8</v>
      </c>
      <c r="AC2944" s="265">
        <v>0</v>
      </c>
    </row>
    <row r="2945" spans="1:29" s="90" customFormat="1" ht="15.75" x14ac:dyDescent="0.25">
      <c r="A2945" s="58">
        <v>2932</v>
      </c>
      <c r="B2945" s="58">
        <v>157417</v>
      </c>
      <c r="C2945" s="259" t="s">
        <v>6116</v>
      </c>
      <c r="D2945" s="260">
        <v>269</v>
      </c>
      <c r="E2945" s="260" t="s">
        <v>352</v>
      </c>
      <c r="F2945" s="236" t="s">
        <v>12936</v>
      </c>
      <c r="G2945" s="261">
        <v>1080</v>
      </c>
      <c r="H2945" s="228">
        <v>157417</v>
      </c>
      <c r="I2945" s="236" t="s">
        <v>14215</v>
      </c>
      <c r="J2945" s="236" t="s">
        <v>14737</v>
      </c>
      <c r="K2945" s="236" t="s">
        <v>14216</v>
      </c>
      <c r="L2945" s="1">
        <v>44929</v>
      </c>
      <c r="M2945" s="1">
        <v>45291</v>
      </c>
      <c r="N2945" s="262">
        <v>0.92399699999999996</v>
      </c>
      <c r="O2945" s="236" t="s">
        <v>38</v>
      </c>
      <c r="P2945" s="235" t="s">
        <v>1478</v>
      </c>
      <c r="Q2945" s="235" t="s">
        <v>1478</v>
      </c>
      <c r="R2945" s="236" t="s">
        <v>14214</v>
      </c>
      <c r="S2945" s="260">
        <v>102</v>
      </c>
      <c r="T2945" s="247">
        <v>2400388.3199999998</v>
      </c>
      <c r="U2945" s="247">
        <v>309219.21999999997</v>
      </c>
      <c r="V2945" s="247">
        <v>222876.67</v>
      </c>
      <c r="W2945" s="247">
        <v>0</v>
      </c>
      <c r="X2945" s="247">
        <v>0</v>
      </c>
      <c r="Y2945" s="247">
        <v>2932484.21</v>
      </c>
      <c r="Z2945" s="246" t="s">
        <v>44</v>
      </c>
      <c r="AA2945" s="246"/>
      <c r="AB2945" s="247">
        <v>216995.97</v>
      </c>
      <c r="AC2945" s="265">
        <v>0</v>
      </c>
    </row>
    <row r="2946" spans="1:29" s="90" customFormat="1" ht="15.75" x14ac:dyDescent="0.25">
      <c r="A2946" s="58">
        <v>2933</v>
      </c>
      <c r="B2946" s="58">
        <v>157493</v>
      </c>
      <c r="C2946" s="259" t="s">
        <v>6116</v>
      </c>
      <c r="D2946" s="260">
        <v>270</v>
      </c>
      <c r="E2946" s="260" t="s">
        <v>352</v>
      </c>
      <c r="F2946" s="236" t="s">
        <v>12936</v>
      </c>
      <c r="G2946" s="261">
        <v>1080</v>
      </c>
      <c r="H2946" s="228">
        <v>157493</v>
      </c>
      <c r="I2946" s="236" t="s">
        <v>14773</v>
      </c>
      <c r="J2946" s="236" t="s">
        <v>14738</v>
      </c>
      <c r="K2946" s="236" t="s">
        <v>14217</v>
      </c>
      <c r="L2946" s="1">
        <v>44929</v>
      </c>
      <c r="M2946" s="1">
        <v>45291</v>
      </c>
      <c r="N2946" s="262">
        <v>1</v>
      </c>
      <c r="O2946" s="236" t="s">
        <v>1752</v>
      </c>
      <c r="P2946" s="235" t="s">
        <v>14218</v>
      </c>
      <c r="Q2946" s="235" t="s">
        <v>14218</v>
      </c>
      <c r="R2946" s="236" t="s">
        <v>6437</v>
      </c>
      <c r="S2946" s="260">
        <v>102</v>
      </c>
      <c r="T2946" s="247">
        <v>3646259.51</v>
      </c>
      <c r="U2946" s="247">
        <v>643457.55000000005</v>
      </c>
      <c r="V2946" s="247">
        <v>0</v>
      </c>
      <c r="W2946" s="247">
        <v>0</v>
      </c>
      <c r="X2946" s="247">
        <v>0</v>
      </c>
      <c r="Y2946" s="247">
        <v>4289717.0599999996</v>
      </c>
      <c r="Z2946" s="246" t="s">
        <v>44</v>
      </c>
      <c r="AA2946" s="246" t="s">
        <v>14799</v>
      </c>
      <c r="AB2946" s="247">
        <v>344188</v>
      </c>
      <c r="AC2946" s="265">
        <v>0</v>
      </c>
    </row>
    <row r="2947" spans="1:29" s="90" customFormat="1" ht="15.75" x14ac:dyDescent="0.25">
      <c r="A2947" s="58">
        <v>2934</v>
      </c>
      <c r="B2947" s="58">
        <v>157494</v>
      </c>
      <c r="C2947" s="259" t="s">
        <v>6116</v>
      </c>
      <c r="D2947" s="260">
        <v>271</v>
      </c>
      <c r="E2947" s="260" t="s">
        <v>352</v>
      </c>
      <c r="F2947" s="236" t="s">
        <v>12936</v>
      </c>
      <c r="G2947" s="261">
        <v>1080</v>
      </c>
      <c r="H2947" s="228">
        <v>157494</v>
      </c>
      <c r="I2947" s="236" t="s">
        <v>14219</v>
      </c>
      <c r="J2947" s="236" t="s">
        <v>14739</v>
      </c>
      <c r="K2947" s="236" t="s">
        <v>14217</v>
      </c>
      <c r="L2947" s="1">
        <v>44929</v>
      </c>
      <c r="M2947" s="1">
        <v>45291</v>
      </c>
      <c r="N2947" s="262">
        <v>1</v>
      </c>
      <c r="O2947" s="236" t="s">
        <v>68</v>
      </c>
      <c r="P2947" s="235" t="s">
        <v>14220</v>
      </c>
      <c r="Q2947" s="235" t="s">
        <v>14221</v>
      </c>
      <c r="R2947" s="236" t="s">
        <v>6437</v>
      </c>
      <c r="S2947" s="260">
        <v>102</v>
      </c>
      <c r="T2947" s="247">
        <v>3651359.51</v>
      </c>
      <c r="U2947" s="247">
        <v>644357.55000000005</v>
      </c>
      <c r="V2947" s="247">
        <v>0</v>
      </c>
      <c r="W2947" s="247">
        <v>0</v>
      </c>
      <c r="X2947" s="247">
        <v>0</v>
      </c>
      <c r="Y2947" s="247">
        <v>4295717.0599999996</v>
      </c>
      <c r="Z2947" s="246" t="s">
        <v>44</v>
      </c>
      <c r="AA2947" s="246" t="s">
        <v>14800</v>
      </c>
      <c r="AB2947" s="247">
        <v>344788</v>
      </c>
      <c r="AC2947" s="265">
        <v>0</v>
      </c>
    </row>
    <row r="2948" spans="1:29" s="90" customFormat="1" ht="15.75" x14ac:dyDescent="0.25">
      <c r="A2948" s="58">
        <v>2935</v>
      </c>
      <c r="B2948" s="58">
        <v>157562</v>
      </c>
      <c r="C2948" s="259" t="s">
        <v>6116</v>
      </c>
      <c r="D2948" s="260">
        <v>272</v>
      </c>
      <c r="E2948" s="260" t="s">
        <v>352</v>
      </c>
      <c r="F2948" s="236" t="s">
        <v>12936</v>
      </c>
      <c r="G2948" s="261">
        <v>1080</v>
      </c>
      <c r="H2948" s="228">
        <v>157562</v>
      </c>
      <c r="I2948" s="236" t="s">
        <v>14222</v>
      </c>
      <c r="J2948" s="236" t="s">
        <v>12180</v>
      </c>
      <c r="K2948" s="236" t="s">
        <v>14223</v>
      </c>
      <c r="L2948" s="1">
        <v>44929</v>
      </c>
      <c r="M2948" s="1">
        <v>45291</v>
      </c>
      <c r="N2948" s="262">
        <v>0.96978299999999995</v>
      </c>
      <c r="O2948" s="236" t="s">
        <v>50</v>
      </c>
      <c r="P2948" s="235" t="s">
        <v>14224</v>
      </c>
      <c r="Q2948" s="235" t="s">
        <v>3557</v>
      </c>
      <c r="R2948" s="236" t="s">
        <v>12519</v>
      </c>
      <c r="S2948" s="260">
        <v>102</v>
      </c>
      <c r="T2948" s="247">
        <v>2892726.07</v>
      </c>
      <c r="U2948" s="247">
        <v>510481.08</v>
      </c>
      <c r="V2948" s="247">
        <v>106038.27</v>
      </c>
      <c r="W2948" s="247">
        <v>0</v>
      </c>
      <c r="X2948" s="247">
        <v>0</v>
      </c>
      <c r="Y2948" s="247">
        <v>3509245.42</v>
      </c>
      <c r="Z2948" s="246" t="s">
        <v>44</v>
      </c>
      <c r="AA2948" s="246"/>
      <c r="AB2948" s="247">
        <v>175462.27000000002</v>
      </c>
      <c r="AC2948" s="265">
        <v>0</v>
      </c>
    </row>
    <row r="2949" spans="1:29" s="90" customFormat="1" ht="15.75" x14ac:dyDescent="0.25">
      <c r="A2949" s="58">
        <v>2936</v>
      </c>
      <c r="B2949" s="58">
        <v>157563</v>
      </c>
      <c r="C2949" s="259" t="s">
        <v>6116</v>
      </c>
      <c r="D2949" s="260">
        <v>273</v>
      </c>
      <c r="E2949" s="260" t="s">
        <v>352</v>
      </c>
      <c r="F2949" s="236" t="s">
        <v>12936</v>
      </c>
      <c r="G2949" s="261">
        <v>1080</v>
      </c>
      <c r="H2949" s="228">
        <v>157563</v>
      </c>
      <c r="I2949" s="236" t="s">
        <v>14225</v>
      </c>
      <c r="J2949" s="236" t="s">
        <v>11354</v>
      </c>
      <c r="K2949" s="236" t="s">
        <v>14226</v>
      </c>
      <c r="L2949" s="1">
        <v>44929</v>
      </c>
      <c r="M2949" s="1">
        <v>45291</v>
      </c>
      <c r="N2949" s="262">
        <v>0.95</v>
      </c>
      <c r="O2949" s="236" t="s">
        <v>50</v>
      </c>
      <c r="P2949" s="235" t="s">
        <v>14224</v>
      </c>
      <c r="Q2949" s="235" t="s">
        <v>3557</v>
      </c>
      <c r="R2949" s="236" t="s">
        <v>14227</v>
      </c>
      <c r="S2949" s="260">
        <v>102</v>
      </c>
      <c r="T2949" s="247">
        <v>2862967.89</v>
      </c>
      <c r="U2949" s="247">
        <v>505229.62</v>
      </c>
      <c r="V2949" s="247">
        <v>177273.56</v>
      </c>
      <c r="W2949" s="247">
        <v>0</v>
      </c>
      <c r="X2949" s="247">
        <v>0</v>
      </c>
      <c r="Y2949" s="247">
        <v>3545471.07</v>
      </c>
      <c r="Z2949" s="246" t="s">
        <v>44</v>
      </c>
      <c r="AA2949" s="246"/>
      <c r="AB2949" s="247">
        <v>177273.55</v>
      </c>
      <c r="AC2949" s="265">
        <v>0</v>
      </c>
    </row>
    <row r="2950" spans="1:29" s="90" customFormat="1" ht="15.75" x14ac:dyDescent="0.25">
      <c r="A2950" s="58">
        <v>2937</v>
      </c>
      <c r="B2950" s="58">
        <v>157570</v>
      </c>
      <c r="C2950" s="259" t="s">
        <v>6116</v>
      </c>
      <c r="D2950" s="260">
        <v>274</v>
      </c>
      <c r="E2950" s="260" t="s">
        <v>352</v>
      </c>
      <c r="F2950" s="236" t="s">
        <v>12936</v>
      </c>
      <c r="G2950" s="261">
        <v>1080</v>
      </c>
      <c r="H2950" s="228">
        <v>157570</v>
      </c>
      <c r="I2950" s="236" t="s">
        <v>14228</v>
      </c>
      <c r="J2950" s="236" t="s">
        <v>14740</v>
      </c>
      <c r="K2950" s="236" t="s">
        <v>14229</v>
      </c>
      <c r="L2950" s="1">
        <v>44929</v>
      </c>
      <c r="M2950" s="1">
        <v>45291</v>
      </c>
      <c r="N2950" s="262">
        <v>1</v>
      </c>
      <c r="O2950" s="236" t="s">
        <v>68</v>
      </c>
      <c r="P2950" s="235" t="s">
        <v>14220</v>
      </c>
      <c r="Q2950" s="235" t="s">
        <v>14221</v>
      </c>
      <c r="R2950" s="236" t="s">
        <v>14230</v>
      </c>
      <c r="S2950" s="260">
        <v>102</v>
      </c>
      <c r="T2950" s="247">
        <v>2099971.4699999997</v>
      </c>
      <c r="U2950" s="247">
        <v>370583.18</v>
      </c>
      <c r="V2950" s="247">
        <v>0</v>
      </c>
      <c r="W2950" s="247">
        <v>0</v>
      </c>
      <c r="X2950" s="247">
        <v>0</v>
      </c>
      <c r="Y2950" s="247">
        <v>2470554.65</v>
      </c>
      <c r="Z2950" s="246" t="s">
        <v>44</v>
      </c>
      <c r="AA2950" s="246"/>
      <c r="AB2950" s="247">
        <v>247055.46</v>
      </c>
      <c r="AC2950" s="265">
        <v>0</v>
      </c>
    </row>
    <row r="2951" spans="1:29" s="90" customFormat="1" ht="15.75" x14ac:dyDescent="0.25">
      <c r="A2951" s="58">
        <v>2938</v>
      </c>
      <c r="B2951" s="58">
        <v>157631</v>
      </c>
      <c r="C2951" s="259" t="s">
        <v>6116</v>
      </c>
      <c r="D2951" s="260">
        <v>275</v>
      </c>
      <c r="E2951" s="260" t="s">
        <v>352</v>
      </c>
      <c r="F2951" s="236" t="s">
        <v>12936</v>
      </c>
      <c r="G2951" s="261">
        <v>1080</v>
      </c>
      <c r="H2951" s="228">
        <v>157631</v>
      </c>
      <c r="I2951" s="236" t="s">
        <v>14774</v>
      </c>
      <c r="J2951" s="236" t="s">
        <v>14231</v>
      </c>
      <c r="K2951" s="236" t="s">
        <v>14232</v>
      </c>
      <c r="L2951" s="1">
        <v>44929</v>
      </c>
      <c r="M2951" s="1">
        <v>45291</v>
      </c>
      <c r="N2951" s="262">
        <v>1</v>
      </c>
      <c r="O2951" s="236" t="s">
        <v>68</v>
      </c>
      <c r="P2951" s="235" t="s">
        <v>14221</v>
      </c>
      <c r="Q2951" s="235" t="s">
        <v>14221</v>
      </c>
      <c r="R2951" s="236" t="s">
        <v>6437</v>
      </c>
      <c r="S2951" s="260">
        <v>102</v>
      </c>
      <c r="T2951" s="247">
        <v>4122974.02</v>
      </c>
      <c r="U2951" s="247">
        <v>727583.66</v>
      </c>
      <c r="V2951" s="247">
        <v>0</v>
      </c>
      <c r="W2951" s="247">
        <v>0</v>
      </c>
      <c r="X2951" s="247">
        <v>0</v>
      </c>
      <c r="Y2951" s="247">
        <v>4850557.68</v>
      </c>
      <c r="Z2951" s="246" t="s">
        <v>44</v>
      </c>
      <c r="AA2951" s="246"/>
      <c r="AB2951" s="247">
        <v>485055.77</v>
      </c>
      <c r="AC2951" s="265">
        <v>0</v>
      </c>
    </row>
    <row r="2952" spans="1:29" s="90" customFormat="1" ht="16.5" thickBot="1" x14ac:dyDescent="0.3">
      <c r="A2952" s="58">
        <v>2939</v>
      </c>
      <c r="B2952" s="58">
        <v>157667</v>
      </c>
      <c r="C2952" s="259" t="s">
        <v>6116</v>
      </c>
      <c r="D2952" s="260">
        <v>276</v>
      </c>
      <c r="E2952" s="260" t="s">
        <v>352</v>
      </c>
      <c r="F2952" s="236" t="s">
        <v>12936</v>
      </c>
      <c r="G2952" s="261">
        <v>1080</v>
      </c>
      <c r="H2952" s="228">
        <v>157667</v>
      </c>
      <c r="I2952" s="236" t="s">
        <v>14233</v>
      </c>
      <c r="J2952" s="236" t="s">
        <v>14741</v>
      </c>
      <c r="K2952" s="236" t="s">
        <v>14234</v>
      </c>
      <c r="L2952" s="73">
        <v>44929</v>
      </c>
      <c r="M2952" s="73">
        <v>45291</v>
      </c>
      <c r="N2952" s="262">
        <v>0.98896799999999996</v>
      </c>
      <c r="O2952" s="236" t="s">
        <v>68</v>
      </c>
      <c r="P2952" s="235" t="s">
        <v>14220</v>
      </c>
      <c r="Q2952" s="235" t="s">
        <v>14221</v>
      </c>
      <c r="R2952" s="236" t="s">
        <v>6437</v>
      </c>
      <c r="S2952" s="260">
        <v>102</v>
      </c>
      <c r="T2952" s="247">
        <v>3603200.17</v>
      </c>
      <c r="U2952" s="247">
        <v>635858.86</v>
      </c>
      <c r="V2952" s="247">
        <v>47288.31</v>
      </c>
      <c r="W2952" s="247">
        <v>0</v>
      </c>
      <c r="X2952" s="247">
        <v>0</v>
      </c>
      <c r="Y2952" s="247">
        <v>4286347.34</v>
      </c>
      <c r="Z2952" s="246" t="s">
        <v>44</v>
      </c>
      <c r="AA2952" s="246"/>
      <c r="AB2952" s="247">
        <v>428634.73</v>
      </c>
      <c r="AC2952" s="265">
        <v>0</v>
      </c>
    </row>
    <row r="2953" spans="1:29" s="4" customFormat="1" ht="33" customHeight="1" thickTop="1" thickBot="1" x14ac:dyDescent="0.3">
      <c r="A2953" s="33">
        <v>2940</v>
      </c>
      <c r="B2953" s="33" t="s">
        <v>9551</v>
      </c>
      <c r="C2953" s="74" t="s">
        <v>6703</v>
      </c>
      <c r="D2953" s="75">
        <f>COUNT(D2677:D2952)</f>
        <v>276</v>
      </c>
      <c r="E2953" s="75"/>
      <c r="F2953" s="75"/>
      <c r="G2953" s="76"/>
      <c r="H2953" s="77" t="s">
        <v>9551</v>
      </c>
      <c r="I2953" s="78"/>
      <c r="J2953" s="75"/>
      <c r="K2953" s="79"/>
      <c r="L2953" s="79"/>
      <c r="M2953" s="79"/>
      <c r="N2953" s="80"/>
      <c r="O2953" s="81"/>
      <c r="P2953" s="82"/>
      <c r="Q2953" s="83"/>
      <c r="R2953" s="84"/>
      <c r="S2953" s="84"/>
      <c r="T2953" s="159">
        <f t="shared" ref="T2953:Y2953" si="50">SUM(T2677:T2952)</f>
        <v>1211041962.6799996</v>
      </c>
      <c r="U2953" s="159">
        <f t="shared" si="50"/>
        <v>179527031.14000008</v>
      </c>
      <c r="V2953" s="159">
        <f t="shared" si="50"/>
        <v>36135281.700000003</v>
      </c>
      <c r="W2953" s="159">
        <f t="shared" si="50"/>
        <v>0</v>
      </c>
      <c r="X2953" s="159">
        <f t="shared" si="50"/>
        <v>2760715.0300000003</v>
      </c>
      <c r="Y2953" s="160">
        <f t="shared" si="50"/>
        <v>1429464990.5500002</v>
      </c>
      <c r="Z2953" s="161"/>
      <c r="AA2953" s="159"/>
      <c r="AB2953" s="159">
        <f>SUM(AB2677:AB2952)</f>
        <v>757030261.59000015</v>
      </c>
      <c r="AC2953" s="162">
        <f>SUM(AC2677:AC2952)</f>
        <v>112093904.76000002</v>
      </c>
    </row>
    <row r="2954" spans="1:29" s="11" customFormat="1" ht="33.75" customHeight="1" thickTop="1" thickBot="1" x14ac:dyDescent="0.3">
      <c r="A2954" s="33">
        <v>2941</v>
      </c>
      <c r="B2954" s="33" t="s">
        <v>9551</v>
      </c>
      <c r="C2954" s="120" t="s">
        <v>6704</v>
      </c>
      <c r="D2954" s="121">
        <f>D250+D544+D846+D1128+D1444+D1571+D2031+D2363+D2676+D2953</f>
        <v>2932</v>
      </c>
      <c r="E2954" s="122"/>
      <c r="F2954" s="122"/>
      <c r="G2954" s="122"/>
      <c r="H2954" s="123" t="s">
        <v>9551</v>
      </c>
      <c r="I2954" s="122"/>
      <c r="J2954" s="124"/>
      <c r="K2954" s="124"/>
      <c r="L2954" s="124"/>
      <c r="M2954" s="125"/>
      <c r="N2954" s="125"/>
      <c r="O2954" s="126"/>
      <c r="P2954" s="127"/>
      <c r="Q2954" s="128"/>
      <c r="R2954" s="129"/>
      <c r="S2954" s="130"/>
      <c r="T2954" s="167">
        <f>SUMIF($H$12:$H$2953,"TOTAL",T12:T2953)</f>
        <v>25641145594.339497</v>
      </c>
      <c r="U2954" s="167">
        <f>SUMIF($H$12:$H$2953,"TOTAL",U12:U2953)</f>
        <v>2541646476.2154999</v>
      </c>
      <c r="V2954" s="167">
        <f>SUMIF($H$12:$H$2953,"TOTAL",V12:V2953)</f>
        <v>1787380873.6825001</v>
      </c>
      <c r="W2954" s="167">
        <v>0</v>
      </c>
      <c r="X2954" s="167">
        <f>SUMIF($H$12:$H$2953,"TOTAL",X12:X2953)</f>
        <v>64852227.650000006</v>
      </c>
      <c r="Y2954" s="167">
        <f>SUMIF($H$12:$H$2953,"TOTAL",Y12:Y2953)</f>
        <v>30035025171.942497</v>
      </c>
      <c r="Z2954" s="168"/>
      <c r="AA2954" s="167"/>
      <c r="AB2954" s="167">
        <f>SUMIF($H$12:$H$2953,"TOTAL",AB12:AB2953)</f>
        <v>16228654208.908007</v>
      </c>
      <c r="AC2954" s="169">
        <f>SUMIF($H$12:$H$2953,"TOTAL",AC12:AC2953)</f>
        <v>1594426945.6459999</v>
      </c>
    </row>
    <row r="2955" spans="1:29" s="11" customFormat="1" ht="33.75" customHeight="1" thickTop="1" thickBot="1" x14ac:dyDescent="0.3">
      <c r="A2955" s="33">
        <v>2942</v>
      </c>
      <c r="B2955" s="33" t="s">
        <v>9551</v>
      </c>
      <c r="C2955" s="120" t="s">
        <v>6705</v>
      </c>
      <c r="D2955" s="121">
        <f>D2954-D2957</f>
        <v>2871</v>
      </c>
      <c r="E2955" s="122"/>
      <c r="F2955" s="122"/>
      <c r="G2955" s="122"/>
      <c r="H2955" s="123" t="s">
        <v>9551</v>
      </c>
      <c r="I2955" s="122"/>
      <c r="J2955" s="124"/>
      <c r="K2955" s="124"/>
      <c r="L2955" s="124"/>
      <c r="M2955" s="125"/>
      <c r="N2955" s="125"/>
      <c r="O2955" s="126"/>
      <c r="P2955" s="127"/>
      <c r="Q2955" s="128"/>
      <c r="R2955" s="129"/>
      <c r="S2955" s="130"/>
      <c r="T2955" s="170">
        <f t="shared" ref="T2955:Y2955" si="51">T2954-T2957</f>
        <v>25371710234.095497</v>
      </c>
      <c r="U2955" s="170">
        <f t="shared" si="51"/>
        <v>2504258020.2094998</v>
      </c>
      <c r="V2955" s="170">
        <f t="shared" si="51"/>
        <v>1770475614.9325001</v>
      </c>
      <c r="W2955" s="170">
        <f t="shared" si="51"/>
        <v>0</v>
      </c>
      <c r="X2955" s="170">
        <f t="shared" si="51"/>
        <v>60412742.640000008</v>
      </c>
      <c r="Y2955" s="170">
        <f t="shared" si="51"/>
        <v>29706856611.932499</v>
      </c>
      <c r="Z2955" s="171"/>
      <c r="AA2955" s="170"/>
      <c r="AB2955" s="170">
        <f>AB2954-AB2957</f>
        <v>16221777576.948008</v>
      </c>
      <c r="AC2955" s="172">
        <f>AC2954-AC2957</f>
        <v>1594002007.7659998</v>
      </c>
    </row>
    <row r="2956" spans="1:29" s="7" customFormat="1" ht="22.5" customHeight="1" thickTop="1" x14ac:dyDescent="0.25">
      <c r="A2956" s="36"/>
      <c r="B2956" s="36"/>
      <c r="C2956" s="34"/>
      <c r="D2956" s="35"/>
      <c r="E2956" s="34"/>
      <c r="F2956" s="34"/>
      <c r="G2956" s="34"/>
      <c r="H2956" s="36"/>
      <c r="I2956" s="32"/>
      <c r="J2956" s="34"/>
      <c r="K2956" s="34"/>
      <c r="L2956" s="37"/>
      <c r="M2956" s="37"/>
      <c r="N2956" s="38"/>
      <c r="O2956" s="39"/>
      <c r="P2956" s="40"/>
      <c r="Q2956" s="40"/>
      <c r="R2956" s="34"/>
      <c r="S2956" s="41"/>
      <c r="T2956" s="173"/>
      <c r="U2956" s="173"/>
      <c r="V2956" s="173"/>
      <c r="W2956" s="174"/>
      <c r="X2956" s="173"/>
      <c r="Y2956" s="173"/>
      <c r="Z2956" s="175"/>
      <c r="AA2956" s="175"/>
      <c r="AB2956" s="173"/>
      <c r="AC2956" s="173"/>
    </row>
    <row r="2957" spans="1:29" s="23" customFormat="1" ht="19.5" x14ac:dyDescent="0.3">
      <c r="A2957" s="28"/>
      <c r="B2957" s="28"/>
      <c r="C2957" s="17"/>
      <c r="D2957" s="24">
        <v>61</v>
      </c>
      <c r="E2957" s="21"/>
      <c r="F2957" s="13"/>
      <c r="G2957" s="21"/>
      <c r="H2957" s="28"/>
      <c r="I2957" s="13"/>
      <c r="J2957" s="13"/>
      <c r="K2957" s="13"/>
      <c r="L2957" s="18"/>
      <c r="M2957" s="18"/>
      <c r="N2957" s="19"/>
      <c r="O2957" s="22"/>
      <c r="P2957" s="20"/>
      <c r="Q2957" s="20"/>
      <c r="R2957" s="13"/>
      <c r="S2957" s="21"/>
      <c r="T2957" s="176">
        <f t="shared" ref="T2957:Y2957" si="52">SUMIF($Z12:$Z2882, "REZILIAT", T12:T2955)</f>
        <v>269435360.24399996</v>
      </c>
      <c r="U2957" s="176">
        <f t="shared" si="52"/>
        <v>37388456.005999982</v>
      </c>
      <c r="V2957" s="176">
        <f t="shared" si="52"/>
        <v>16905258.750000004</v>
      </c>
      <c r="W2957" s="176">
        <f t="shared" si="52"/>
        <v>0</v>
      </c>
      <c r="X2957" s="176">
        <f t="shared" si="52"/>
        <v>4439485.01</v>
      </c>
      <c r="Y2957" s="176">
        <f t="shared" si="52"/>
        <v>328168560.00999999</v>
      </c>
      <c r="Z2957" s="177" t="s">
        <v>145</v>
      </c>
      <c r="AA2957" s="178"/>
      <c r="AB2957" s="179">
        <v>6876631.96</v>
      </c>
      <c r="AC2957" s="179">
        <v>424937.88</v>
      </c>
    </row>
    <row r="2958" spans="1:29" s="7" customFormat="1" ht="15.75" x14ac:dyDescent="0.25">
      <c r="A2958" s="42"/>
      <c r="B2958" s="42"/>
      <c r="D2958" s="14"/>
      <c r="E2958" s="8"/>
      <c r="G2958" s="8"/>
      <c r="H2958" s="42"/>
      <c r="N2958" s="10"/>
      <c r="O2958" s="9"/>
      <c r="S2958" s="8"/>
      <c r="T2958" s="180"/>
      <c r="U2958" s="181"/>
      <c r="V2958" s="181"/>
      <c r="W2958" s="182"/>
      <c r="X2958" s="181"/>
      <c r="Y2958" s="181"/>
      <c r="Z2958" s="183"/>
      <c r="AA2958" s="183"/>
      <c r="AB2958" s="181"/>
      <c r="AC2958" s="181"/>
    </row>
    <row r="2959" spans="1:29" s="7" customFormat="1" ht="15.75" x14ac:dyDescent="0.25">
      <c r="A2959" s="25"/>
      <c r="B2959" s="25"/>
      <c r="D2959" s="14"/>
      <c r="E2959" s="8"/>
      <c r="G2959" s="8"/>
      <c r="H2959" s="25"/>
      <c r="N2959" s="10"/>
      <c r="O2959" s="9"/>
      <c r="S2959" s="8"/>
      <c r="T2959" s="181"/>
      <c r="U2959" s="181"/>
      <c r="V2959" s="181"/>
      <c r="W2959" s="182"/>
      <c r="X2959" s="181"/>
      <c r="Y2959" s="181"/>
      <c r="Z2959" s="183"/>
      <c r="AA2959" s="183"/>
      <c r="AB2959" s="181"/>
      <c r="AC2959" s="181"/>
    </row>
    <row r="2960" spans="1:29" s="7" customFormat="1" ht="15.75" x14ac:dyDescent="0.25">
      <c r="A2960" s="25"/>
      <c r="B2960" s="25"/>
      <c r="D2960" s="14"/>
      <c r="E2960" s="8"/>
      <c r="G2960" s="8"/>
      <c r="H2960" s="25"/>
      <c r="N2960" s="10"/>
      <c r="O2960" s="9"/>
      <c r="S2960" s="8"/>
      <c r="T2960" s="181"/>
      <c r="U2960" s="181"/>
      <c r="V2960" s="181"/>
      <c r="W2960" s="182"/>
      <c r="X2960" s="181"/>
      <c r="Y2960" s="181"/>
      <c r="Z2960" s="183"/>
      <c r="AA2960" s="183"/>
      <c r="AB2960" s="181"/>
      <c r="AC2960" s="181"/>
    </row>
    <row r="2961" spans="1:29" s="7" customFormat="1" ht="15.75" x14ac:dyDescent="0.25">
      <c r="A2961" s="25"/>
      <c r="B2961" s="25"/>
      <c r="D2961" s="14"/>
      <c r="E2961" s="8"/>
      <c r="G2961" s="8"/>
      <c r="H2961" s="25"/>
      <c r="N2961" s="10"/>
      <c r="O2961" s="9"/>
      <c r="S2961" s="8"/>
      <c r="T2961" s="181"/>
      <c r="U2961" s="181"/>
      <c r="V2961" s="181"/>
      <c r="W2961" s="182"/>
      <c r="X2961" s="181"/>
      <c r="Y2961" s="181"/>
      <c r="Z2961" s="183"/>
      <c r="AA2961" s="183"/>
      <c r="AB2961" s="181"/>
      <c r="AC2961" s="181"/>
    </row>
    <row r="2962" spans="1:29" s="7" customFormat="1" ht="15.75" x14ac:dyDescent="0.25">
      <c r="A2962" s="26"/>
      <c r="B2962" s="26"/>
      <c r="D2962" s="14"/>
      <c r="E2962" s="8"/>
      <c r="G2962" s="8"/>
      <c r="H2962" s="26"/>
      <c r="N2962" s="10"/>
      <c r="O2962" s="9"/>
      <c r="S2962" s="8"/>
      <c r="T2962" s="181"/>
      <c r="U2962" s="181"/>
      <c r="V2962" s="181"/>
      <c r="W2962" s="182"/>
      <c r="X2962" s="181"/>
      <c r="Y2962" s="181"/>
      <c r="Z2962" s="183"/>
      <c r="AA2962" s="183"/>
      <c r="AB2962" s="181"/>
      <c r="AC2962" s="181"/>
    </row>
    <row r="2963" spans="1:29" s="7" customFormat="1" ht="15.75" x14ac:dyDescent="0.25">
      <c r="A2963" s="26"/>
      <c r="B2963" s="26"/>
      <c r="D2963" s="14"/>
      <c r="E2963" s="8"/>
      <c r="G2963" s="8"/>
      <c r="H2963" s="26"/>
      <c r="N2963" s="10"/>
      <c r="O2963" s="9"/>
      <c r="S2963" s="8"/>
      <c r="T2963" s="181"/>
      <c r="U2963" s="181"/>
      <c r="V2963" s="181"/>
      <c r="W2963" s="182"/>
      <c r="X2963" s="181"/>
      <c r="Y2963" s="181"/>
      <c r="Z2963" s="183"/>
      <c r="AA2963" s="183"/>
      <c r="AB2963" s="181"/>
      <c r="AC2963" s="181"/>
    </row>
    <row r="2964" spans="1:29" s="7" customFormat="1" ht="18.75" x14ac:dyDescent="0.3">
      <c r="A2964" s="25"/>
      <c r="B2964" s="25"/>
      <c r="D2964" s="14"/>
      <c r="E2964" s="8"/>
      <c r="G2964" s="8"/>
      <c r="H2964" s="25"/>
      <c r="N2964" s="10"/>
      <c r="O2964" s="9"/>
      <c r="S2964" s="8"/>
      <c r="T2964" s="184"/>
      <c r="U2964" s="184"/>
      <c r="V2964" s="184"/>
      <c r="W2964" s="184"/>
      <c r="X2964" s="184"/>
      <c r="Y2964" s="184"/>
      <c r="Z2964" s="183"/>
      <c r="AA2964" s="183"/>
      <c r="AB2964" s="181"/>
      <c r="AC2964" s="181"/>
    </row>
    <row r="2965" spans="1:29" s="7" customFormat="1" ht="16.5" customHeight="1" x14ac:dyDescent="0.25">
      <c r="A2965" s="25"/>
      <c r="B2965" s="25"/>
      <c r="D2965" s="14"/>
      <c r="E2965" s="8"/>
      <c r="G2965" s="8"/>
      <c r="H2965" s="25"/>
      <c r="N2965" s="10"/>
      <c r="O2965" s="9"/>
      <c r="S2965" s="8"/>
      <c r="T2965" s="181"/>
      <c r="U2965" s="181"/>
      <c r="V2965" s="181"/>
      <c r="W2965" s="182"/>
      <c r="X2965" s="181"/>
      <c r="Y2965" s="181"/>
      <c r="Z2965" s="183"/>
      <c r="AA2965" s="181"/>
      <c r="AB2965" s="181"/>
      <c r="AC2965" s="181"/>
    </row>
    <row r="2966" spans="1:29" s="7" customFormat="1" ht="15.75" x14ac:dyDescent="0.25">
      <c r="A2966" s="25"/>
      <c r="B2966" s="25"/>
      <c r="D2966" s="14"/>
      <c r="E2966" s="8"/>
      <c r="G2966" s="8"/>
      <c r="H2966" s="25"/>
      <c r="N2966" s="10"/>
      <c r="O2966" s="9"/>
      <c r="S2966" s="8"/>
      <c r="T2966" s="181"/>
      <c r="U2966" s="181"/>
      <c r="V2966" s="181"/>
      <c r="W2966" s="182"/>
      <c r="X2966" s="181"/>
      <c r="Y2966" s="181"/>
      <c r="Z2966" s="183"/>
      <c r="AA2966" s="181"/>
      <c r="AB2966" s="181"/>
      <c r="AC2966" s="181"/>
    </row>
    <row r="2967" spans="1:29" s="7" customFormat="1" ht="15.75" x14ac:dyDescent="0.25">
      <c r="A2967" s="25"/>
      <c r="B2967" s="25"/>
      <c r="D2967" s="14"/>
      <c r="E2967" s="8"/>
      <c r="G2967" s="8"/>
      <c r="H2967" s="25"/>
      <c r="N2967" s="10"/>
      <c r="O2967" s="9"/>
      <c r="S2967" s="8"/>
      <c r="T2967" s="181"/>
      <c r="U2967" s="181"/>
      <c r="V2967" s="181"/>
      <c r="W2967" s="182"/>
      <c r="X2967" s="181"/>
      <c r="Y2967" s="181"/>
      <c r="Z2967" s="183"/>
      <c r="AA2967" s="181"/>
      <c r="AB2967" s="181"/>
      <c r="AC2967" s="181"/>
    </row>
    <row r="2968" spans="1:29" s="7" customFormat="1" ht="15.75" x14ac:dyDescent="0.25">
      <c r="A2968" s="25"/>
      <c r="B2968" s="25"/>
      <c r="D2968" s="14"/>
      <c r="E2968" s="8"/>
      <c r="G2968" s="8"/>
      <c r="H2968" s="25"/>
      <c r="N2968" s="10"/>
      <c r="O2968" s="9"/>
      <c r="S2968" s="8"/>
      <c r="T2968" s="181"/>
      <c r="U2968" s="181"/>
      <c r="V2968" s="181"/>
      <c r="W2968" s="182"/>
      <c r="X2968" s="181"/>
      <c r="Y2968" s="181"/>
      <c r="Z2968" s="183"/>
      <c r="AA2968" s="181"/>
      <c r="AB2968" s="181"/>
      <c r="AC2968" s="181"/>
    </row>
    <row r="2969" spans="1:29" s="7" customFormat="1" ht="15.75" x14ac:dyDescent="0.25">
      <c r="A2969" s="25"/>
      <c r="B2969" s="25"/>
      <c r="D2969" s="14"/>
      <c r="E2969" s="8"/>
      <c r="G2969" s="8"/>
      <c r="H2969" s="25"/>
      <c r="N2969" s="10"/>
      <c r="O2969" s="9"/>
      <c r="S2969" s="8"/>
      <c r="T2969" s="181"/>
      <c r="U2969" s="181"/>
      <c r="V2969" s="181"/>
      <c r="W2969" s="182"/>
      <c r="X2969" s="181"/>
      <c r="Y2969" s="181"/>
      <c r="Z2969" s="183"/>
      <c r="AA2969" s="181"/>
      <c r="AB2969" s="181"/>
      <c r="AC2969" s="181"/>
    </row>
    <row r="2970" spans="1:29" s="7" customFormat="1" ht="15.75" x14ac:dyDescent="0.25">
      <c r="A2970" s="25"/>
      <c r="B2970" s="25"/>
      <c r="D2970" s="14"/>
      <c r="E2970" s="8"/>
      <c r="G2970" s="8"/>
      <c r="H2970" s="25"/>
      <c r="N2970" s="10"/>
      <c r="O2970" s="9"/>
      <c r="S2970" s="8"/>
      <c r="T2970" s="181"/>
      <c r="U2970" s="181"/>
      <c r="V2970" s="181"/>
      <c r="W2970" s="182"/>
      <c r="X2970" s="181"/>
      <c r="Y2970" s="181"/>
      <c r="Z2970" s="183"/>
      <c r="AA2970" s="181"/>
      <c r="AB2970" s="181"/>
      <c r="AC2970" s="181"/>
    </row>
    <row r="2971" spans="1:29" s="7" customFormat="1" ht="15.75" x14ac:dyDescent="0.25">
      <c r="A2971" s="25"/>
      <c r="B2971" s="25"/>
      <c r="D2971" s="14"/>
      <c r="E2971" s="8"/>
      <c r="G2971" s="8"/>
      <c r="H2971" s="25"/>
      <c r="N2971" s="10"/>
      <c r="O2971" s="9"/>
      <c r="S2971" s="8"/>
      <c r="T2971" s="181"/>
      <c r="U2971" s="181"/>
      <c r="V2971" s="181"/>
      <c r="W2971" s="182"/>
      <c r="X2971" s="181"/>
      <c r="Y2971" s="181"/>
      <c r="Z2971" s="183"/>
      <c r="AA2971" s="181"/>
      <c r="AB2971" s="153"/>
      <c r="AC2971" s="153"/>
    </row>
    <row r="2972" spans="1:29" s="7" customFormat="1" ht="15.75" x14ac:dyDescent="0.25">
      <c r="A2972" s="25"/>
      <c r="B2972" s="25"/>
      <c r="D2972" s="14"/>
      <c r="E2972" s="8"/>
      <c r="G2972" s="8"/>
      <c r="H2972" s="25"/>
      <c r="N2972" s="10"/>
      <c r="O2972" s="9"/>
      <c r="S2972" s="8"/>
      <c r="T2972" s="181"/>
      <c r="U2972" s="181"/>
      <c r="V2972" s="181"/>
      <c r="W2972" s="182"/>
      <c r="X2972" s="181"/>
      <c r="Y2972" s="181"/>
      <c r="Z2972" s="183"/>
      <c r="AA2972" s="181"/>
      <c r="AB2972" s="153"/>
      <c r="AC2972" s="153"/>
    </row>
    <row r="2973" spans="1:29" s="7" customFormat="1" ht="15.75" x14ac:dyDescent="0.25">
      <c r="A2973" s="25"/>
      <c r="B2973" s="25"/>
      <c r="D2973" s="14"/>
      <c r="E2973" s="8"/>
      <c r="G2973" s="8"/>
      <c r="H2973" s="25"/>
      <c r="N2973" s="10"/>
      <c r="O2973" s="9"/>
      <c r="S2973" s="8"/>
      <c r="T2973" s="181"/>
      <c r="U2973" s="181"/>
      <c r="V2973" s="181"/>
      <c r="W2973" s="182"/>
      <c r="X2973" s="181"/>
      <c r="Y2973" s="181"/>
      <c r="Z2973" s="183"/>
      <c r="AA2973" s="181"/>
      <c r="AB2973" s="153"/>
      <c r="AC2973" s="153"/>
    </row>
    <row r="2974" spans="1:29" s="7" customFormat="1" ht="15.75" x14ac:dyDescent="0.25">
      <c r="A2974" s="25"/>
      <c r="B2974" s="25"/>
      <c r="D2974" s="14"/>
      <c r="E2974" s="8"/>
      <c r="G2974" s="8"/>
      <c r="H2974" s="25"/>
      <c r="N2974" s="10"/>
      <c r="O2974" s="9"/>
      <c r="S2974" s="8"/>
      <c r="T2974" s="181"/>
      <c r="U2974" s="181"/>
      <c r="V2974" s="181"/>
      <c r="W2974" s="182"/>
      <c r="X2974" s="181"/>
      <c r="Y2974" s="181"/>
      <c r="Z2974" s="183"/>
      <c r="AA2974" s="181"/>
      <c r="AB2974" s="153"/>
      <c r="AC2974" s="153"/>
    </row>
    <row r="2975" spans="1:29" s="7" customFormat="1" ht="15.75" x14ac:dyDescent="0.25">
      <c r="A2975" s="25"/>
      <c r="B2975" s="25"/>
      <c r="D2975" s="14"/>
      <c r="E2975" s="8"/>
      <c r="G2975" s="8"/>
      <c r="H2975" s="25"/>
      <c r="N2975" s="10"/>
      <c r="O2975" s="9"/>
      <c r="S2975" s="8"/>
      <c r="T2975" s="181"/>
      <c r="U2975" s="181"/>
      <c r="V2975" s="181"/>
      <c r="W2975" s="182"/>
      <c r="X2975" s="181"/>
      <c r="Y2975" s="181"/>
      <c r="Z2975" s="183"/>
      <c r="AA2975" s="181"/>
      <c r="AB2975" s="153"/>
      <c r="AC2975" s="153"/>
    </row>
    <row r="2976" spans="1:29" s="7" customFormat="1" ht="15.75" x14ac:dyDescent="0.25">
      <c r="A2976" s="25"/>
      <c r="B2976" s="25"/>
      <c r="D2976" s="14"/>
      <c r="E2976" s="8"/>
      <c r="G2976" s="8"/>
      <c r="H2976" s="25"/>
      <c r="N2976" s="10"/>
      <c r="O2976" s="9"/>
      <c r="S2976" s="8"/>
      <c r="T2976" s="181"/>
      <c r="U2976" s="181"/>
      <c r="V2976" s="181"/>
      <c r="W2976" s="182"/>
      <c r="X2976" s="181"/>
      <c r="Y2976" s="181"/>
      <c r="Z2976" s="183"/>
      <c r="AA2976" s="181"/>
      <c r="AB2976" s="153"/>
      <c r="AC2976" s="153"/>
    </row>
    <row r="2977" spans="1:29" s="7" customFormat="1" ht="15.75" x14ac:dyDescent="0.25">
      <c r="A2977" s="25"/>
      <c r="B2977" s="25"/>
      <c r="D2977" s="14"/>
      <c r="E2977" s="8"/>
      <c r="G2977" s="8"/>
      <c r="H2977" s="25"/>
      <c r="N2977" s="10"/>
      <c r="O2977" s="9"/>
      <c r="S2977" s="8"/>
      <c r="T2977" s="181"/>
      <c r="U2977" s="181"/>
      <c r="V2977" s="181"/>
      <c r="W2977" s="182"/>
      <c r="X2977" s="181"/>
      <c r="Y2977" s="181"/>
      <c r="Z2977" s="183"/>
      <c r="AA2977" s="181"/>
      <c r="AB2977" s="153"/>
      <c r="AC2977" s="153"/>
    </row>
    <row r="2978" spans="1:29" s="7" customFormat="1" ht="15.75" x14ac:dyDescent="0.25">
      <c r="A2978" s="25"/>
      <c r="B2978" s="25"/>
      <c r="D2978" s="14"/>
      <c r="E2978" s="8"/>
      <c r="G2978" s="8"/>
      <c r="H2978" s="25"/>
      <c r="N2978" s="10"/>
      <c r="O2978" s="9"/>
      <c r="S2978" s="8"/>
      <c r="T2978" s="181"/>
      <c r="U2978" s="181"/>
      <c r="V2978" s="181"/>
      <c r="W2978" s="182"/>
      <c r="X2978" s="181"/>
      <c r="Y2978" s="181"/>
      <c r="Z2978" s="183"/>
      <c r="AA2978" s="181"/>
      <c r="AB2978" s="153"/>
      <c r="AC2978" s="153"/>
    </row>
    <row r="2979" spans="1:29" s="7" customFormat="1" ht="15.75" x14ac:dyDescent="0.25">
      <c r="A2979" s="25"/>
      <c r="B2979" s="25"/>
      <c r="D2979" s="14"/>
      <c r="E2979" s="8"/>
      <c r="G2979" s="8"/>
      <c r="H2979" s="25"/>
      <c r="N2979" s="10"/>
      <c r="O2979" s="9"/>
      <c r="S2979" s="8"/>
      <c r="T2979" s="181"/>
      <c r="U2979" s="181"/>
      <c r="V2979" s="181"/>
      <c r="W2979" s="182"/>
      <c r="X2979" s="181"/>
      <c r="Y2979" s="181"/>
      <c r="Z2979" s="183"/>
      <c r="AA2979" s="181"/>
      <c r="AB2979" s="153"/>
      <c r="AC2979" s="153"/>
    </row>
    <row r="2980" spans="1:29" s="7" customFormat="1" ht="15.75" x14ac:dyDescent="0.25">
      <c r="A2980" s="25"/>
      <c r="B2980" s="25"/>
      <c r="D2980" s="14"/>
      <c r="E2980" s="8"/>
      <c r="G2980" s="8"/>
      <c r="H2980" s="25"/>
      <c r="N2980" s="10"/>
      <c r="O2980" s="9"/>
      <c r="S2980" s="8"/>
      <c r="T2980" s="181"/>
      <c r="U2980" s="181"/>
      <c r="V2980" s="181"/>
      <c r="W2980" s="182"/>
      <c r="X2980" s="181"/>
      <c r="Y2980" s="181"/>
      <c r="Z2980" s="183"/>
      <c r="AA2980" s="181"/>
      <c r="AB2980" s="181"/>
      <c r="AC2980" s="181"/>
    </row>
    <row r="2981" spans="1:29" s="7" customFormat="1" ht="15.75" x14ac:dyDescent="0.25">
      <c r="A2981" s="25"/>
      <c r="B2981" s="25"/>
      <c r="D2981" s="14"/>
      <c r="E2981" s="8"/>
      <c r="G2981" s="8"/>
      <c r="H2981" s="25"/>
      <c r="N2981" s="10"/>
      <c r="O2981" s="9"/>
      <c r="S2981" s="8"/>
      <c r="T2981" s="181"/>
      <c r="U2981" s="181"/>
      <c r="V2981" s="181"/>
      <c r="W2981" s="182"/>
      <c r="X2981" s="181"/>
      <c r="Y2981" s="181"/>
      <c r="Z2981" s="183"/>
      <c r="AA2981" s="181"/>
      <c r="AB2981" s="181"/>
      <c r="AC2981" s="181"/>
    </row>
    <row r="2982" spans="1:29" s="7" customFormat="1" ht="15.75" x14ac:dyDescent="0.25">
      <c r="A2982" s="25"/>
      <c r="B2982" s="25"/>
      <c r="D2982" s="14"/>
      <c r="E2982" s="8"/>
      <c r="G2982" s="8"/>
      <c r="H2982" s="25"/>
      <c r="N2982" s="10"/>
      <c r="O2982" s="9"/>
      <c r="S2982" s="8"/>
      <c r="T2982" s="181"/>
      <c r="U2982" s="181"/>
      <c r="V2982" s="181"/>
      <c r="W2982" s="182"/>
      <c r="X2982" s="181"/>
      <c r="Y2982" s="181"/>
      <c r="Z2982" s="183"/>
      <c r="AA2982" s="181"/>
      <c r="AB2982" s="181"/>
      <c r="AC2982" s="181"/>
    </row>
    <row r="2983" spans="1:29" s="7" customFormat="1" ht="15.75" x14ac:dyDescent="0.25">
      <c r="A2983" s="25"/>
      <c r="B2983" s="25"/>
      <c r="D2983" s="14"/>
      <c r="E2983" s="8"/>
      <c r="G2983" s="8"/>
      <c r="H2983" s="25"/>
      <c r="N2983" s="10"/>
      <c r="O2983" s="9"/>
      <c r="S2983" s="8"/>
      <c r="T2983" s="181"/>
      <c r="U2983" s="181"/>
      <c r="V2983" s="181"/>
      <c r="W2983" s="182"/>
      <c r="X2983" s="181"/>
      <c r="Y2983" s="181"/>
      <c r="Z2983" s="183"/>
      <c r="AA2983" s="181"/>
      <c r="AB2983" s="181"/>
      <c r="AC2983" s="181"/>
    </row>
    <row r="2984" spans="1:29" s="7" customFormat="1" ht="15.75" x14ac:dyDescent="0.25">
      <c r="A2984" s="25"/>
      <c r="B2984" s="25"/>
      <c r="D2984" s="14"/>
      <c r="E2984" s="8"/>
      <c r="G2984" s="8"/>
      <c r="H2984" s="25"/>
      <c r="N2984" s="10"/>
      <c r="O2984" s="9"/>
      <c r="S2984" s="8"/>
      <c r="T2984" s="181"/>
      <c r="U2984" s="181"/>
      <c r="V2984" s="181"/>
      <c r="W2984" s="182"/>
      <c r="X2984" s="181"/>
      <c r="Y2984" s="181"/>
      <c r="Z2984" s="183"/>
      <c r="AA2984" s="181"/>
      <c r="AB2984" s="181"/>
      <c r="AC2984" s="181"/>
    </row>
    <row r="2985" spans="1:29" s="7" customFormat="1" ht="15.75" x14ac:dyDescent="0.25">
      <c r="A2985" s="25"/>
      <c r="B2985" s="25"/>
      <c r="D2985" s="14"/>
      <c r="E2985" s="8"/>
      <c r="G2985" s="8"/>
      <c r="H2985" s="25"/>
      <c r="N2985" s="10"/>
      <c r="O2985" s="9"/>
      <c r="S2985" s="8"/>
      <c r="T2985" s="181"/>
      <c r="U2985" s="181"/>
      <c r="V2985" s="181"/>
      <c r="W2985" s="182"/>
      <c r="X2985" s="181"/>
      <c r="Y2985" s="181"/>
      <c r="Z2985" s="183"/>
      <c r="AA2985" s="181"/>
      <c r="AB2985" s="181"/>
      <c r="AC2985" s="181"/>
    </row>
    <row r="2986" spans="1:29" s="7" customFormat="1" ht="15.75" x14ac:dyDescent="0.25">
      <c r="A2986" s="25"/>
      <c r="B2986" s="25"/>
      <c r="D2986" s="14"/>
      <c r="E2986" s="8"/>
      <c r="G2986" s="8"/>
      <c r="H2986" s="25"/>
      <c r="N2986" s="10"/>
      <c r="O2986" s="9"/>
      <c r="S2986" s="8"/>
      <c r="T2986" s="181"/>
      <c r="U2986" s="181"/>
      <c r="V2986" s="181"/>
      <c r="W2986" s="182"/>
      <c r="X2986" s="181"/>
      <c r="Y2986" s="181"/>
      <c r="Z2986" s="183"/>
      <c r="AA2986" s="181"/>
      <c r="AB2986" s="181"/>
      <c r="AC2986" s="181"/>
    </row>
    <row r="2987" spans="1:29" s="7" customFormat="1" ht="15.75" x14ac:dyDescent="0.25">
      <c r="A2987" s="25"/>
      <c r="B2987" s="25"/>
      <c r="D2987" s="14"/>
      <c r="E2987" s="8"/>
      <c r="G2987" s="8"/>
      <c r="H2987" s="25"/>
      <c r="N2987" s="10"/>
      <c r="O2987" s="9"/>
      <c r="S2987" s="8"/>
      <c r="T2987" s="181"/>
      <c r="U2987" s="181"/>
      <c r="V2987" s="181"/>
      <c r="W2987" s="182"/>
      <c r="X2987" s="181"/>
      <c r="Y2987" s="181"/>
      <c r="Z2987" s="183"/>
      <c r="AA2987" s="181"/>
      <c r="AB2987" s="181"/>
      <c r="AC2987" s="181"/>
    </row>
    <row r="2988" spans="1:29" s="7" customFormat="1" ht="15.75" x14ac:dyDescent="0.25">
      <c r="A2988" s="26"/>
      <c r="B2988" s="26"/>
      <c r="D2988" s="14"/>
      <c r="E2988" s="8"/>
      <c r="G2988" s="8"/>
      <c r="H2988" s="26"/>
      <c r="N2988" s="10"/>
      <c r="O2988" s="9"/>
      <c r="S2988" s="8"/>
      <c r="T2988" s="181"/>
      <c r="U2988" s="181"/>
      <c r="V2988" s="181"/>
      <c r="W2988" s="182"/>
      <c r="X2988" s="181"/>
      <c r="Y2988" s="181"/>
      <c r="Z2988" s="183"/>
      <c r="AA2988" s="181"/>
      <c r="AB2988" s="181"/>
      <c r="AC2988" s="181"/>
    </row>
    <row r="2989" spans="1:29" s="7" customFormat="1" ht="15.75" x14ac:dyDescent="0.25">
      <c r="A2989" s="25"/>
      <c r="B2989" s="25"/>
      <c r="D2989" s="14"/>
      <c r="E2989" s="8"/>
      <c r="G2989" s="8"/>
      <c r="H2989" s="25"/>
      <c r="N2989" s="10"/>
      <c r="O2989" s="9"/>
      <c r="S2989" s="8"/>
      <c r="T2989" s="181"/>
      <c r="U2989" s="181"/>
      <c r="V2989" s="181"/>
      <c r="W2989" s="182"/>
      <c r="X2989" s="181"/>
      <c r="Y2989" s="181"/>
      <c r="Z2989" s="183"/>
      <c r="AA2989" s="181"/>
      <c r="AB2989" s="181"/>
      <c r="AC2989" s="181"/>
    </row>
    <row r="2990" spans="1:29" s="7" customFormat="1" ht="15.75" x14ac:dyDescent="0.25">
      <c r="A2990" s="25"/>
      <c r="B2990" s="25"/>
      <c r="D2990" s="14"/>
      <c r="E2990" s="8"/>
      <c r="G2990" s="8"/>
      <c r="H2990" s="25"/>
      <c r="N2990" s="10"/>
      <c r="O2990" s="9"/>
      <c r="S2990" s="8"/>
      <c r="T2990" s="181"/>
      <c r="U2990" s="181"/>
      <c r="V2990" s="181"/>
      <c r="W2990" s="182"/>
      <c r="X2990" s="181"/>
      <c r="Y2990" s="181"/>
      <c r="Z2990" s="183"/>
      <c r="AA2990" s="181"/>
      <c r="AB2990" s="181"/>
      <c r="AC2990" s="181"/>
    </row>
    <row r="2991" spans="1:29" s="7" customFormat="1" ht="15.75" x14ac:dyDescent="0.25">
      <c r="A2991" s="25"/>
      <c r="B2991" s="25"/>
      <c r="D2991" s="14"/>
      <c r="E2991" s="8"/>
      <c r="G2991" s="8"/>
      <c r="H2991" s="25"/>
      <c r="N2991" s="10"/>
      <c r="O2991" s="9"/>
      <c r="S2991" s="8"/>
      <c r="T2991" s="181"/>
      <c r="U2991" s="181"/>
      <c r="V2991" s="181"/>
      <c r="W2991" s="182"/>
      <c r="X2991" s="181"/>
      <c r="Y2991" s="181"/>
      <c r="Z2991" s="183"/>
      <c r="AA2991" s="181"/>
      <c r="AB2991" s="181"/>
      <c r="AC2991" s="181"/>
    </row>
    <row r="2992" spans="1:29" s="7" customFormat="1" ht="15.75" x14ac:dyDescent="0.25">
      <c r="A2992" s="25"/>
      <c r="B2992" s="25"/>
      <c r="D2992" s="14"/>
      <c r="E2992" s="8"/>
      <c r="G2992" s="8"/>
      <c r="H2992" s="25"/>
      <c r="N2992" s="10"/>
      <c r="O2992" s="9"/>
      <c r="S2992" s="8"/>
      <c r="T2992" s="181"/>
      <c r="U2992" s="181"/>
      <c r="V2992" s="181"/>
      <c r="W2992" s="182"/>
      <c r="X2992" s="181"/>
      <c r="Y2992" s="181"/>
      <c r="Z2992" s="183"/>
      <c r="AA2992" s="181"/>
      <c r="AB2992" s="181"/>
      <c r="AC2992" s="181"/>
    </row>
    <row r="2993" spans="1:29" s="7" customFormat="1" ht="15.75" x14ac:dyDescent="0.25">
      <c r="A2993" s="25"/>
      <c r="B2993" s="25"/>
      <c r="D2993" s="14"/>
      <c r="E2993" s="8"/>
      <c r="G2993" s="8"/>
      <c r="H2993" s="25"/>
      <c r="N2993" s="10"/>
      <c r="O2993" s="9"/>
      <c r="S2993" s="8"/>
      <c r="T2993" s="181"/>
      <c r="U2993" s="181"/>
      <c r="V2993" s="181"/>
      <c r="W2993" s="182"/>
      <c r="X2993" s="181"/>
      <c r="Y2993" s="181"/>
      <c r="Z2993" s="183"/>
      <c r="AA2993" s="181"/>
      <c r="AB2993" s="181"/>
      <c r="AC2993" s="181"/>
    </row>
    <row r="2994" spans="1:29" s="7" customFormat="1" ht="15.75" x14ac:dyDescent="0.25">
      <c r="A2994" s="25"/>
      <c r="B2994" s="25"/>
      <c r="D2994" s="14"/>
      <c r="E2994" s="8"/>
      <c r="G2994" s="8"/>
      <c r="H2994" s="25"/>
      <c r="N2994" s="10"/>
      <c r="O2994" s="9"/>
      <c r="S2994" s="8"/>
      <c r="T2994" s="181"/>
      <c r="U2994" s="181"/>
      <c r="V2994" s="181"/>
      <c r="W2994" s="182"/>
      <c r="X2994" s="181"/>
      <c r="Y2994" s="181"/>
      <c r="Z2994" s="183"/>
      <c r="AA2994" s="181"/>
      <c r="AB2994" s="181"/>
      <c r="AC2994" s="181"/>
    </row>
    <row r="2995" spans="1:29" s="7" customFormat="1" ht="15.75" x14ac:dyDescent="0.25">
      <c r="A2995" s="25"/>
      <c r="B2995" s="25"/>
      <c r="D2995" s="14"/>
      <c r="E2995" s="8"/>
      <c r="G2995" s="8"/>
      <c r="H2995" s="25"/>
      <c r="N2995" s="10"/>
      <c r="O2995" s="9"/>
      <c r="S2995" s="8"/>
      <c r="T2995" s="181"/>
      <c r="U2995" s="181"/>
      <c r="V2995" s="181"/>
      <c r="W2995" s="182"/>
      <c r="X2995" s="181"/>
      <c r="Y2995" s="181"/>
      <c r="Z2995" s="183"/>
      <c r="AA2995" s="181"/>
      <c r="AB2995" s="181"/>
      <c r="AC2995" s="181"/>
    </row>
    <row r="2996" spans="1:29" s="7" customFormat="1" ht="15.75" x14ac:dyDescent="0.25">
      <c r="A2996" s="25"/>
      <c r="B2996" s="25"/>
      <c r="D2996" s="14"/>
      <c r="E2996" s="8"/>
      <c r="G2996" s="8"/>
      <c r="H2996" s="25"/>
      <c r="N2996" s="10"/>
      <c r="O2996" s="9"/>
      <c r="S2996" s="8"/>
      <c r="T2996" s="181"/>
      <c r="U2996" s="181"/>
      <c r="V2996" s="181"/>
      <c r="W2996" s="182"/>
      <c r="X2996" s="181"/>
      <c r="Y2996" s="181"/>
      <c r="Z2996" s="183"/>
      <c r="AA2996" s="181"/>
      <c r="AB2996" s="181"/>
      <c r="AC2996" s="181"/>
    </row>
    <row r="2997" spans="1:29" s="7" customFormat="1" ht="15.75" x14ac:dyDescent="0.25">
      <c r="A2997" s="25"/>
      <c r="B2997" s="25"/>
      <c r="D2997" s="14"/>
      <c r="E2997" s="8"/>
      <c r="G2997" s="8"/>
      <c r="H2997" s="25"/>
      <c r="N2997" s="10"/>
      <c r="O2997" s="9"/>
      <c r="S2997" s="8"/>
      <c r="T2997" s="181"/>
      <c r="U2997" s="181"/>
      <c r="V2997" s="181"/>
      <c r="W2997" s="182"/>
      <c r="X2997" s="181"/>
      <c r="Y2997" s="181"/>
      <c r="Z2997" s="183"/>
      <c r="AA2997" s="181"/>
      <c r="AB2997" s="181"/>
      <c r="AC2997" s="181"/>
    </row>
    <row r="2998" spans="1:29" s="7" customFormat="1" ht="15.75" x14ac:dyDescent="0.25">
      <c r="A2998" s="25"/>
      <c r="B2998" s="25"/>
      <c r="D2998" s="14"/>
      <c r="E2998" s="8"/>
      <c r="G2998" s="8"/>
      <c r="H2998" s="25"/>
      <c r="N2998" s="10"/>
      <c r="O2998" s="9"/>
      <c r="S2998" s="8"/>
      <c r="T2998" s="181"/>
      <c r="U2998" s="181"/>
      <c r="V2998" s="181"/>
      <c r="W2998" s="182"/>
      <c r="X2998" s="181"/>
      <c r="Y2998" s="181"/>
      <c r="Z2998" s="183"/>
      <c r="AA2998" s="181"/>
      <c r="AB2998" s="181"/>
      <c r="AC2998" s="181"/>
    </row>
    <row r="2999" spans="1:29" s="7" customFormat="1" ht="15.75" x14ac:dyDescent="0.25">
      <c r="A2999" s="26"/>
      <c r="B2999" s="26"/>
      <c r="D2999" s="14"/>
      <c r="E2999" s="8"/>
      <c r="G2999" s="8"/>
      <c r="H2999" s="26"/>
      <c r="N2999" s="10"/>
      <c r="O2999" s="9"/>
      <c r="S2999" s="8"/>
      <c r="T2999" s="181"/>
      <c r="U2999" s="181"/>
      <c r="V2999" s="181"/>
      <c r="W2999" s="182"/>
      <c r="X2999" s="181"/>
      <c r="Y2999" s="181"/>
      <c r="Z2999" s="183"/>
      <c r="AA2999" s="181"/>
      <c r="AB2999" s="181"/>
      <c r="AC2999" s="181"/>
    </row>
    <row r="3000" spans="1:29" s="7" customFormat="1" ht="15.75" x14ac:dyDescent="0.25">
      <c r="A3000" s="25"/>
      <c r="B3000" s="25"/>
      <c r="D3000" s="14"/>
      <c r="E3000" s="8"/>
      <c r="G3000" s="8"/>
      <c r="H3000" s="25"/>
      <c r="N3000" s="10"/>
      <c r="O3000" s="9"/>
      <c r="S3000" s="8"/>
      <c r="T3000" s="181"/>
      <c r="U3000" s="181"/>
      <c r="V3000" s="181"/>
      <c r="W3000" s="182"/>
      <c r="X3000" s="181"/>
      <c r="Y3000" s="181"/>
      <c r="Z3000" s="183"/>
      <c r="AA3000" s="181"/>
      <c r="AB3000" s="181"/>
      <c r="AC3000" s="181"/>
    </row>
    <row r="3001" spans="1:29" s="7" customFormat="1" ht="15.75" x14ac:dyDescent="0.25">
      <c r="A3001" s="25"/>
      <c r="B3001" s="25"/>
      <c r="D3001" s="14"/>
      <c r="E3001" s="8"/>
      <c r="G3001" s="8"/>
      <c r="H3001" s="25"/>
      <c r="N3001" s="10"/>
      <c r="O3001" s="9"/>
      <c r="S3001" s="8"/>
      <c r="T3001" s="181"/>
      <c r="U3001" s="181"/>
      <c r="V3001" s="181"/>
      <c r="W3001" s="182"/>
      <c r="X3001" s="181"/>
      <c r="Y3001" s="181"/>
      <c r="Z3001" s="183"/>
      <c r="AA3001" s="181"/>
      <c r="AB3001" s="181"/>
      <c r="AC3001" s="181"/>
    </row>
    <row r="3002" spans="1:29" s="7" customFormat="1" ht="15.75" x14ac:dyDescent="0.25">
      <c r="A3002" s="25"/>
      <c r="B3002" s="25"/>
      <c r="D3002" s="14"/>
      <c r="E3002" s="8"/>
      <c r="G3002" s="8"/>
      <c r="H3002" s="25"/>
      <c r="N3002" s="10"/>
      <c r="O3002" s="9"/>
      <c r="S3002" s="8"/>
      <c r="T3002" s="181"/>
      <c r="U3002" s="181"/>
      <c r="V3002" s="181"/>
      <c r="W3002" s="182"/>
      <c r="X3002" s="181"/>
      <c r="Y3002" s="181"/>
      <c r="Z3002" s="183"/>
      <c r="AA3002" s="181"/>
      <c r="AB3002" s="181"/>
      <c r="AC3002" s="181"/>
    </row>
    <row r="3003" spans="1:29" s="7" customFormat="1" ht="15.75" x14ac:dyDescent="0.25">
      <c r="A3003" s="25"/>
      <c r="B3003" s="25"/>
      <c r="D3003" s="14"/>
      <c r="E3003" s="8"/>
      <c r="G3003" s="8"/>
      <c r="H3003" s="25"/>
      <c r="N3003" s="10"/>
      <c r="O3003" s="9"/>
      <c r="S3003" s="8"/>
      <c r="T3003" s="181"/>
      <c r="U3003" s="181"/>
      <c r="V3003" s="181"/>
      <c r="W3003" s="182"/>
      <c r="X3003" s="181"/>
      <c r="Y3003" s="181"/>
      <c r="Z3003" s="183"/>
      <c r="AA3003" s="181"/>
      <c r="AB3003" s="181"/>
      <c r="AC3003" s="181"/>
    </row>
    <row r="3004" spans="1:29" s="7" customFormat="1" ht="15.75" x14ac:dyDescent="0.25">
      <c r="A3004" s="25"/>
      <c r="B3004" s="25"/>
      <c r="D3004" s="14"/>
      <c r="E3004" s="8"/>
      <c r="G3004" s="8"/>
      <c r="H3004" s="25"/>
      <c r="N3004" s="10"/>
      <c r="O3004" s="9"/>
      <c r="S3004" s="8"/>
      <c r="T3004" s="181"/>
      <c r="U3004" s="181"/>
      <c r="V3004" s="181"/>
      <c r="W3004" s="182"/>
      <c r="X3004" s="181"/>
      <c r="Y3004" s="181"/>
      <c r="Z3004" s="183"/>
      <c r="AA3004" s="181"/>
      <c r="AB3004" s="181"/>
      <c r="AC3004" s="181"/>
    </row>
    <row r="3005" spans="1:29" s="7" customFormat="1" ht="15.75" x14ac:dyDescent="0.25">
      <c r="A3005" s="25"/>
      <c r="B3005" s="25"/>
      <c r="D3005" s="14"/>
      <c r="E3005" s="8"/>
      <c r="G3005" s="8"/>
      <c r="H3005" s="25"/>
      <c r="N3005" s="10"/>
      <c r="O3005" s="9"/>
      <c r="S3005" s="8"/>
      <c r="T3005" s="181"/>
      <c r="U3005" s="181"/>
      <c r="V3005" s="181"/>
      <c r="W3005" s="182"/>
      <c r="X3005" s="181"/>
      <c r="Y3005" s="181"/>
      <c r="Z3005" s="183"/>
      <c r="AA3005" s="181"/>
      <c r="AB3005" s="181"/>
      <c r="AC3005" s="181"/>
    </row>
    <row r="3006" spans="1:29" s="7" customFormat="1" ht="15.75" x14ac:dyDescent="0.25">
      <c r="A3006" s="25"/>
      <c r="B3006" s="25"/>
      <c r="D3006" s="14"/>
      <c r="E3006" s="8"/>
      <c r="G3006" s="8"/>
      <c r="H3006" s="25"/>
      <c r="N3006" s="10"/>
      <c r="O3006" s="9"/>
      <c r="S3006" s="8"/>
      <c r="T3006" s="181"/>
      <c r="U3006" s="181"/>
      <c r="V3006" s="181"/>
      <c r="W3006" s="182"/>
      <c r="X3006" s="181"/>
      <c r="Y3006" s="181"/>
      <c r="Z3006" s="183"/>
      <c r="AA3006" s="181"/>
      <c r="AB3006" s="181"/>
      <c r="AC3006" s="181"/>
    </row>
    <row r="3007" spans="1:29" s="7" customFormat="1" ht="15.75" x14ac:dyDescent="0.25">
      <c r="A3007" s="25"/>
      <c r="B3007" s="25"/>
      <c r="D3007" s="14"/>
      <c r="E3007" s="8"/>
      <c r="G3007" s="8"/>
      <c r="H3007" s="25"/>
      <c r="N3007" s="10"/>
      <c r="O3007" s="9"/>
      <c r="S3007" s="8"/>
      <c r="T3007" s="181"/>
      <c r="U3007" s="181"/>
      <c r="V3007" s="181"/>
      <c r="W3007" s="182"/>
      <c r="X3007" s="181"/>
      <c r="Y3007" s="181"/>
      <c r="Z3007" s="183"/>
      <c r="AA3007" s="181"/>
      <c r="AB3007" s="181"/>
      <c r="AC3007" s="181"/>
    </row>
    <row r="3008" spans="1:29" s="7" customFormat="1" ht="15.75" x14ac:dyDescent="0.25">
      <c r="A3008" s="25"/>
      <c r="B3008" s="25"/>
      <c r="D3008" s="14"/>
      <c r="E3008" s="8"/>
      <c r="G3008" s="8"/>
      <c r="H3008" s="25"/>
      <c r="N3008" s="10"/>
      <c r="O3008" s="9"/>
      <c r="S3008" s="8"/>
      <c r="T3008" s="181"/>
      <c r="U3008" s="181"/>
      <c r="V3008" s="181"/>
      <c r="W3008" s="182"/>
      <c r="X3008" s="181"/>
      <c r="Y3008" s="181"/>
      <c r="Z3008" s="183"/>
      <c r="AA3008" s="181"/>
      <c r="AB3008" s="181"/>
      <c r="AC3008" s="181"/>
    </row>
    <row r="3009" spans="1:29" s="7" customFormat="1" ht="15.75" x14ac:dyDescent="0.25">
      <c r="A3009" s="25"/>
      <c r="B3009" s="25"/>
      <c r="D3009" s="14"/>
      <c r="E3009" s="8"/>
      <c r="G3009" s="8"/>
      <c r="H3009" s="25"/>
      <c r="N3009" s="10"/>
      <c r="O3009" s="9"/>
      <c r="S3009" s="8"/>
      <c r="T3009" s="181"/>
      <c r="U3009" s="181"/>
      <c r="V3009" s="181"/>
      <c r="W3009" s="182"/>
      <c r="X3009" s="181"/>
      <c r="Y3009" s="181"/>
      <c r="Z3009" s="183"/>
      <c r="AA3009" s="181"/>
      <c r="AB3009" s="181"/>
      <c r="AC3009" s="181"/>
    </row>
    <row r="3010" spans="1:29" s="7" customFormat="1" ht="15.75" x14ac:dyDescent="0.25">
      <c r="A3010" s="25"/>
      <c r="B3010" s="25"/>
      <c r="D3010" s="14"/>
      <c r="E3010" s="8"/>
      <c r="G3010" s="8"/>
      <c r="H3010" s="25"/>
      <c r="N3010" s="10"/>
      <c r="O3010" s="9"/>
      <c r="S3010" s="8"/>
      <c r="T3010" s="181"/>
      <c r="U3010" s="181"/>
      <c r="V3010" s="181"/>
      <c r="W3010" s="182"/>
      <c r="X3010" s="181"/>
      <c r="Y3010" s="181"/>
      <c r="Z3010" s="183"/>
      <c r="AA3010" s="181"/>
      <c r="AB3010" s="181"/>
      <c r="AC3010" s="181"/>
    </row>
    <row r="3011" spans="1:29" s="7" customFormat="1" ht="15.75" x14ac:dyDescent="0.25">
      <c r="A3011" s="25"/>
      <c r="B3011" s="25"/>
      <c r="D3011" s="14"/>
      <c r="E3011" s="8"/>
      <c r="G3011" s="8"/>
      <c r="H3011" s="25"/>
      <c r="N3011" s="10"/>
      <c r="O3011" s="9"/>
      <c r="S3011" s="8"/>
      <c r="T3011" s="181"/>
      <c r="U3011" s="181"/>
      <c r="V3011" s="181"/>
      <c r="W3011" s="182"/>
      <c r="X3011" s="181"/>
      <c r="Y3011" s="181"/>
      <c r="Z3011" s="183"/>
      <c r="AA3011" s="181"/>
      <c r="AB3011" s="181"/>
      <c r="AC3011" s="181"/>
    </row>
    <row r="3012" spans="1:29" s="7" customFormat="1" ht="15.75" x14ac:dyDescent="0.25">
      <c r="A3012" s="27"/>
      <c r="B3012" s="27"/>
      <c r="D3012" s="14"/>
      <c r="E3012" s="8"/>
      <c r="G3012" s="8"/>
      <c r="H3012" s="27"/>
      <c r="N3012" s="10"/>
      <c r="O3012" s="9"/>
      <c r="S3012" s="8"/>
      <c r="T3012" s="181"/>
      <c r="U3012" s="181"/>
      <c r="V3012" s="181"/>
      <c r="W3012" s="182"/>
      <c r="X3012" s="181"/>
      <c r="Y3012" s="181"/>
      <c r="Z3012" s="183"/>
      <c r="AA3012" s="181"/>
      <c r="AB3012" s="181"/>
      <c r="AC3012" s="181"/>
    </row>
    <row r="3013" spans="1:29" s="7" customFormat="1" ht="15.75" x14ac:dyDescent="0.25">
      <c r="A3013" s="27"/>
      <c r="B3013" s="27"/>
      <c r="D3013" s="14"/>
      <c r="E3013" s="8"/>
      <c r="G3013" s="8"/>
      <c r="H3013" s="27"/>
      <c r="N3013" s="10"/>
      <c r="O3013" s="9"/>
      <c r="S3013" s="8"/>
      <c r="T3013" s="181"/>
      <c r="U3013" s="181"/>
      <c r="V3013" s="181"/>
      <c r="W3013" s="182"/>
      <c r="X3013" s="181"/>
      <c r="Y3013" s="181"/>
      <c r="Z3013" s="183"/>
      <c r="AA3013" s="181"/>
      <c r="AB3013" s="181"/>
      <c r="AC3013" s="181"/>
    </row>
    <row r="3014" spans="1:29" s="7" customFormat="1" ht="15.75" x14ac:dyDescent="0.25">
      <c r="A3014" s="27"/>
      <c r="B3014" s="27"/>
      <c r="D3014" s="14"/>
      <c r="E3014" s="8"/>
      <c r="G3014" s="8"/>
      <c r="H3014" s="27"/>
      <c r="N3014" s="10"/>
      <c r="O3014" s="9"/>
      <c r="S3014" s="8"/>
      <c r="T3014" s="181"/>
      <c r="U3014" s="181"/>
      <c r="V3014" s="181"/>
      <c r="W3014" s="182"/>
      <c r="X3014" s="181"/>
      <c r="Y3014" s="181"/>
      <c r="Z3014" s="183"/>
      <c r="AA3014" s="181"/>
      <c r="AB3014" s="181"/>
      <c r="AC3014" s="181"/>
    </row>
    <row r="3015" spans="1:29" s="7" customFormat="1" ht="15.75" x14ac:dyDescent="0.25">
      <c r="A3015" s="27"/>
      <c r="B3015" s="27"/>
      <c r="D3015" s="14"/>
      <c r="E3015" s="8"/>
      <c r="G3015" s="8"/>
      <c r="H3015" s="27"/>
      <c r="N3015" s="10"/>
      <c r="O3015" s="9"/>
      <c r="S3015" s="8"/>
      <c r="T3015" s="181"/>
      <c r="U3015" s="181"/>
      <c r="V3015" s="181"/>
      <c r="W3015" s="182"/>
      <c r="X3015" s="181"/>
      <c r="Y3015" s="181"/>
      <c r="Z3015" s="183"/>
      <c r="AA3015" s="181"/>
      <c r="AB3015" s="181"/>
      <c r="AC3015" s="181"/>
    </row>
    <row r="3016" spans="1:29" s="7" customFormat="1" ht="15.75" x14ac:dyDescent="0.25">
      <c r="A3016" s="27"/>
      <c r="B3016" s="27"/>
      <c r="D3016" s="14"/>
      <c r="E3016" s="8"/>
      <c r="G3016" s="8"/>
      <c r="H3016" s="27"/>
      <c r="N3016" s="10"/>
      <c r="O3016" s="9"/>
      <c r="S3016" s="8"/>
      <c r="T3016" s="181"/>
      <c r="U3016" s="181"/>
      <c r="V3016" s="181"/>
      <c r="W3016" s="182"/>
      <c r="X3016" s="181"/>
      <c r="Y3016" s="181"/>
      <c r="Z3016" s="183"/>
      <c r="AA3016" s="181"/>
      <c r="AB3016" s="181"/>
      <c r="AC3016" s="181"/>
    </row>
    <row r="3017" spans="1:29" s="7" customFormat="1" ht="15.75" x14ac:dyDescent="0.25">
      <c r="A3017" s="27"/>
      <c r="B3017" s="27"/>
      <c r="D3017" s="14"/>
      <c r="E3017" s="8"/>
      <c r="G3017" s="8"/>
      <c r="H3017" s="27"/>
      <c r="N3017" s="10"/>
      <c r="O3017" s="9"/>
      <c r="S3017" s="8"/>
      <c r="T3017" s="181"/>
      <c r="U3017" s="181"/>
      <c r="V3017" s="181"/>
      <c r="W3017" s="182"/>
      <c r="X3017" s="181"/>
      <c r="Y3017" s="181"/>
      <c r="Z3017" s="183"/>
      <c r="AA3017" s="181"/>
      <c r="AB3017" s="181"/>
      <c r="AC3017" s="181"/>
    </row>
    <row r="3018" spans="1:29" s="7" customFormat="1" ht="15.75" x14ac:dyDescent="0.25">
      <c r="A3018" s="27"/>
      <c r="B3018" s="27"/>
      <c r="D3018" s="14"/>
      <c r="E3018" s="8"/>
      <c r="G3018" s="8"/>
      <c r="H3018" s="27"/>
      <c r="N3018" s="10"/>
      <c r="O3018" s="9"/>
      <c r="S3018" s="8"/>
      <c r="T3018" s="181"/>
      <c r="U3018" s="181"/>
      <c r="V3018" s="181"/>
      <c r="W3018" s="182"/>
      <c r="X3018" s="181"/>
      <c r="Y3018" s="181"/>
      <c r="Z3018" s="183"/>
      <c r="AA3018" s="181"/>
      <c r="AB3018" s="181"/>
      <c r="AC3018" s="181"/>
    </row>
    <row r="3019" spans="1:29" s="7" customFormat="1" ht="15.75" x14ac:dyDescent="0.25">
      <c r="A3019" s="27"/>
      <c r="B3019" s="27"/>
      <c r="D3019" s="14"/>
      <c r="E3019" s="8"/>
      <c r="G3019" s="8"/>
      <c r="H3019" s="27"/>
      <c r="N3019" s="10"/>
      <c r="O3019" s="9"/>
      <c r="S3019" s="8"/>
      <c r="T3019" s="181"/>
      <c r="U3019" s="181"/>
      <c r="V3019" s="181"/>
      <c r="W3019" s="182"/>
      <c r="X3019" s="181"/>
      <c r="Y3019" s="181"/>
      <c r="Z3019" s="183"/>
      <c r="AA3019" s="181"/>
      <c r="AB3019" s="181"/>
      <c r="AC3019" s="181"/>
    </row>
    <row r="3020" spans="1:29" s="7" customFormat="1" ht="15.75" x14ac:dyDescent="0.25">
      <c r="A3020" s="27"/>
      <c r="B3020" s="27"/>
      <c r="D3020" s="14"/>
      <c r="E3020" s="8"/>
      <c r="G3020" s="8"/>
      <c r="H3020" s="27"/>
      <c r="N3020" s="10"/>
      <c r="O3020" s="9"/>
      <c r="S3020" s="8"/>
      <c r="T3020" s="181"/>
      <c r="U3020" s="181"/>
      <c r="V3020" s="181"/>
      <c r="W3020" s="182"/>
      <c r="X3020" s="181"/>
      <c r="Y3020" s="181"/>
      <c r="Z3020" s="183"/>
      <c r="AA3020" s="181"/>
      <c r="AB3020" s="181"/>
      <c r="AC3020" s="181"/>
    </row>
    <row r="3021" spans="1:29" s="7" customFormat="1" ht="15.75" x14ac:dyDescent="0.25">
      <c r="A3021" s="27"/>
      <c r="B3021" s="27"/>
      <c r="D3021" s="14"/>
      <c r="E3021" s="8"/>
      <c r="G3021" s="8"/>
      <c r="H3021" s="27"/>
      <c r="N3021" s="10"/>
      <c r="O3021" s="9"/>
      <c r="S3021" s="8"/>
      <c r="T3021" s="181"/>
      <c r="U3021" s="181"/>
      <c r="V3021" s="181"/>
      <c r="W3021" s="182"/>
      <c r="X3021" s="181"/>
      <c r="Y3021" s="181"/>
      <c r="Z3021" s="183"/>
      <c r="AA3021" s="181"/>
      <c r="AB3021" s="181"/>
      <c r="AC3021" s="181"/>
    </row>
    <row r="3022" spans="1:29" s="7" customFormat="1" ht="15.75" x14ac:dyDescent="0.25">
      <c r="A3022" s="27"/>
      <c r="B3022" s="27"/>
      <c r="D3022" s="14"/>
      <c r="E3022" s="8"/>
      <c r="G3022" s="8"/>
      <c r="H3022" s="27"/>
      <c r="N3022" s="10"/>
      <c r="O3022" s="9"/>
      <c r="S3022" s="8"/>
      <c r="T3022" s="181"/>
      <c r="U3022" s="181"/>
      <c r="V3022" s="181"/>
      <c r="W3022" s="182"/>
      <c r="X3022" s="181"/>
      <c r="Y3022" s="181"/>
      <c r="Z3022" s="183"/>
      <c r="AA3022" s="181"/>
      <c r="AB3022" s="181"/>
      <c r="AC3022" s="181"/>
    </row>
    <row r="3023" spans="1:29" s="7" customFormat="1" ht="15.75" x14ac:dyDescent="0.25">
      <c r="A3023" s="27"/>
      <c r="B3023" s="27"/>
      <c r="D3023" s="14"/>
      <c r="E3023" s="8"/>
      <c r="G3023" s="8"/>
      <c r="H3023" s="27"/>
      <c r="N3023" s="10"/>
      <c r="O3023" s="9"/>
      <c r="S3023" s="8"/>
      <c r="T3023" s="181"/>
      <c r="U3023" s="181"/>
      <c r="V3023" s="181"/>
      <c r="W3023" s="182"/>
      <c r="X3023" s="181"/>
      <c r="Y3023" s="181"/>
      <c r="Z3023" s="183"/>
      <c r="AA3023" s="181"/>
      <c r="AB3023" s="181"/>
      <c r="AC3023" s="181"/>
    </row>
    <row r="3024" spans="1:29" s="7" customFormat="1" ht="15.75" x14ac:dyDescent="0.25">
      <c r="A3024" s="27"/>
      <c r="B3024" s="27"/>
      <c r="D3024" s="14"/>
      <c r="E3024" s="8"/>
      <c r="G3024" s="8"/>
      <c r="H3024" s="27"/>
      <c r="N3024" s="10"/>
      <c r="O3024" s="9"/>
      <c r="S3024" s="8"/>
      <c r="T3024" s="181"/>
      <c r="U3024" s="181"/>
      <c r="V3024" s="181"/>
      <c r="W3024" s="182"/>
      <c r="X3024" s="181"/>
      <c r="Y3024" s="181"/>
      <c r="Z3024" s="183"/>
      <c r="AA3024" s="181"/>
      <c r="AB3024" s="181"/>
      <c r="AC3024" s="181"/>
    </row>
    <row r="3025" spans="1:29" s="7" customFormat="1" ht="15.75" x14ac:dyDescent="0.25">
      <c r="A3025" s="27"/>
      <c r="B3025" s="27"/>
      <c r="D3025" s="14"/>
      <c r="E3025" s="8"/>
      <c r="G3025" s="8"/>
      <c r="H3025" s="27"/>
      <c r="N3025" s="10"/>
      <c r="O3025" s="9"/>
      <c r="S3025" s="8"/>
      <c r="T3025" s="181"/>
      <c r="U3025" s="181"/>
      <c r="V3025" s="181"/>
      <c r="W3025" s="182"/>
      <c r="X3025" s="181"/>
      <c r="Y3025" s="181"/>
      <c r="Z3025" s="183"/>
      <c r="AA3025" s="181"/>
      <c r="AB3025" s="181"/>
      <c r="AC3025" s="181"/>
    </row>
    <row r="3026" spans="1:29" s="7" customFormat="1" ht="15.75" x14ac:dyDescent="0.25">
      <c r="A3026" s="27"/>
      <c r="B3026" s="27"/>
      <c r="D3026" s="14"/>
      <c r="E3026" s="8"/>
      <c r="G3026" s="8"/>
      <c r="H3026" s="27"/>
      <c r="N3026" s="10"/>
      <c r="O3026" s="9"/>
      <c r="S3026" s="8"/>
      <c r="T3026" s="181"/>
      <c r="U3026" s="181"/>
      <c r="V3026" s="181"/>
      <c r="W3026" s="182"/>
      <c r="X3026" s="181"/>
      <c r="Y3026" s="181"/>
      <c r="Z3026" s="183"/>
      <c r="AA3026" s="181"/>
      <c r="AB3026" s="181"/>
      <c r="AC3026" s="181"/>
    </row>
    <row r="3027" spans="1:29" s="7" customFormat="1" ht="15.75" x14ac:dyDescent="0.25">
      <c r="A3027" s="27"/>
      <c r="B3027" s="27"/>
      <c r="D3027" s="14"/>
      <c r="E3027" s="8"/>
      <c r="G3027" s="8"/>
      <c r="H3027" s="27"/>
      <c r="N3027" s="10"/>
      <c r="O3027" s="9"/>
      <c r="S3027" s="8"/>
      <c r="T3027" s="181"/>
      <c r="U3027" s="181"/>
      <c r="V3027" s="181"/>
      <c r="W3027" s="182"/>
      <c r="X3027" s="181"/>
      <c r="Y3027" s="181"/>
      <c r="Z3027" s="183"/>
      <c r="AA3027" s="181"/>
      <c r="AB3027" s="181"/>
      <c r="AC3027" s="181"/>
    </row>
    <row r="3028" spans="1:29" s="7" customFormat="1" ht="15.75" x14ac:dyDescent="0.25">
      <c r="A3028" s="27"/>
      <c r="B3028" s="27"/>
      <c r="D3028" s="14"/>
      <c r="E3028" s="8"/>
      <c r="G3028" s="8"/>
      <c r="H3028" s="27"/>
      <c r="N3028" s="10"/>
      <c r="O3028" s="9"/>
      <c r="S3028" s="8"/>
      <c r="T3028" s="181"/>
      <c r="U3028" s="181"/>
      <c r="V3028" s="181"/>
      <c r="W3028" s="182"/>
      <c r="X3028" s="181"/>
      <c r="Y3028" s="181"/>
      <c r="Z3028" s="183"/>
      <c r="AA3028" s="181"/>
      <c r="AB3028" s="181"/>
      <c r="AC3028" s="181"/>
    </row>
    <row r="3029" spans="1:29" s="7" customFormat="1" ht="15.75" x14ac:dyDescent="0.25">
      <c r="A3029" s="27"/>
      <c r="B3029" s="27"/>
      <c r="D3029" s="14"/>
      <c r="E3029" s="8"/>
      <c r="G3029" s="8"/>
      <c r="H3029" s="27"/>
      <c r="N3029" s="10"/>
      <c r="O3029" s="9"/>
      <c r="S3029" s="8"/>
      <c r="T3029" s="181"/>
      <c r="U3029" s="181"/>
      <c r="V3029" s="181"/>
      <c r="W3029" s="182"/>
      <c r="X3029" s="181"/>
      <c r="Y3029" s="181"/>
      <c r="Z3029" s="183"/>
      <c r="AA3029" s="181"/>
      <c r="AB3029" s="181"/>
      <c r="AC3029" s="181"/>
    </row>
    <row r="3030" spans="1:29" s="7" customFormat="1" ht="15.75" x14ac:dyDescent="0.25">
      <c r="A3030" s="27"/>
      <c r="B3030" s="27"/>
      <c r="D3030" s="14"/>
      <c r="E3030" s="8"/>
      <c r="G3030" s="8"/>
      <c r="H3030" s="27"/>
      <c r="N3030" s="10"/>
      <c r="O3030" s="9"/>
      <c r="S3030" s="8"/>
      <c r="T3030" s="181"/>
      <c r="U3030" s="181"/>
      <c r="V3030" s="181"/>
      <c r="W3030" s="182"/>
      <c r="X3030" s="181"/>
      <c r="Y3030" s="181"/>
      <c r="Z3030" s="183"/>
      <c r="AA3030" s="181"/>
      <c r="AB3030" s="181"/>
      <c r="AC3030" s="181"/>
    </row>
    <row r="3031" spans="1:29" s="7" customFormat="1" ht="15.75" x14ac:dyDescent="0.25">
      <c r="A3031" s="27"/>
      <c r="B3031" s="27"/>
      <c r="D3031" s="14"/>
      <c r="E3031" s="8"/>
      <c r="G3031" s="8"/>
      <c r="H3031" s="27"/>
      <c r="N3031" s="10"/>
      <c r="O3031" s="9"/>
      <c r="S3031" s="8"/>
      <c r="T3031" s="181"/>
      <c r="U3031" s="181"/>
      <c r="V3031" s="181"/>
      <c r="W3031" s="182"/>
      <c r="X3031" s="181"/>
      <c r="Y3031" s="181"/>
      <c r="Z3031" s="183"/>
      <c r="AA3031" s="181"/>
      <c r="AB3031" s="181"/>
      <c r="AC3031" s="181"/>
    </row>
    <row r="3032" spans="1:29" s="7" customFormat="1" ht="15.75" x14ac:dyDescent="0.25">
      <c r="A3032" s="27"/>
      <c r="B3032" s="27"/>
      <c r="D3032" s="14"/>
      <c r="E3032" s="8"/>
      <c r="G3032" s="8"/>
      <c r="H3032" s="27"/>
      <c r="N3032" s="10"/>
      <c r="O3032" s="9"/>
      <c r="S3032" s="8"/>
      <c r="T3032" s="181"/>
      <c r="U3032" s="181"/>
      <c r="V3032" s="181"/>
      <c r="W3032" s="182"/>
      <c r="X3032" s="181"/>
      <c r="Y3032" s="181"/>
      <c r="Z3032" s="183"/>
      <c r="AA3032" s="181"/>
      <c r="AB3032" s="181"/>
      <c r="AC3032" s="181"/>
    </row>
    <row r="3033" spans="1:29" s="7" customFormat="1" ht="15.75" x14ac:dyDescent="0.25">
      <c r="A3033" s="27"/>
      <c r="B3033" s="27"/>
      <c r="D3033" s="14"/>
      <c r="E3033" s="8"/>
      <c r="G3033" s="8"/>
      <c r="H3033" s="27"/>
      <c r="N3033" s="10"/>
      <c r="O3033" s="9"/>
      <c r="S3033" s="8"/>
      <c r="T3033" s="181"/>
      <c r="U3033" s="181"/>
      <c r="V3033" s="181"/>
      <c r="W3033" s="182"/>
      <c r="X3033" s="181"/>
      <c r="Y3033" s="181"/>
      <c r="Z3033" s="183"/>
      <c r="AA3033" s="181"/>
      <c r="AB3033" s="181"/>
      <c r="AC3033" s="181"/>
    </row>
    <row r="3034" spans="1:29" s="7" customFormat="1" ht="15.75" x14ac:dyDescent="0.25">
      <c r="A3034" s="27"/>
      <c r="B3034" s="27"/>
      <c r="D3034" s="14"/>
      <c r="E3034" s="8"/>
      <c r="G3034" s="8"/>
      <c r="H3034" s="27"/>
      <c r="N3034" s="10"/>
      <c r="O3034" s="9"/>
      <c r="S3034" s="8"/>
      <c r="T3034" s="181"/>
      <c r="U3034" s="181"/>
      <c r="V3034" s="181"/>
      <c r="W3034" s="182"/>
      <c r="X3034" s="181"/>
      <c r="Y3034" s="181"/>
      <c r="Z3034" s="183"/>
      <c r="AA3034" s="181"/>
      <c r="AB3034" s="181"/>
      <c r="AC3034" s="181"/>
    </row>
    <row r="3035" spans="1:29" s="7" customFormat="1" ht="15.75" x14ac:dyDescent="0.25">
      <c r="A3035" s="27"/>
      <c r="B3035" s="27"/>
      <c r="D3035" s="14"/>
      <c r="E3035" s="8"/>
      <c r="G3035" s="8"/>
      <c r="H3035" s="27"/>
      <c r="N3035" s="10"/>
      <c r="O3035" s="9"/>
      <c r="S3035" s="8"/>
      <c r="T3035" s="181"/>
      <c r="U3035" s="181"/>
      <c r="V3035" s="181"/>
      <c r="W3035" s="182"/>
      <c r="X3035" s="181"/>
      <c r="Y3035" s="181"/>
      <c r="Z3035" s="183"/>
      <c r="AA3035" s="181"/>
      <c r="AB3035" s="181"/>
      <c r="AC3035" s="181"/>
    </row>
    <row r="3036" spans="1:29" s="7" customFormat="1" ht="15.75" x14ac:dyDescent="0.25">
      <c r="A3036" s="27"/>
      <c r="B3036" s="27"/>
      <c r="D3036" s="14"/>
      <c r="E3036" s="8"/>
      <c r="G3036" s="8"/>
      <c r="H3036" s="27"/>
      <c r="N3036" s="10"/>
      <c r="O3036" s="9"/>
      <c r="S3036" s="8"/>
      <c r="T3036" s="181"/>
      <c r="U3036" s="181"/>
      <c r="V3036" s="181"/>
      <c r="W3036" s="182"/>
      <c r="X3036" s="181"/>
      <c r="Y3036" s="181"/>
      <c r="Z3036" s="183"/>
      <c r="AA3036" s="181"/>
      <c r="AB3036" s="181"/>
      <c r="AC3036" s="181"/>
    </row>
    <row r="3037" spans="1:29" s="7" customFormat="1" ht="15.75" x14ac:dyDescent="0.25">
      <c r="A3037" s="27"/>
      <c r="B3037" s="27"/>
      <c r="D3037" s="14"/>
      <c r="E3037" s="8"/>
      <c r="G3037" s="8"/>
      <c r="H3037" s="27"/>
      <c r="N3037" s="10"/>
      <c r="O3037" s="9"/>
      <c r="S3037" s="8"/>
      <c r="T3037" s="181"/>
      <c r="U3037" s="181"/>
      <c r="V3037" s="181"/>
      <c r="W3037" s="182"/>
      <c r="X3037" s="181"/>
      <c r="Y3037" s="181"/>
      <c r="Z3037" s="183"/>
      <c r="AA3037" s="181"/>
      <c r="AB3037" s="181"/>
      <c r="AC3037" s="181"/>
    </row>
    <row r="3038" spans="1:29" s="7" customFormat="1" ht="15.75" x14ac:dyDescent="0.25">
      <c r="A3038" s="27"/>
      <c r="B3038" s="27"/>
      <c r="D3038" s="14"/>
      <c r="E3038" s="8"/>
      <c r="G3038" s="8"/>
      <c r="H3038" s="27"/>
      <c r="N3038" s="10"/>
      <c r="O3038" s="9"/>
      <c r="S3038" s="8"/>
      <c r="T3038" s="181"/>
      <c r="U3038" s="181"/>
      <c r="V3038" s="181"/>
      <c r="W3038" s="182"/>
      <c r="X3038" s="181"/>
      <c r="Y3038" s="181"/>
      <c r="Z3038" s="183"/>
      <c r="AA3038" s="181"/>
      <c r="AB3038" s="181"/>
      <c r="AC3038" s="181"/>
    </row>
    <row r="3039" spans="1:29" s="7" customFormat="1" ht="15.75" x14ac:dyDescent="0.25">
      <c r="A3039" s="27"/>
      <c r="B3039" s="27"/>
      <c r="D3039" s="14"/>
      <c r="E3039" s="8"/>
      <c r="G3039" s="8"/>
      <c r="H3039" s="27"/>
      <c r="N3039" s="10"/>
      <c r="O3039" s="9"/>
      <c r="S3039" s="8"/>
      <c r="T3039" s="181"/>
      <c r="U3039" s="181"/>
      <c r="V3039" s="181"/>
      <c r="W3039" s="182"/>
      <c r="X3039" s="181"/>
      <c r="Y3039" s="181"/>
      <c r="Z3039" s="183"/>
      <c r="AA3039" s="181"/>
      <c r="AB3039" s="181"/>
      <c r="AC3039" s="181"/>
    </row>
    <row r="3040" spans="1:29" s="7" customFormat="1" ht="15.75" x14ac:dyDescent="0.25">
      <c r="A3040" s="27"/>
      <c r="B3040" s="27"/>
      <c r="D3040" s="14"/>
      <c r="E3040" s="8"/>
      <c r="G3040" s="8"/>
      <c r="H3040" s="27"/>
      <c r="N3040" s="10"/>
      <c r="O3040" s="9"/>
      <c r="S3040" s="8"/>
      <c r="T3040" s="181"/>
      <c r="U3040" s="181"/>
      <c r="V3040" s="181"/>
      <c r="W3040" s="182"/>
      <c r="X3040" s="181"/>
      <c r="Y3040" s="181"/>
      <c r="Z3040" s="183"/>
      <c r="AA3040" s="181"/>
      <c r="AB3040" s="181"/>
      <c r="AC3040" s="181"/>
    </row>
    <row r="3041" spans="1:29" s="7" customFormat="1" ht="15.75" x14ac:dyDescent="0.25">
      <c r="A3041" s="27"/>
      <c r="B3041" s="27"/>
      <c r="D3041" s="14"/>
      <c r="E3041" s="8"/>
      <c r="G3041" s="8"/>
      <c r="H3041" s="27"/>
      <c r="N3041" s="10"/>
      <c r="O3041" s="9"/>
      <c r="S3041" s="8"/>
      <c r="T3041" s="181"/>
      <c r="U3041" s="181"/>
      <c r="V3041" s="181"/>
      <c r="W3041" s="182"/>
      <c r="X3041" s="181"/>
      <c r="Y3041" s="181"/>
      <c r="Z3041" s="183"/>
      <c r="AA3041" s="181"/>
      <c r="AB3041" s="181"/>
      <c r="AC3041" s="181"/>
    </row>
    <row r="3042" spans="1:29" s="7" customFormat="1" ht="15.75" x14ac:dyDescent="0.25">
      <c r="A3042" s="27"/>
      <c r="B3042" s="27"/>
      <c r="D3042" s="14"/>
      <c r="E3042" s="8"/>
      <c r="G3042" s="8"/>
      <c r="H3042" s="27"/>
      <c r="N3042" s="10"/>
      <c r="O3042" s="9"/>
      <c r="S3042" s="8"/>
      <c r="T3042" s="181"/>
      <c r="U3042" s="181"/>
      <c r="V3042" s="181"/>
      <c r="W3042" s="182"/>
      <c r="X3042" s="181"/>
      <c r="Y3042" s="181"/>
      <c r="Z3042" s="183"/>
      <c r="AA3042" s="181"/>
      <c r="AB3042" s="181"/>
      <c r="AC3042" s="181"/>
    </row>
    <row r="3043" spans="1:29" s="7" customFormat="1" ht="15.75" x14ac:dyDescent="0.25">
      <c r="A3043" s="27"/>
      <c r="B3043" s="27"/>
      <c r="D3043" s="14"/>
      <c r="E3043" s="8"/>
      <c r="G3043" s="8"/>
      <c r="H3043" s="27"/>
      <c r="N3043" s="10"/>
      <c r="O3043" s="9"/>
      <c r="S3043" s="8"/>
      <c r="T3043" s="181"/>
      <c r="U3043" s="181"/>
      <c r="V3043" s="181"/>
      <c r="W3043" s="182"/>
      <c r="X3043" s="181"/>
      <c r="Y3043" s="181"/>
      <c r="Z3043" s="183"/>
      <c r="AA3043" s="181"/>
      <c r="AB3043" s="181"/>
      <c r="AC3043" s="181"/>
    </row>
    <row r="3044" spans="1:29" s="7" customFormat="1" ht="15.75" x14ac:dyDescent="0.25">
      <c r="A3044" s="27"/>
      <c r="B3044" s="27"/>
      <c r="D3044" s="14"/>
      <c r="E3044" s="8"/>
      <c r="G3044" s="8"/>
      <c r="H3044" s="27"/>
      <c r="N3044" s="10"/>
      <c r="O3044" s="9"/>
      <c r="S3044" s="8"/>
      <c r="T3044" s="181"/>
      <c r="U3044" s="181"/>
      <c r="V3044" s="181"/>
      <c r="W3044" s="182"/>
      <c r="X3044" s="181"/>
      <c r="Y3044" s="181"/>
      <c r="Z3044" s="183"/>
      <c r="AA3044" s="181"/>
      <c r="AB3044" s="181"/>
      <c r="AC3044" s="181"/>
    </row>
    <row r="3045" spans="1:29" s="7" customFormat="1" ht="15.75" x14ac:dyDescent="0.25">
      <c r="A3045" s="27"/>
      <c r="B3045" s="27"/>
      <c r="D3045" s="14"/>
      <c r="E3045" s="8"/>
      <c r="G3045" s="8"/>
      <c r="H3045" s="27"/>
      <c r="N3045" s="10"/>
      <c r="O3045" s="9"/>
      <c r="S3045" s="8"/>
      <c r="T3045" s="181"/>
      <c r="U3045" s="181"/>
      <c r="V3045" s="181"/>
      <c r="W3045" s="182"/>
      <c r="X3045" s="181"/>
      <c r="Y3045" s="181"/>
      <c r="Z3045" s="183"/>
      <c r="AA3045" s="181"/>
      <c r="AB3045" s="181"/>
      <c r="AC3045" s="181"/>
    </row>
    <row r="3046" spans="1:29" s="7" customFormat="1" ht="15.75" x14ac:dyDescent="0.25">
      <c r="A3046" s="27"/>
      <c r="B3046" s="27"/>
      <c r="D3046" s="14"/>
      <c r="E3046" s="8"/>
      <c r="G3046" s="8"/>
      <c r="H3046" s="27"/>
      <c r="N3046" s="10"/>
      <c r="O3046" s="9"/>
      <c r="S3046" s="8"/>
      <c r="T3046" s="181"/>
      <c r="U3046" s="181"/>
      <c r="V3046" s="181"/>
      <c r="W3046" s="182"/>
      <c r="X3046" s="181"/>
      <c r="Y3046" s="181"/>
      <c r="Z3046" s="183"/>
      <c r="AA3046" s="181"/>
      <c r="AB3046" s="181"/>
      <c r="AC3046" s="181"/>
    </row>
    <row r="3047" spans="1:29" s="7" customFormat="1" ht="15.75" x14ac:dyDescent="0.25">
      <c r="A3047" s="27"/>
      <c r="B3047" s="27"/>
      <c r="D3047" s="14"/>
      <c r="E3047" s="8"/>
      <c r="G3047" s="8"/>
      <c r="H3047" s="27"/>
      <c r="N3047" s="10"/>
      <c r="O3047" s="9"/>
      <c r="S3047" s="8"/>
      <c r="T3047" s="181"/>
      <c r="U3047" s="181"/>
      <c r="V3047" s="181"/>
      <c r="W3047" s="182"/>
      <c r="X3047" s="181"/>
      <c r="Y3047" s="181"/>
      <c r="Z3047" s="183"/>
      <c r="AA3047" s="181"/>
      <c r="AB3047" s="181"/>
      <c r="AC3047" s="181"/>
    </row>
    <row r="3048" spans="1:29" s="7" customFormat="1" ht="15.75" x14ac:dyDescent="0.25">
      <c r="A3048" s="27"/>
      <c r="B3048" s="27"/>
      <c r="D3048" s="14"/>
      <c r="E3048" s="8"/>
      <c r="G3048" s="8"/>
      <c r="H3048" s="27"/>
      <c r="N3048" s="10"/>
      <c r="O3048" s="9"/>
      <c r="S3048" s="8"/>
      <c r="T3048" s="181"/>
      <c r="U3048" s="181"/>
      <c r="V3048" s="181"/>
      <c r="W3048" s="182"/>
      <c r="X3048" s="181"/>
      <c r="Y3048" s="181"/>
      <c r="Z3048" s="183"/>
      <c r="AA3048" s="181"/>
      <c r="AB3048" s="181"/>
      <c r="AC3048" s="181"/>
    </row>
    <row r="3049" spans="1:29" s="7" customFormat="1" ht="15.75" x14ac:dyDescent="0.25">
      <c r="A3049" s="27"/>
      <c r="B3049" s="27"/>
      <c r="D3049" s="14"/>
      <c r="E3049" s="8"/>
      <c r="G3049" s="8"/>
      <c r="H3049" s="27"/>
      <c r="N3049" s="10"/>
      <c r="O3049" s="9"/>
      <c r="S3049" s="8"/>
      <c r="T3049" s="181"/>
      <c r="U3049" s="181"/>
      <c r="V3049" s="181"/>
      <c r="W3049" s="182"/>
      <c r="X3049" s="181"/>
      <c r="Y3049" s="181"/>
      <c r="Z3049" s="183"/>
      <c r="AA3049" s="181"/>
      <c r="AB3049" s="181"/>
      <c r="AC3049" s="181"/>
    </row>
    <row r="3050" spans="1:29" s="7" customFormat="1" ht="15.75" x14ac:dyDescent="0.25">
      <c r="A3050" s="27"/>
      <c r="B3050" s="27"/>
      <c r="D3050" s="14"/>
      <c r="E3050" s="8"/>
      <c r="G3050" s="8"/>
      <c r="H3050" s="27"/>
      <c r="N3050" s="10"/>
      <c r="O3050" s="9"/>
      <c r="S3050" s="8"/>
      <c r="T3050" s="181"/>
      <c r="U3050" s="181"/>
      <c r="V3050" s="181"/>
      <c r="W3050" s="182"/>
      <c r="X3050" s="181"/>
      <c r="Y3050" s="181"/>
      <c r="Z3050" s="183"/>
      <c r="AA3050" s="181"/>
      <c r="AB3050" s="181"/>
      <c r="AC3050" s="181"/>
    </row>
    <row r="3051" spans="1:29" s="7" customFormat="1" ht="15.75" x14ac:dyDescent="0.25">
      <c r="A3051" s="27"/>
      <c r="B3051" s="27"/>
      <c r="D3051" s="14"/>
      <c r="E3051" s="8"/>
      <c r="G3051" s="8"/>
      <c r="H3051" s="27"/>
      <c r="N3051" s="10"/>
      <c r="O3051" s="9"/>
      <c r="S3051" s="8"/>
      <c r="T3051" s="181"/>
      <c r="U3051" s="181"/>
      <c r="V3051" s="181"/>
      <c r="W3051" s="182"/>
      <c r="X3051" s="181"/>
      <c r="Y3051" s="181"/>
      <c r="Z3051" s="183"/>
      <c r="AA3051" s="181"/>
      <c r="AB3051" s="181"/>
      <c r="AC3051" s="181"/>
    </row>
    <row r="3052" spans="1:29" s="7" customFormat="1" ht="15.75" x14ac:dyDescent="0.25">
      <c r="A3052" s="27"/>
      <c r="B3052" s="27"/>
      <c r="D3052" s="14"/>
      <c r="E3052" s="8"/>
      <c r="G3052" s="8"/>
      <c r="H3052" s="27"/>
      <c r="N3052" s="10"/>
      <c r="O3052" s="9"/>
      <c r="S3052" s="8"/>
      <c r="T3052" s="181"/>
      <c r="U3052" s="181"/>
      <c r="V3052" s="181"/>
      <c r="W3052" s="182"/>
      <c r="X3052" s="181"/>
      <c r="Y3052" s="181"/>
      <c r="Z3052" s="183"/>
      <c r="AA3052" s="181"/>
      <c r="AB3052" s="181"/>
      <c r="AC3052" s="181"/>
    </row>
    <row r="3053" spans="1:29" s="7" customFormat="1" ht="15.75" x14ac:dyDescent="0.25">
      <c r="A3053" s="27"/>
      <c r="B3053" s="27"/>
      <c r="D3053" s="14"/>
      <c r="E3053" s="8"/>
      <c r="G3053" s="8"/>
      <c r="H3053" s="27"/>
      <c r="N3053" s="10"/>
      <c r="O3053" s="9"/>
      <c r="S3053" s="8"/>
      <c r="T3053" s="181"/>
      <c r="U3053" s="181"/>
      <c r="V3053" s="181"/>
      <c r="W3053" s="182"/>
      <c r="X3053" s="181"/>
      <c r="Y3053" s="181"/>
      <c r="Z3053" s="183"/>
      <c r="AA3053" s="181"/>
      <c r="AB3053" s="181"/>
      <c r="AC3053" s="181"/>
    </row>
    <row r="3054" spans="1:29" s="7" customFormat="1" ht="15.75" x14ac:dyDescent="0.25">
      <c r="A3054" s="27"/>
      <c r="B3054" s="27"/>
      <c r="D3054" s="14"/>
      <c r="E3054" s="8"/>
      <c r="G3054" s="8"/>
      <c r="H3054" s="27"/>
      <c r="N3054" s="10"/>
      <c r="O3054" s="9"/>
      <c r="S3054" s="8"/>
      <c r="T3054" s="181"/>
      <c r="U3054" s="181"/>
      <c r="V3054" s="181"/>
      <c r="W3054" s="182"/>
      <c r="X3054" s="181"/>
      <c r="Y3054" s="181"/>
      <c r="Z3054" s="183"/>
      <c r="AA3054" s="181"/>
      <c r="AB3054" s="181"/>
      <c r="AC3054" s="181"/>
    </row>
    <row r="3055" spans="1:29" s="7" customFormat="1" ht="15.75" x14ac:dyDescent="0.25">
      <c r="A3055" s="27"/>
      <c r="B3055" s="27"/>
      <c r="D3055" s="14"/>
      <c r="E3055" s="8"/>
      <c r="G3055" s="8"/>
      <c r="H3055" s="27"/>
      <c r="N3055" s="10"/>
      <c r="O3055" s="9"/>
      <c r="S3055" s="8"/>
      <c r="T3055" s="181"/>
      <c r="U3055" s="181"/>
      <c r="V3055" s="181"/>
      <c r="W3055" s="182"/>
      <c r="X3055" s="181"/>
      <c r="Y3055" s="181"/>
      <c r="Z3055" s="183"/>
      <c r="AA3055" s="181"/>
      <c r="AB3055" s="181"/>
      <c r="AC3055" s="181"/>
    </row>
    <row r="3056" spans="1:29" s="7" customFormat="1" ht="15.75" x14ac:dyDescent="0.25">
      <c r="A3056" s="27"/>
      <c r="B3056" s="27"/>
      <c r="D3056" s="14"/>
      <c r="E3056" s="8"/>
      <c r="G3056" s="8"/>
      <c r="H3056" s="27"/>
      <c r="N3056" s="10"/>
      <c r="O3056" s="9"/>
      <c r="S3056" s="8"/>
      <c r="T3056" s="181"/>
      <c r="U3056" s="181"/>
      <c r="V3056" s="181"/>
      <c r="W3056" s="182"/>
      <c r="X3056" s="181"/>
      <c r="Y3056" s="181"/>
      <c r="Z3056" s="183"/>
      <c r="AA3056" s="181"/>
      <c r="AB3056" s="181"/>
      <c r="AC3056" s="181"/>
    </row>
    <row r="3057" spans="1:29" s="7" customFormat="1" ht="15.75" x14ac:dyDescent="0.25">
      <c r="A3057" s="27"/>
      <c r="B3057" s="27"/>
      <c r="D3057" s="14"/>
      <c r="E3057" s="8"/>
      <c r="G3057" s="8"/>
      <c r="H3057" s="27"/>
      <c r="N3057" s="10"/>
      <c r="O3057" s="9"/>
      <c r="S3057" s="8"/>
      <c r="T3057" s="181"/>
      <c r="U3057" s="181"/>
      <c r="V3057" s="181"/>
      <c r="W3057" s="182"/>
      <c r="X3057" s="181"/>
      <c r="Y3057" s="181"/>
      <c r="Z3057" s="183"/>
      <c r="AA3057" s="181"/>
      <c r="AB3057" s="181"/>
      <c r="AC3057" s="181"/>
    </row>
    <row r="3058" spans="1:29" s="7" customFormat="1" ht="15.75" x14ac:dyDescent="0.25">
      <c r="A3058" s="27"/>
      <c r="B3058" s="27"/>
      <c r="D3058" s="14"/>
      <c r="E3058" s="8"/>
      <c r="G3058" s="8"/>
      <c r="H3058" s="27"/>
      <c r="N3058" s="10"/>
      <c r="O3058" s="9"/>
      <c r="S3058" s="8"/>
      <c r="T3058" s="181"/>
      <c r="U3058" s="181"/>
      <c r="V3058" s="181"/>
      <c r="W3058" s="182"/>
      <c r="X3058" s="181"/>
      <c r="Y3058" s="181"/>
      <c r="Z3058" s="183"/>
      <c r="AA3058" s="181"/>
      <c r="AB3058" s="181"/>
      <c r="AC3058" s="181"/>
    </row>
    <row r="3059" spans="1:29" s="7" customFormat="1" ht="15.75" x14ac:dyDescent="0.25">
      <c r="A3059" s="27"/>
      <c r="B3059" s="27"/>
      <c r="D3059" s="14"/>
      <c r="E3059" s="8"/>
      <c r="G3059" s="8"/>
      <c r="H3059" s="27"/>
      <c r="N3059" s="10"/>
      <c r="O3059" s="9"/>
      <c r="S3059" s="8"/>
      <c r="T3059" s="181"/>
      <c r="U3059" s="181"/>
      <c r="V3059" s="181"/>
      <c r="W3059" s="182"/>
      <c r="X3059" s="181"/>
      <c r="Y3059" s="181"/>
      <c r="Z3059" s="183"/>
      <c r="AA3059" s="181"/>
      <c r="AB3059" s="181"/>
      <c r="AC3059" s="181"/>
    </row>
    <row r="3060" spans="1:29" s="7" customFormat="1" ht="15.75" x14ac:dyDescent="0.25">
      <c r="A3060" s="27"/>
      <c r="B3060" s="27"/>
      <c r="D3060" s="14"/>
      <c r="E3060" s="8"/>
      <c r="G3060" s="8"/>
      <c r="H3060" s="27"/>
      <c r="N3060" s="10"/>
      <c r="O3060" s="9"/>
      <c r="S3060" s="8"/>
      <c r="T3060" s="181"/>
      <c r="U3060" s="181"/>
      <c r="V3060" s="181"/>
      <c r="W3060" s="182"/>
      <c r="X3060" s="181"/>
      <c r="Y3060" s="181"/>
      <c r="Z3060" s="183"/>
      <c r="AA3060" s="181"/>
      <c r="AB3060" s="181"/>
      <c r="AC3060" s="181"/>
    </row>
    <row r="3061" spans="1:29" s="7" customFormat="1" ht="15.75" x14ac:dyDescent="0.25">
      <c r="A3061" s="27"/>
      <c r="B3061" s="27"/>
      <c r="D3061" s="14"/>
      <c r="E3061" s="8"/>
      <c r="G3061" s="8"/>
      <c r="H3061" s="27"/>
      <c r="N3061" s="10"/>
      <c r="O3061" s="9"/>
      <c r="S3061" s="8"/>
      <c r="T3061" s="181"/>
      <c r="U3061" s="181"/>
      <c r="V3061" s="181"/>
      <c r="W3061" s="182"/>
      <c r="X3061" s="181"/>
      <c r="Y3061" s="181"/>
      <c r="Z3061" s="183"/>
      <c r="AA3061" s="181"/>
      <c r="AB3061" s="181"/>
      <c r="AC3061" s="181"/>
    </row>
    <row r="3062" spans="1:29" s="7" customFormat="1" ht="15.75" x14ac:dyDescent="0.25">
      <c r="A3062" s="27"/>
      <c r="B3062" s="27"/>
      <c r="D3062" s="14"/>
      <c r="E3062" s="8"/>
      <c r="G3062" s="8"/>
      <c r="H3062" s="27"/>
      <c r="N3062" s="10"/>
      <c r="O3062" s="9"/>
      <c r="S3062" s="8"/>
      <c r="T3062" s="181"/>
      <c r="U3062" s="181"/>
      <c r="V3062" s="181"/>
      <c r="W3062" s="182"/>
      <c r="X3062" s="181"/>
      <c r="Y3062" s="181"/>
      <c r="Z3062" s="183"/>
      <c r="AA3062" s="181"/>
      <c r="AB3062" s="181"/>
      <c r="AC3062" s="181"/>
    </row>
    <row r="3063" spans="1:29" s="7" customFormat="1" ht="15.75" x14ac:dyDescent="0.25">
      <c r="A3063" s="27"/>
      <c r="B3063" s="27"/>
      <c r="D3063" s="14"/>
      <c r="E3063" s="8"/>
      <c r="G3063" s="8"/>
      <c r="H3063" s="27"/>
      <c r="N3063" s="10"/>
      <c r="O3063" s="9"/>
      <c r="S3063" s="8"/>
      <c r="T3063" s="181"/>
      <c r="U3063" s="181"/>
      <c r="V3063" s="181"/>
      <c r="W3063" s="182"/>
      <c r="X3063" s="181"/>
      <c r="Y3063" s="181"/>
      <c r="Z3063" s="183"/>
      <c r="AA3063" s="181"/>
      <c r="AB3063" s="181"/>
      <c r="AC3063" s="181"/>
    </row>
    <row r="3064" spans="1:29" s="7" customFormat="1" ht="15.75" x14ac:dyDescent="0.25">
      <c r="A3064" s="27"/>
      <c r="B3064" s="27"/>
      <c r="D3064" s="14"/>
      <c r="E3064" s="8"/>
      <c r="G3064" s="8"/>
      <c r="H3064" s="27"/>
      <c r="N3064" s="10"/>
      <c r="O3064" s="9"/>
      <c r="S3064" s="8"/>
      <c r="T3064" s="181"/>
      <c r="U3064" s="181"/>
      <c r="V3064" s="181"/>
      <c r="W3064" s="182"/>
      <c r="X3064" s="181"/>
      <c r="Y3064" s="181"/>
      <c r="Z3064" s="183"/>
      <c r="AA3064" s="181"/>
      <c r="AB3064" s="181"/>
      <c r="AC3064" s="181"/>
    </row>
    <row r="3065" spans="1:29" s="7" customFormat="1" ht="15.75" x14ac:dyDescent="0.25">
      <c r="A3065" s="27"/>
      <c r="B3065" s="27"/>
      <c r="D3065" s="14"/>
      <c r="E3065" s="8"/>
      <c r="G3065" s="8"/>
      <c r="H3065" s="27"/>
      <c r="N3065" s="10"/>
      <c r="O3065" s="9"/>
      <c r="S3065" s="8"/>
      <c r="T3065" s="181"/>
      <c r="U3065" s="181"/>
      <c r="V3065" s="181"/>
      <c r="W3065" s="182"/>
      <c r="X3065" s="181"/>
      <c r="Y3065" s="181"/>
      <c r="Z3065" s="183"/>
      <c r="AA3065" s="181"/>
      <c r="AB3065" s="181"/>
      <c r="AC3065" s="181"/>
    </row>
    <row r="3066" spans="1:29" s="7" customFormat="1" ht="15.75" x14ac:dyDescent="0.25">
      <c r="A3066" s="27"/>
      <c r="B3066" s="27"/>
      <c r="D3066" s="14"/>
      <c r="E3066" s="8"/>
      <c r="G3066" s="8"/>
      <c r="H3066" s="27"/>
      <c r="N3066" s="10"/>
      <c r="O3066" s="9"/>
      <c r="S3066" s="8"/>
      <c r="T3066" s="181"/>
      <c r="U3066" s="181"/>
      <c r="V3066" s="181"/>
      <c r="W3066" s="182"/>
      <c r="X3066" s="181"/>
      <c r="Y3066" s="181"/>
      <c r="Z3066" s="183"/>
      <c r="AA3066" s="181"/>
      <c r="AB3066" s="181"/>
      <c r="AC3066" s="181"/>
    </row>
    <row r="3067" spans="1:29" s="7" customFormat="1" ht="15.75" x14ac:dyDescent="0.25">
      <c r="A3067" s="27"/>
      <c r="B3067" s="27"/>
      <c r="D3067" s="14"/>
      <c r="E3067" s="8"/>
      <c r="G3067" s="8"/>
      <c r="H3067" s="27"/>
      <c r="N3067" s="10"/>
      <c r="O3067" s="9"/>
      <c r="S3067" s="8"/>
      <c r="T3067" s="181"/>
      <c r="U3067" s="181"/>
      <c r="V3067" s="181"/>
      <c r="W3067" s="182"/>
      <c r="X3067" s="181"/>
      <c r="Y3067" s="181"/>
      <c r="Z3067" s="183"/>
      <c r="AA3067" s="181"/>
      <c r="AB3067" s="181"/>
      <c r="AC3067" s="181"/>
    </row>
    <row r="3068" spans="1:29" s="7" customFormat="1" ht="15.75" x14ac:dyDescent="0.25">
      <c r="A3068" s="27"/>
      <c r="B3068" s="27"/>
      <c r="D3068" s="14"/>
      <c r="E3068" s="8"/>
      <c r="G3068" s="8"/>
      <c r="H3068" s="27"/>
      <c r="N3068" s="10"/>
      <c r="O3068" s="9"/>
      <c r="S3068" s="8"/>
      <c r="T3068" s="181"/>
      <c r="U3068" s="181"/>
      <c r="V3068" s="181"/>
      <c r="W3068" s="182"/>
      <c r="X3068" s="181"/>
      <c r="Y3068" s="181"/>
      <c r="Z3068" s="183"/>
      <c r="AA3068" s="181"/>
      <c r="AB3068" s="181"/>
      <c r="AC3068" s="181"/>
    </row>
    <row r="3069" spans="1:29" s="7" customFormat="1" ht="15.75" x14ac:dyDescent="0.25">
      <c r="A3069" s="27"/>
      <c r="B3069" s="27"/>
      <c r="D3069" s="14"/>
      <c r="E3069" s="8"/>
      <c r="G3069" s="8"/>
      <c r="H3069" s="27"/>
      <c r="N3069" s="10"/>
      <c r="O3069" s="9"/>
      <c r="S3069" s="8"/>
      <c r="T3069" s="181"/>
      <c r="U3069" s="181"/>
      <c r="V3069" s="181"/>
      <c r="W3069" s="182"/>
      <c r="X3069" s="181"/>
      <c r="Y3069" s="181"/>
      <c r="Z3069" s="183"/>
      <c r="AA3069" s="181"/>
      <c r="AB3069" s="181"/>
      <c r="AC3069" s="181"/>
    </row>
    <row r="3070" spans="1:29" s="7" customFormat="1" ht="15.75" x14ac:dyDescent="0.25">
      <c r="A3070" s="27"/>
      <c r="B3070" s="27"/>
      <c r="D3070" s="14"/>
      <c r="E3070" s="8"/>
      <c r="G3070" s="8"/>
      <c r="H3070" s="27"/>
      <c r="N3070" s="10"/>
      <c r="O3070" s="9"/>
      <c r="S3070" s="8"/>
      <c r="T3070" s="181"/>
      <c r="U3070" s="181"/>
      <c r="V3070" s="181"/>
      <c r="W3070" s="182"/>
      <c r="X3070" s="181"/>
      <c r="Y3070" s="181"/>
      <c r="Z3070" s="183"/>
      <c r="AA3070" s="181"/>
      <c r="AB3070" s="181"/>
      <c r="AC3070" s="181"/>
    </row>
    <row r="3071" spans="1:29" s="7" customFormat="1" ht="15.75" x14ac:dyDescent="0.25">
      <c r="A3071" s="27"/>
      <c r="B3071" s="27"/>
      <c r="D3071" s="14"/>
      <c r="E3071" s="8"/>
      <c r="G3071" s="8"/>
      <c r="H3071" s="27"/>
      <c r="N3071" s="10"/>
      <c r="O3071" s="9"/>
      <c r="S3071" s="8"/>
      <c r="T3071" s="181"/>
      <c r="U3071" s="181"/>
      <c r="V3071" s="181"/>
      <c r="W3071" s="182"/>
      <c r="X3071" s="181"/>
      <c r="Y3071" s="181"/>
      <c r="Z3071" s="183"/>
      <c r="AA3071" s="181"/>
      <c r="AB3071" s="181"/>
      <c r="AC3071" s="181"/>
    </row>
    <row r="3072" spans="1:29" s="7" customFormat="1" ht="15.75" x14ac:dyDescent="0.25">
      <c r="A3072" s="27"/>
      <c r="B3072" s="27"/>
      <c r="D3072" s="14"/>
      <c r="E3072" s="8"/>
      <c r="G3072" s="8"/>
      <c r="H3072" s="27"/>
      <c r="N3072" s="10"/>
      <c r="O3072" s="9"/>
      <c r="S3072" s="8"/>
      <c r="T3072" s="181"/>
      <c r="U3072" s="181"/>
      <c r="V3072" s="181"/>
      <c r="W3072" s="182"/>
      <c r="X3072" s="181"/>
      <c r="Y3072" s="181"/>
      <c r="Z3072" s="183"/>
      <c r="AA3072" s="181"/>
      <c r="AB3072" s="181"/>
      <c r="AC3072" s="181"/>
    </row>
    <row r="3073" spans="1:29" s="7" customFormat="1" ht="15.75" x14ac:dyDescent="0.25">
      <c r="A3073" s="27"/>
      <c r="B3073" s="27"/>
      <c r="D3073" s="14"/>
      <c r="E3073" s="8"/>
      <c r="G3073" s="8"/>
      <c r="H3073" s="27"/>
      <c r="N3073" s="10"/>
      <c r="O3073" s="9"/>
      <c r="S3073" s="8"/>
      <c r="T3073" s="181"/>
      <c r="U3073" s="181"/>
      <c r="V3073" s="181"/>
      <c r="W3073" s="182"/>
      <c r="X3073" s="181"/>
      <c r="Y3073" s="181"/>
      <c r="Z3073" s="183"/>
      <c r="AA3073" s="181"/>
      <c r="AB3073" s="181"/>
      <c r="AC3073" s="181"/>
    </row>
    <row r="3074" spans="1:29" s="7" customFormat="1" ht="15.75" x14ac:dyDescent="0.25">
      <c r="A3074" s="27"/>
      <c r="B3074" s="27"/>
      <c r="D3074" s="14"/>
      <c r="E3074" s="8"/>
      <c r="G3074" s="8"/>
      <c r="H3074" s="27"/>
      <c r="N3074" s="10"/>
      <c r="O3074" s="9"/>
      <c r="S3074" s="8"/>
      <c r="T3074" s="181"/>
      <c r="U3074" s="181"/>
      <c r="V3074" s="181"/>
      <c r="W3074" s="182"/>
      <c r="X3074" s="181"/>
      <c r="Y3074" s="181"/>
      <c r="Z3074" s="183"/>
      <c r="AA3074" s="181"/>
      <c r="AB3074" s="181"/>
      <c r="AC3074" s="181"/>
    </row>
    <row r="3075" spans="1:29" s="7" customFormat="1" ht="15.75" x14ac:dyDescent="0.25">
      <c r="A3075" s="27"/>
      <c r="B3075" s="27"/>
      <c r="D3075" s="14"/>
      <c r="E3075" s="8"/>
      <c r="G3075" s="8"/>
      <c r="H3075" s="27"/>
      <c r="N3075" s="10"/>
      <c r="O3075" s="9"/>
      <c r="S3075" s="8"/>
      <c r="T3075" s="181"/>
      <c r="U3075" s="181"/>
      <c r="V3075" s="181"/>
      <c r="W3075" s="182"/>
      <c r="X3075" s="181"/>
      <c r="Y3075" s="181"/>
      <c r="Z3075" s="183"/>
      <c r="AA3075" s="181"/>
      <c r="AB3075" s="181"/>
      <c r="AC3075" s="181"/>
    </row>
    <row r="3076" spans="1:29" s="7" customFormat="1" ht="15.75" x14ac:dyDescent="0.25">
      <c r="A3076" s="27"/>
      <c r="B3076" s="27"/>
      <c r="D3076" s="14"/>
      <c r="E3076" s="8"/>
      <c r="G3076" s="8"/>
      <c r="H3076" s="27"/>
      <c r="N3076" s="10"/>
      <c r="O3076" s="9"/>
      <c r="S3076" s="8"/>
      <c r="T3076" s="181"/>
      <c r="U3076" s="181"/>
      <c r="V3076" s="181"/>
      <c r="W3076" s="182"/>
      <c r="X3076" s="181"/>
      <c r="Y3076" s="181"/>
      <c r="Z3076" s="183"/>
      <c r="AA3076" s="181"/>
      <c r="AB3076" s="181"/>
      <c r="AC3076" s="181"/>
    </row>
    <row r="3077" spans="1:29" s="7" customFormat="1" ht="15.75" x14ac:dyDescent="0.25">
      <c r="A3077" s="27"/>
      <c r="B3077" s="27"/>
      <c r="D3077" s="14"/>
      <c r="E3077" s="8"/>
      <c r="G3077" s="8"/>
      <c r="H3077" s="27"/>
      <c r="N3077" s="10"/>
      <c r="O3077" s="9"/>
      <c r="S3077" s="8"/>
      <c r="T3077" s="181"/>
      <c r="U3077" s="181"/>
      <c r="V3077" s="181"/>
      <c r="W3077" s="182"/>
      <c r="X3077" s="181"/>
      <c r="Y3077" s="181"/>
      <c r="Z3077" s="183"/>
      <c r="AA3077" s="181"/>
      <c r="AB3077" s="181"/>
      <c r="AC3077" s="181"/>
    </row>
    <row r="3078" spans="1:29" s="7" customFormat="1" ht="15.75" x14ac:dyDescent="0.25">
      <c r="A3078" s="27"/>
      <c r="B3078" s="27"/>
      <c r="D3078" s="14"/>
      <c r="E3078" s="8"/>
      <c r="G3078" s="8"/>
      <c r="H3078" s="27"/>
      <c r="N3078" s="10"/>
      <c r="O3078" s="9"/>
      <c r="S3078" s="8"/>
      <c r="T3078" s="181"/>
      <c r="U3078" s="181"/>
      <c r="V3078" s="181"/>
      <c r="W3078" s="182"/>
      <c r="X3078" s="181"/>
      <c r="Y3078" s="181"/>
      <c r="Z3078" s="183"/>
      <c r="AA3078" s="181"/>
      <c r="AB3078" s="181"/>
      <c r="AC3078" s="181"/>
    </row>
    <row r="3079" spans="1:29" s="7" customFormat="1" ht="15.75" x14ac:dyDescent="0.25">
      <c r="A3079" s="27"/>
      <c r="B3079" s="27"/>
      <c r="D3079" s="14"/>
      <c r="E3079" s="8"/>
      <c r="G3079" s="8"/>
      <c r="H3079" s="27"/>
      <c r="N3079" s="10"/>
      <c r="O3079" s="9"/>
      <c r="S3079" s="8"/>
      <c r="T3079" s="181"/>
      <c r="U3079" s="181"/>
      <c r="V3079" s="181"/>
      <c r="W3079" s="182"/>
      <c r="X3079" s="181"/>
      <c r="Y3079" s="181"/>
      <c r="Z3079" s="183"/>
      <c r="AA3079" s="181"/>
      <c r="AB3079" s="181"/>
      <c r="AC3079" s="181"/>
    </row>
    <row r="3080" spans="1:29" s="7" customFormat="1" ht="15.75" x14ac:dyDescent="0.25">
      <c r="A3080" s="27"/>
      <c r="B3080" s="27"/>
      <c r="D3080" s="14"/>
      <c r="E3080" s="8"/>
      <c r="G3080" s="8"/>
      <c r="H3080" s="27"/>
      <c r="N3080" s="10"/>
      <c r="O3080" s="9"/>
      <c r="S3080" s="8"/>
      <c r="T3080" s="181"/>
      <c r="U3080" s="181"/>
      <c r="V3080" s="181"/>
      <c r="W3080" s="182"/>
      <c r="X3080" s="181"/>
      <c r="Y3080" s="181"/>
      <c r="Z3080" s="183"/>
      <c r="AA3080" s="181"/>
      <c r="AB3080" s="181"/>
      <c r="AC3080" s="181"/>
    </row>
    <row r="3081" spans="1:29" s="7" customFormat="1" ht="15.75" x14ac:dyDescent="0.25">
      <c r="A3081" s="27"/>
      <c r="B3081" s="27"/>
      <c r="D3081" s="14"/>
      <c r="E3081" s="8"/>
      <c r="G3081" s="8"/>
      <c r="H3081" s="27"/>
      <c r="N3081" s="10"/>
      <c r="O3081" s="9"/>
      <c r="S3081" s="8"/>
      <c r="T3081" s="181"/>
      <c r="U3081" s="181"/>
      <c r="V3081" s="181"/>
      <c r="W3081" s="182"/>
      <c r="X3081" s="181"/>
      <c r="Y3081" s="181"/>
      <c r="Z3081" s="183"/>
      <c r="AA3081" s="181"/>
      <c r="AB3081" s="181"/>
      <c r="AC3081" s="181"/>
    </row>
    <row r="3082" spans="1:29" s="7" customFormat="1" ht="15.75" x14ac:dyDescent="0.25">
      <c r="A3082" s="27"/>
      <c r="B3082" s="27"/>
      <c r="D3082" s="14"/>
      <c r="E3082" s="8"/>
      <c r="G3082" s="8"/>
      <c r="H3082" s="27"/>
      <c r="N3082" s="10"/>
      <c r="O3082" s="9"/>
      <c r="S3082" s="8"/>
      <c r="T3082" s="181"/>
      <c r="U3082" s="181"/>
      <c r="V3082" s="181"/>
      <c r="W3082" s="182"/>
      <c r="X3082" s="181"/>
      <c r="Y3082" s="181"/>
      <c r="Z3082" s="183"/>
      <c r="AA3082" s="181"/>
      <c r="AB3082" s="181"/>
      <c r="AC3082" s="181"/>
    </row>
    <row r="3083" spans="1:29" s="7" customFormat="1" ht="15.75" x14ac:dyDescent="0.25">
      <c r="A3083" s="27"/>
      <c r="B3083" s="27"/>
      <c r="D3083" s="14"/>
      <c r="E3083" s="8"/>
      <c r="G3083" s="8"/>
      <c r="H3083" s="27"/>
      <c r="N3083" s="10"/>
      <c r="O3083" s="9"/>
      <c r="S3083" s="8"/>
      <c r="T3083" s="181"/>
      <c r="U3083" s="181"/>
      <c r="V3083" s="181"/>
      <c r="W3083" s="182"/>
      <c r="X3083" s="181"/>
      <c r="Y3083" s="181"/>
      <c r="Z3083" s="183"/>
      <c r="AA3083" s="181"/>
      <c r="AB3083" s="181"/>
      <c r="AC3083" s="181"/>
    </row>
    <row r="3084" spans="1:29" s="7" customFormat="1" ht="15.75" x14ac:dyDescent="0.25">
      <c r="A3084" s="27"/>
      <c r="B3084" s="27"/>
      <c r="D3084" s="14"/>
      <c r="E3084" s="8"/>
      <c r="G3084" s="8"/>
      <c r="H3084" s="27"/>
      <c r="N3084" s="10"/>
      <c r="O3084" s="9"/>
      <c r="S3084" s="8"/>
      <c r="T3084" s="181"/>
      <c r="U3084" s="181"/>
      <c r="V3084" s="181"/>
      <c r="W3084" s="182"/>
      <c r="X3084" s="181"/>
      <c r="Y3084" s="181"/>
      <c r="Z3084" s="183"/>
      <c r="AA3084" s="181"/>
      <c r="AB3084" s="181"/>
      <c r="AC3084" s="181"/>
    </row>
    <row r="3085" spans="1:29" s="7" customFormat="1" ht="15.75" x14ac:dyDescent="0.25">
      <c r="A3085" s="27"/>
      <c r="B3085" s="27"/>
      <c r="D3085" s="14"/>
      <c r="E3085" s="8"/>
      <c r="G3085" s="8"/>
      <c r="H3085" s="27"/>
      <c r="N3085" s="10"/>
      <c r="O3085" s="9"/>
      <c r="S3085" s="8"/>
      <c r="T3085" s="181"/>
      <c r="U3085" s="181"/>
      <c r="V3085" s="181"/>
      <c r="W3085" s="182"/>
      <c r="X3085" s="181"/>
      <c r="Y3085" s="181"/>
      <c r="Z3085" s="183"/>
      <c r="AA3085" s="181"/>
      <c r="AB3085" s="181"/>
      <c r="AC3085" s="181"/>
    </row>
    <row r="3086" spans="1:29" s="7" customFormat="1" ht="15.75" x14ac:dyDescent="0.25">
      <c r="A3086" s="27"/>
      <c r="B3086" s="27"/>
      <c r="D3086" s="14"/>
      <c r="E3086" s="8"/>
      <c r="G3086" s="8"/>
      <c r="H3086" s="27"/>
      <c r="N3086" s="10"/>
      <c r="O3086" s="9"/>
      <c r="S3086" s="8"/>
      <c r="T3086" s="181"/>
      <c r="U3086" s="181"/>
      <c r="V3086" s="181"/>
      <c r="W3086" s="182"/>
      <c r="X3086" s="181"/>
      <c r="Y3086" s="181"/>
      <c r="Z3086" s="183"/>
      <c r="AA3086" s="181"/>
      <c r="AB3086" s="181"/>
      <c r="AC3086" s="181"/>
    </row>
    <row r="3087" spans="1:29" s="7" customFormat="1" ht="15.75" x14ac:dyDescent="0.25">
      <c r="A3087" s="27"/>
      <c r="B3087" s="27"/>
      <c r="D3087" s="14"/>
      <c r="E3087" s="8"/>
      <c r="G3087" s="8"/>
      <c r="H3087" s="27"/>
      <c r="N3087" s="10"/>
      <c r="O3087" s="9"/>
      <c r="S3087" s="8"/>
      <c r="T3087" s="181"/>
      <c r="U3087" s="181"/>
      <c r="V3087" s="181"/>
      <c r="W3087" s="182"/>
      <c r="X3087" s="181"/>
      <c r="Y3087" s="181"/>
      <c r="Z3087" s="183"/>
      <c r="AA3087" s="181"/>
      <c r="AB3087" s="181"/>
      <c r="AC3087" s="181"/>
    </row>
    <row r="3088" spans="1:29" s="7" customFormat="1" ht="15.75" x14ac:dyDescent="0.25">
      <c r="A3088" s="27"/>
      <c r="B3088" s="27"/>
      <c r="D3088" s="14"/>
      <c r="E3088" s="8"/>
      <c r="G3088" s="8"/>
      <c r="H3088" s="27"/>
      <c r="N3088" s="10"/>
      <c r="O3088" s="9"/>
      <c r="S3088" s="8"/>
      <c r="T3088" s="181"/>
      <c r="U3088" s="181"/>
      <c r="V3088" s="181"/>
      <c r="W3088" s="182"/>
      <c r="X3088" s="181"/>
      <c r="Y3088" s="181"/>
      <c r="Z3088" s="183"/>
      <c r="AA3088" s="181"/>
      <c r="AB3088" s="181"/>
      <c r="AC3088" s="181"/>
    </row>
    <row r="3089" spans="1:29" s="7" customFormat="1" ht="15.75" x14ac:dyDescent="0.25">
      <c r="A3089" s="27"/>
      <c r="B3089" s="27"/>
      <c r="D3089" s="14"/>
      <c r="E3089" s="8"/>
      <c r="G3089" s="8"/>
      <c r="H3089" s="27"/>
      <c r="N3089" s="10"/>
      <c r="O3089" s="9"/>
      <c r="S3089" s="8"/>
      <c r="T3089" s="181"/>
      <c r="U3089" s="181"/>
      <c r="V3089" s="181"/>
      <c r="W3089" s="182"/>
      <c r="X3089" s="181"/>
      <c r="Y3089" s="181"/>
      <c r="Z3089" s="183"/>
      <c r="AA3089" s="181"/>
      <c r="AB3089" s="181"/>
      <c r="AC3089" s="181"/>
    </row>
    <row r="3090" spans="1:29" s="7" customFormat="1" ht="15.75" x14ac:dyDescent="0.25">
      <c r="A3090" s="27"/>
      <c r="B3090" s="27"/>
      <c r="D3090" s="14"/>
      <c r="E3090" s="8"/>
      <c r="G3090" s="8"/>
      <c r="H3090" s="27"/>
      <c r="N3090" s="10"/>
      <c r="O3090" s="9"/>
      <c r="S3090" s="8"/>
      <c r="T3090" s="181"/>
      <c r="U3090" s="181"/>
      <c r="V3090" s="181"/>
      <c r="W3090" s="182"/>
      <c r="X3090" s="181"/>
      <c r="Y3090" s="181"/>
      <c r="Z3090" s="183"/>
      <c r="AA3090" s="181"/>
      <c r="AB3090" s="181"/>
      <c r="AC3090" s="181"/>
    </row>
    <row r="3091" spans="1:29" s="7" customFormat="1" ht="15.75" x14ac:dyDescent="0.25">
      <c r="A3091" s="27"/>
      <c r="B3091" s="27"/>
      <c r="D3091" s="14"/>
      <c r="E3091" s="8"/>
      <c r="G3091" s="8"/>
      <c r="H3091" s="27"/>
      <c r="N3091" s="10"/>
      <c r="O3091" s="9"/>
      <c r="S3091" s="8"/>
      <c r="T3091" s="181"/>
      <c r="U3091" s="181"/>
      <c r="V3091" s="181"/>
      <c r="W3091" s="182"/>
      <c r="X3091" s="181"/>
      <c r="Y3091" s="181"/>
      <c r="Z3091" s="183"/>
      <c r="AA3091" s="181"/>
      <c r="AB3091" s="181"/>
      <c r="AC3091" s="181"/>
    </row>
    <row r="3092" spans="1:29" s="7" customFormat="1" ht="15.75" x14ac:dyDescent="0.25">
      <c r="A3092" s="27"/>
      <c r="B3092" s="27"/>
      <c r="D3092" s="14"/>
      <c r="E3092" s="8"/>
      <c r="G3092" s="8"/>
      <c r="H3092" s="27"/>
      <c r="N3092" s="10"/>
      <c r="O3092" s="9"/>
      <c r="S3092" s="8"/>
      <c r="T3092" s="181"/>
      <c r="U3092" s="181"/>
      <c r="V3092" s="181"/>
      <c r="W3092" s="182"/>
      <c r="X3092" s="181"/>
      <c r="Y3092" s="181"/>
      <c r="Z3092" s="183"/>
      <c r="AA3092" s="181"/>
      <c r="AB3092" s="181"/>
      <c r="AC3092" s="181"/>
    </row>
    <row r="3093" spans="1:29" s="7" customFormat="1" ht="15.75" x14ac:dyDescent="0.25">
      <c r="A3093" s="27"/>
      <c r="B3093" s="27"/>
      <c r="D3093" s="14"/>
      <c r="E3093" s="8"/>
      <c r="G3093" s="8"/>
      <c r="H3093" s="27"/>
      <c r="N3093" s="10"/>
      <c r="O3093" s="9"/>
      <c r="S3093" s="8"/>
      <c r="T3093" s="181"/>
      <c r="U3093" s="181"/>
      <c r="V3093" s="181"/>
      <c r="W3093" s="182"/>
      <c r="X3093" s="181"/>
      <c r="Y3093" s="181"/>
      <c r="Z3093" s="183"/>
      <c r="AA3093" s="181"/>
      <c r="AB3093" s="181"/>
      <c r="AC3093" s="181"/>
    </row>
    <row r="3094" spans="1:29" s="7" customFormat="1" ht="15.75" x14ac:dyDescent="0.25">
      <c r="A3094" s="27"/>
      <c r="B3094" s="27"/>
      <c r="D3094" s="14"/>
      <c r="E3094" s="8"/>
      <c r="G3094" s="8"/>
      <c r="H3094" s="27"/>
      <c r="N3094" s="10"/>
      <c r="O3094" s="9"/>
      <c r="S3094" s="8"/>
      <c r="T3094" s="181"/>
      <c r="U3094" s="181"/>
      <c r="V3094" s="181"/>
      <c r="W3094" s="182"/>
      <c r="X3094" s="181"/>
      <c r="Y3094" s="181"/>
      <c r="Z3094" s="183"/>
      <c r="AA3094" s="181"/>
      <c r="AB3094" s="181"/>
      <c r="AC3094" s="181"/>
    </row>
    <row r="3095" spans="1:29" s="7" customFormat="1" ht="15.75" x14ac:dyDescent="0.25">
      <c r="A3095" s="27"/>
      <c r="B3095" s="27"/>
      <c r="D3095" s="14"/>
      <c r="E3095" s="8"/>
      <c r="G3095" s="8"/>
      <c r="H3095" s="27"/>
      <c r="N3095" s="10"/>
      <c r="O3095" s="9"/>
      <c r="S3095" s="8"/>
      <c r="T3095" s="181"/>
      <c r="U3095" s="181"/>
      <c r="V3095" s="181"/>
      <c r="W3095" s="182"/>
      <c r="X3095" s="181"/>
      <c r="Y3095" s="181"/>
      <c r="Z3095" s="183"/>
      <c r="AA3095" s="181"/>
      <c r="AB3095" s="181"/>
      <c r="AC3095" s="181"/>
    </row>
    <row r="3096" spans="1:29" s="7" customFormat="1" ht="15.75" x14ac:dyDescent="0.25">
      <c r="A3096" s="27"/>
      <c r="B3096" s="27"/>
      <c r="D3096" s="14"/>
      <c r="E3096" s="8"/>
      <c r="G3096" s="8"/>
      <c r="H3096" s="27"/>
      <c r="N3096" s="10"/>
      <c r="O3096" s="9"/>
      <c r="S3096" s="8"/>
      <c r="T3096" s="181"/>
      <c r="U3096" s="181"/>
      <c r="V3096" s="181"/>
      <c r="W3096" s="182"/>
      <c r="X3096" s="181"/>
      <c r="Y3096" s="181"/>
      <c r="Z3096" s="183"/>
      <c r="AA3096" s="181"/>
      <c r="AB3096" s="181"/>
      <c r="AC3096" s="181"/>
    </row>
    <row r="3097" spans="1:29" s="7" customFormat="1" ht="15.75" x14ac:dyDescent="0.25">
      <c r="A3097" s="27"/>
      <c r="B3097" s="27"/>
      <c r="D3097" s="14"/>
      <c r="E3097" s="8"/>
      <c r="G3097" s="8"/>
      <c r="H3097" s="27"/>
      <c r="N3097" s="10"/>
      <c r="O3097" s="9"/>
      <c r="S3097" s="8"/>
      <c r="T3097" s="181"/>
      <c r="U3097" s="181"/>
      <c r="V3097" s="181"/>
      <c r="W3097" s="182"/>
      <c r="X3097" s="181"/>
      <c r="Y3097" s="181"/>
      <c r="Z3097" s="183"/>
      <c r="AA3097" s="181"/>
      <c r="AB3097" s="181"/>
      <c r="AC3097" s="181"/>
    </row>
    <row r="3098" spans="1:29" s="7" customFormat="1" ht="15.75" x14ac:dyDescent="0.25">
      <c r="A3098" s="27"/>
      <c r="B3098" s="27"/>
      <c r="D3098" s="14"/>
      <c r="E3098" s="8"/>
      <c r="G3098" s="8"/>
      <c r="H3098" s="27"/>
      <c r="N3098" s="10"/>
      <c r="O3098" s="9"/>
      <c r="S3098" s="8"/>
      <c r="T3098" s="181"/>
      <c r="U3098" s="181"/>
      <c r="V3098" s="181"/>
      <c r="W3098" s="182"/>
      <c r="X3098" s="181"/>
      <c r="Y3098" s="181"/>
      <c r="Z3098" s="183"/>
      <c r="AA3098" s="181"/>
      <c r="AB3098" s="181"/>
      <c r="AC3098" s="181"/>
    </row>
    <row r="3099" spans="1:29" s="7" customFormat="1" ht="15.75" x14ac:dyDescent="0.25">
      <c r="A3099" s="27"/>
      <c r="B3099" s="27"/>
      <c r="D3099" s="14"/>
      <c r="E3099" s="8"/>
      <c r="G3099" s="8"/>
      <c r="H3099" s="27"/>
      <c r="N3099" s="10"/>
      <c r="O3099" s="9"/>
      <c r="S3099" s="8"/>
      <c r="T3099" s="181"/>
      <c r="U3099" s="181"/>
      <c r="V3099" s="181"/>
      <c r="W3099" s="182"/>
      <c r="X3099" s="181"/>
      <c r="Y3099" s="181"/>
      <c r="Z3099" s="183"/>
      <c r="AA3099" s="181"/>
      <c r="AB3099" s="181"/>
      <c r="AC3099" s="181"/>
    </row>
    <row r="3100" spans="1:29" s="7" customFormat="1" ht="15.75" x14ac:dyDescent="0.25">
      <c r="A3100" s="27"/>
      <c r="B3100" s="27"/>
      <c r="D3100" s="14"/>
      <c r="E3100" s="8"/>
      <c r="G3100" s="8"/>
      <c r="H3100" s="27"/>
      <c r="N3100" s="10"/>
      <c r="O3100" s="9"/>
      <c r="S3100" s="8"/>
      <c r="T3100" s="181"/>
      <c r="U3100" s="181"/>
      <c r="V3100" s="181"/>
      <c r="W3100" s="182"/>
      <c r="X3100" s="181"/>
      <c r="Y3100" s="181"/>
      <c r="Z3100" s="183"/>
      <c r="AA3100" s="181"/>
      <c r="AB3100" s="181"/>
      <c r="AC3100" s="181"/>
    </row>
    <row r="3101" spans="1:29" s="7" customFormat="1" ht="15.75" x14ac:dyDescent="0.25">
      <c r="A3101" s="27"/>
      <c r="B3101" s="27"/>
      <c r="D3101" s="14"/>
      <c r="E3101" s="8"/>
      <c r="G3101" s="8"/>
      <c r="H3101" s="27"/>
      <c r="N3101" s="10"/>
      <c r="O3101" s="9"/>
      <c r="S3101" s="8"/>
      <c r="T3101" s="181"/>
      <c r="U3101" s="181"/>
      <c r="V3101" s="181"/>
      <c r="W3101" s="182"/>
      <c r="X3101" s="181"/>
      <c r="Y3101" s="181"/>
      <c r="Z3101" s="183"/>
      <c r="AA3101" s="181"/>
      <c r="AB3101" s="181"/>
      <c r="AC3101" s="181"/>
    </row>
    <row r="3102" spans="1:29" s="7" customFormat="1" ht="15.75" x14ac:dyDescent="0.25">
      <c r="A3102" s="27"/>
      <c r="B3102" s="27"/>
      <c r="D3102" s="14"/>
      <c r="E3102" s="8"/>
      <c r="G3102" s="8"/>
      <c r="H3102" s="27"/>
      <c r="N3102" s="10"/>
      <c r="O3102" s="9"/>
      <c r="S3102" s="8"/>
      <c r="T3102" s="181"/>
      <c r="U3102" s="181"/>
      <c r="V3102" s="181"/>
      <c r="W3102" s="182"/>
      <c r="X3102" s="181"/>
      <c r="Y3102" s="181"/>
      <c r="Z3102" s="183"/>
      <c r="AA3102" s="181"/>
      <c r="AB3102" s="181"/>
      <c r="AC3102" s="181"/>
    </row>
    <row r="3103" spans="1:29" s="7" customFormat="1" ht="15.75" x14ac:dyDescent="0.25">
      <c r="A3103" s="27"/>
      <c r="B3103" s="27"/>
      <c r="D3103" s="14"/>
      <c r="E3103" s="8"/>
      <c r="G3103" s="8"/>
      <c r="H3103" s="27"/>
      <c r="N3103" s="10"/>
      <c r="O3103" s="9"/>
      <c r="S3103" s="8"/>
      <c r="T3103" s="181"/>
      <c r="U3103" s="181"/>
      <c r="V3103" s="181"/>
      <c r="W3103" s="182"/>
      <c r="X3103" s="181"/>
      <c r="Y3103" s="181"/>
      <c r="Z3103" s="183"/>
      <c r="AA3103" s="181"/>
      <c r="AB3103" s="181"/>
      <c r="AC3103" s="181"/>
    </row>
    <row r="3104" spans="1:29" s="7" customFormat="1" ht="15.75" x14ac:dyDescent="0.25">
      <c r="A3104" s="27"/>
      <c r="B3104" s="27"/>
      <c r="D3104" s="14"/>
      <c r="E3104" s="8"/>
      <c r="G3104" s="8"/>
      <c r="H3104" s="27"/>
      <c r="N3104" s="10"/>
      <c r="O3104" s="9"/>
      <c r="S3104" s="8"/>
      <c r="T3104" s="181"/>
      <c r="U3104" s="181"/>
      <c r="V3104" s="181"/>
      <c r="W3104" s="182"/>
      <c r="X3104" s="181"/>
      <c r="Y3104" s="181"/>
      <c r="Z3104" s="183"/>
      <c r="AA3104" s="181"/>
      <c r="AB3104" s="181"/>
      <c r="AC3104" s="181"/>
    </row>
    <row r="3105" spans="1:29" s="7" customFormat="1" ht="15.75" x14ac:dyDescent="0.25">
      <c r="A3105" s="27"/>
      <c r="B3105" s="27"/>
      <c r="D3105" s="14"/>
      <c r="E3105" s="8"/>
      <c r="G3105" s="8"/>
      <c r="H3105" s="27"/>
      <c r="N3105" s="10"/>
      <c r="O3105" s="9"/>
      <c r="S3105" s="8"/>
      <c r="T3105" s="181"/>
      <c r="U3105" s="181"/>
      <c r="V3105" s="181"/>
      <c r="W3105" s="182"/>
      <c r="X3105" s="181"/>
      <c r="Y3105" s="181"/>
      <c r="Z3105" s="183"/>
      <c r="AA3105" s="181"/>
      <c r="AB3105" s="181"/>
      <c r="AC3105" s="181"/>
    </row>
    <row r="3106" spans="1:29" s="7" customFormat="1" ht="15.75" x14ac:dyDescent="0.25">
      <c r="A3106" s="27"/>
      <c r="B3106" s="27"/>
      <c r="D3106" s="14"/>
      <c r="E3106" s="8"/>
      <c r="G3106" s="8"/>
      <c r="H3106" s="27"/>
      <c r="N3106" s="10"/>
      <c r="O3106" s="9"/>
      <c r="S3106" s="8"/>
      <c r="T3106" s="181"/>
      <c r="U3106" s="181"/>
      <c r="V3106" s="181"/>
      <c r="W3106" s="182"/>
      <c r="X3106" s="181"/>
      <c r="Y3106" s="181"/>
      <c r="Z3106" s="183"/>
      <c r="AA3106" s="181"/>
      <c r="AB3106" s="181"/>
      <c r="AC3106" s="181"/>
    </row>
    <row r="3107" spans="1:29" s="7" customFormat="1" ht="15.75" x14ac:dyDescent="0.25">
      <c r="A3107" s="27"/>
      <c r="B3107" s="27"/>
      <c r="D3107" s="14"/>
      <c r="E3107" s="8"/>
      <c r="G3107" s="8"/>
      <c r="H3107" s="27"/>
      <c r="N3107" s="10"/>
      <c r="O3107" s="9"/>
      <c r="S3107" s="8"/>
      <c r="T3107" s="181"/>
      <c r="U3107" s="181"/>
      <c r="V3107" s="181"/>
      <c r="W3107" s="182"/>
      <c r="X3107" s="181"/>
      <c r="Y3107" s="181"/>
      <c r="Z3107" s="183"/>
      <c r="AA3107" s="181"/>
      <c r="AB3107" s="181"/>
      <c r="AC3107" s="181"/>
    </row>
    <row r="3108" spans="1:29" ht="15.75" x14ac:dyDescent="0.25">
      <c r="A3108" s="27"/>
      <c r="B3108" s="27"/>
      <c r="H3108" s="27"/>
    </row>
    <row r="3109" spans="1:29" ht="15.75" x14ac:dyDescent="0.25">
      <c r="A3109" s="27"/>
      <c r="B3109" s="27"/>
      <c r="H3109" s="27"/>
    </row>
    <row r="3110" spans="1:29" ht="15.75" x14ac:dyDescent="0.25">
      <c r="A3110" s="27"/>
      <c r="B3110" s="27"/>
      <c r="H3110" s="27"/>
    </row>
    <row r="3111" spans="1:29" ht="15.75" x14ac:dyDescent="0.25">
      <c r="A3111" s="27"/>
      <c r="B3111" s="27"/>
      <c r="H3111" s="27"/>
    </row>
    <row r="3112" spans="1:29" ht="15.75" x14ac:dyDescent="0.25">
      <c r="A3112" s="27"/>
      <c r="B3112" s="27"/>
      <c r="H3112" s="27"/>
    </row>
    <row r="3113" spans="1:29" ht="15.75" x14ac:dyDescent="0.25">
      <c r="A3113" s="27"/>
      <c r="B3113" s="27"/>
      <c r="H3113" s="27"/>
    </row>
    <row r="3114" spans="1:29" ht="15.75" x14ac:dyDescent="0.25">
      <c r="A3114" s="27"/>
      <c r="B3114" s="27"/>
      <c r="H3114" s="27"/>
    </row>
    <row r="3115" spans="1:29" ht="15.75" x14ac:dyDescent="0.25">
      <c r="A3115" s="27"/>
      <c r="B3115" s="27"/>
      <c r="H3115" s="27"/>
    </row>
    <row r="3116" spans="1:29" ht="15.75" x14ac:dyDescent="0.25">
      <c r="A3116" s="27"/>
      <c r="B3116" s="27"/>
      <c r="H3116" s="27"/>
    </row>
    <row r="3117" spans="1:29" ht="15.75" x14ac:dyDescent="0.25">
      <c r="A3117" s="27"/>
      <c r="B3117" s="27"/>
      <c r="H3117" s="27"/>
    </row>
    <row r="3118" spans="1:29" ht="15.75" x14ac:dyDescent="0.25">
      <c r="A3118" s="27"/>
      <c r="B3118" s="27"/>
      <c r="H3118" s="27"/>
    </row>
    <row r="3119" spans="1:29" ht="15.75" x14ac:dyDescent="0.25">
      <c r="A3119" s="27"/>
      <c r="B3119" s="27"/>
      <c r="H3119" s="27"/>
    </row>
    <row r="3120" spans="1:29" ht="15.75" x14ac:dyDescent="0.25">
      <c r="A3120" s="27"/>
      <c r="B3120" s="27"/>
      <c r="H3120" s="27"/>
    </row>
    <row r="3121" spans="1:8" ht="15.75" x14ac:dyDescent="0.25">
      <c r="A3121" s="27"/>
      <c r="B3121" s="27"/>
      <c r="H3121" s="27"/>
    </row>
    <row r="3122" spans="1:8" ht="15.75" x14ac:dyDescent="0.25">
      <c r="A3122" s="27"/>
      <c r="B3122" s="27"/>
      <c r="H3122" s="27"/>
    </row>
    <row r="3123" spans="1:8" ht="15.75" x14ac:dyDescent="0.25">
      <c r="A3123" s="27"/>
      <c r="B3123" s="27"/>
      <c r="H3123" s="27"/>
    </row>
    <row r="3124" spans="1:8" ht="15.75" x14ac:dyDescent="0.25">
      <c r="A3124" s="27"/>
      <c r="B3124" s="27"/>
      <c r="H3124" s="27"/>
    </row>
    <row r="3125" spans="1:8" ht="15.75" x14ac:dyDescent="0.25">
      <c r="A3125" s="27"/>
      <c r="B3125" s="27"/>
      <c r="H3125" s="27"/>
    </row>
    <row r="3126" spans="1:8" ht="15.75" x14ac:dyDescent="0.25">
      <c r="A3126" s="27"/>
      <c r="B3126" s="27"/>
      <c r="H3126" s="27"/>
    </row>
    <row r="3127" spans="1:8" ht="15.75" x14ac:dyDescent="0.25">
      <c r="A3127" s="27"/>
      <c r="B3127" s="27"/>
      <c r="H3127" s="27"/>
    </row>
    <row r="3128" spans="1:8" ht="15.75" x14ac:dyDescent="0.25">
      <c r="A3128" s="27"/>
      <c r="B3128" s="27"/>
      <c r="H3128" s="27"/>
    </row>
    <row r="3129" spans="1:8" ht="15.75" x14ac:dyDescent="0.25">
      <c r="A3129" s="27"/>
      <c r="B3129" s="27"/>
      <c r="H3129" s="27"/>
    </row>
    <row r="3130" spans="1:8" ht="15.75" x14ac:dyDescent="0.25">
      <c r="A3130" s="27"/>
      <c r="B3130" s="27"/>
      <c r="H3130" s="27"/>
    </row>
    <row r="3131" spans="1:8" ht="15.75" x14ac:dyDescent="0.25">
      <c r="A3131" s="27"/>
      <c r="B3131" s="27"/>
      <c r="H3131" s="27"/>
    </row>
    <row r="3132" spans="1:8" ht="15.75" x14ac:dyDescent="0.25">
      <c r="A3132" s="27"/>
      <c r="B3132" s="27"/>
      <c r="H3132" s="27"/>
    </row>
    <row r="3133" spans="1:8" ht="15.75" x14ac:dyDescent="0.25">
      <c r="A3133" s="27"/>
      <c r="B3133" s="27"/>
      <c r="H3133" s="27"/>
    </row>
    <row r="3134" spans="1:8" ht="15.75" x14ac:dyDescent="0.25">
      <c r="A3134" s="27"/>
      <c r="B3134" s="27"/>
      <c r="H3134" s="27"/>
    </row>
    <row r="3135" spans="1:8" ht="15.75" x14ac:dyDescent="0.25">
      <c r="A3135" s="27"/>
      <c r="B3135" s="27"/>
      <c r="H3135" s="27"/>
    </row>
    <row r="3136" spans="1:8" ht="15.75" x14ac:dyDescent="0.25">
      <c r="A3136" s="27"/>
      <c r="B3136" s="27"/>
      <c r="H3136" s="27"/>
    </row>
    <row r="3137" spans="1:8" ht="15.75" x14ac:dyDescent="0.25">
      <c r="A3137" s="27"/>
      <c r="B3137" s="27"/>
      <c r="H3137" s="27"/>
    </row>
    <row r="3138" spans="1:8" ht="15.75" x14ac:dyDescent="0.25">
      <c r="A3138" s="27"/>
      <c r="B3138" s="27"/>
      <c r="H3138" s="27"/>
    </row>
    <row r="3139" spans="1:8" ht="15.75" x14ac:dyDescent="0.25">
      <c r="A3139" s="27"/>
      <c r="B3139" s="27"/>
      <c r="H3139" s="27"/>
    </row>
    <row r="3140" spans="1:8" ht="15.75" x14ac:dyDescent="0.25">
      <c r="A3140" s="27"/>
      <c r="B3140" s="27"/>
      <c r="H3140" s="27"/>
    </row>
    <row r="3141" spans="1:8" ht="15.75" x14ac:dyDescent="0.25">
      <c r="A3141" s="27"/>
      <c r="B3141" s="27"/>
      <c r="H3141" s="27"/>
    </row>
    <row r="3142" spans="1:8" ht="15.75" x14ac:dyDescent="0.25">
      <c r="A3142" s="27"/>
      <c r="B3142" s="27"/>
      <c r="H3142" s="27"/>
    </row>
    <row r="3143" spans="1:8" ht="15.75" x14ac:dyDescent="0.25">
      <c r="A3143" s="27"/>
      <c r="B3143" s="27"/>
      <c r="H3143" s="27"/>
    </row>
    <row r="3144" spans="1:8" ht="15.75" x14ac:dyDescent="0.25">
      <c r="A3144" s="27"/>
      <c r="B3144" s="27"/>
      <c r="H3144" s="27"/>
    </row>
    <row r="3145" spans="1:8" ht="15.75" x14ac:dyDescent="0.25">
      <c r="A3145" s="27"/>
      <c r="B3145" s="27"/>
      <c r="H3145" s="27"/>
    </row>
    <row r="3146" spans="1:8" ht="15.75" x14ac:dyDescent="0.25">
      <c r="A3146" s="27"/>
      <c r="B3146" s="27"/>
      <c r="H3146" s="27"/>
    </row>
    <row r="3147" spans="1:8" ht="15.75" x14ac:dyDescent="0.25">
      <c r="A3147" s="27"/>
      <c r="B3147" s="27"/>
      <c r="H3147" s="27"/>
    </row>
    <row r="3148" spans="1:8" ht="15.75" x14ac:dyDescent="0.25">
      <c r="A3148" s="27"/>
      <c r="B3148" s="27"/>
      <c r="H3148" s="27"/>
    </row>
    <row r="3149" spans="1:8" ht="15.75" x14ac:dyDescent="0.25">
      <c r="A3149" s="27"/>
      <c r="B3149" s="27"/>
      <c r="H3149" s="27"/>
    </row>
    <row r="3150" spans="1:8" ht="15.75" x14ac:dyDescent="0.25">
      <c r="A3150" s="27"/>
      <c r="B3150" s="27"/>
      <c r="H3150" s="27"/>
    </row>
    <row r="3151" spans="1:8" ht="15.75" x14ac:dyDescent="0.25">
      <c r="A3151" s="27"/>
      <c r="B3151" s="27"/>
      <c r="H3151" s="27"/>
    </row>
    <row r="3152" spans="1:8" ht="15.75" x14ac:dyDescent="0.25">
      <c r="A3152" s="27"/>
      <c r="B3152" s="27"/>
      <c r="H3152" s="27"/>
    </row>
    <row r="3153" spans="1:10" ht="15.75" x14ac:dyDescent="0.25">
      <c r="A3153" s="27"/>
      <c r="B3153" s="27"/>
      <c r="H3153" s="27"/>
    </row>
    <row r="3154" spans="1:10" ht="15.75" x14ac:dyDescent="0.25">
      <c r="A3154" s="27"/>
      <c r="B3154" s="27"/>
      <c r="H3154" s="27"/>
    </row>
    <row r="3155" spans="1:10" ht="15.75" x14ac:dyDescent="0.25">
      <c r="A3155" s="27"/>
      <c r="B3155" s="27"/>
      <c r="H3155" s="27"/>
    </row>
    <row r="3156" spans="1:10" ht="15.75" x14ac:dyDescent="0.25">
      <c r="A3156" s="27"/>
      <c r="B3156" s="27"/>
      <c r="H3156" s="27"/>
    </row>
    <row r="3157" spans="1:10" ht="15.75" x14ac:dyDescent="0.25">
      <c r="A3157" s="27"/>
      <c r="B3157" s="27"/>
      <c r="H3157" s="27"/>
    </row>
    <row r="3158" spans="1:10" ht="15.75" x14ac:dyDescent="0.25">
      <c r="A3158" s="27"/>
      <c r="B3158" s="27"/>
      <c r="H3158" s="27"/>
    </row>
    <row r="3159" spans="1:10" ht="15.75" x14ac:dyDescent="0.25">
      <c r="A3159" s="27"/>
      <c r="B3159" s="27"/>
      <c r="H3159" s="27"/>
    </row>
    <row r="3160" spans="1:10" ht="15.75" x14ac:dyDescent="0.25">
      <c r="A3160" s="27"/>
      <c r="B3160" s="27"/>
      <c r="H3160" s="27"/>
    </row>
    <row r="3161" spans="1:10" ht="15.75" x14ac:dyDescent="0.25">
      <c r="A3161" s="27"/>
      <c r="B3161" s="27"/>
      <c r="H3161" s="27"/>
    </row>
    <row r="3162" spans="1:10" ht="15.75" x14ac:dyDescent="0.25">
      <c r="A3162" s="27"/>
      <c r="B3162" s="27"/>
      <c r="H3162" s="27"/>
      <c r="J3162" s="5"/>
    </row>
    <row r="3163" spans="1:10" ht="15.75" x14ac:dyDescent="0.25">
      <c r="A3163" s="27"/>
      <c r="B3163" s="27"/>
      <c r="H3163" s="27"/>
    </row>
    <row r="3164" spans="1:10" ht="15.75" x14ac:dyDescent="0.25">
      <c r="A3164" s="27"/>
      <c r="B3164" s="27"/>
      <c r="H3164" s="27"/>
    </row>
    <row r="3165" spans="1:10" ht="15.75" x14ac:dyDescent="0.25">
      <c r="A3165" s="27"/>
      <c r="B3165" s="27"/>
      <c r="H3165" s="27"/>
    </row>
    <row r="3166" spans="1:10" ht="15.75" x14ac:dyDescent="0.25">
      <c r="A3166" s="27"/>
      <c r="B3166" s="27"/>
      <c r="H3166" s="27"/>
    </row>
    <row r="3167" spans="1:10" ht="15.75" x14ac:dyDescent="0.25">
      <c r="A3167" s="27"/>
      <c r="B3167" s="27"/>
      <c r="H3167" s="27"/>
    </row>
    <row r="3168" spans="1:10" ht="15.75" x14ac:dyDescent="0.25">
      <c r="A3168" s="27"/>
      <c r="B3168" s="27"/>
      <c r="H3168" s="27"/>
    </row>
    <row r="3169" spans="1:8" ht="15.75" x14ac:dyDescent="0.25">
      <c r="A3169" s="27"/>
      <c r="B3169" s="27"/>
      <c r="H3169" s="27"/>
    </row>
    <row r="3170" spans="1:8" ht="15.75" x14ac:dyDescent="0.25">
      <c r="A3170" s="27"/>
      <c r="B3170" s="27"/>
      <c r="H3170" s="27"/>
    </row>
    <row r="3171" spans="1:8" ht="15.75" x14ac:dyDescent="0.25">
      <c r="A3171" s="27"/>
      <c r="B3171" s="27"/>
      <c r="H3171" s="27"/>
    </row>
    <row r="3172" spans="1:8" ht="15.75" x14ac:dyDescent="0.25">
      <c r="A3172" s="27"/>
      <c r="B3172" s="27"/>
      <c r="H3172" s="27"/>
    </row>
    <row r="3173" spans="1:8" ht="15.75" x14ac:dyDescent="0.25">
      <c r="A3173" s="27"/>
      <c r="B3173" s="27"/>
      <c r="H3173" s="27"/>
    </row>
    <row r="3174" spans="1:8" ht="15.75" x14ac:dyDescent="0.25">
      <c r="A3174" s="27"/>
      <c r="B3174" s="27"/>
      <c r="H3174" s="27"/>
    </row>
    <row r="3175" spans="1:8" ht="15.75" x14ac:dyDescent="0.25">
      <c r="A3175" s="27"/>
      <c r="B3175" s="27"/>
      <c r="H3175" s="27"/>
    </row>
    <row r="3176" spans="1:8" ht="15.75" x14ac:dyDescent="0.25">
      <c r="A3176" s="27"/>
      <c r="B3176" s="27"/>
      <c r="H3176" s="27"/>
    </row>
    <row r="3177" spans="1:8" ht="15.75" x14ac:dyDescent="0.25">
      <c r="A3177" s="27"/>
      <c r="B3177" s="27"/>
      <c r="H3177" s="27"/>
    </row>
    <row r="3178" spans="1:8" ht="15.75" x14ac:dyDescent="0.25">
      <c r="A3178" s="27"/>
      <c r="B3178" s="27"/>
      <c r="H3178" s="27"/>
    </row>
    <row r="3179" spans="1:8" ht="15.75" x14ac:dyDescent="0.25">
      <c r="A3179" s="27"/>
      <c r="B3179" s="27"/>
      <c r="H3179" s="27"/>
    </row>
    <row r="3180" spans="1:8" ht="15.75" x14ac:dyDescent="0.25">
      <c r="A3180" s="27"/>
      <c r="B3180" s="27"/>
      <c r="H3180" s="27"/>
    </row>
    <row r="3181" spans="1:8" ht="15.75" x14ac:dyDescent="0.25">
      <c r="A3181" s="27"/>
      <c r="B3181" s="27"/>
      <c r="H3181" s="27"/>
    </row>
    <row r="3182" spans="1:8" ht="15.75" x14ac:dyDescent="0.25">
      <c r="A3182" s="27"/>
      <c r="B3182" s="27"/>
      <c r="H3182" s="27"/>
    </row>
    <row r="3183" spans="1:8" ht="15.75" x14ac:dyDescent="0.25">
      <c r="A3183" s="27"/>
      <c r="B3183" s="27"/>
      <c r="H3183" s="27"/>
    </row>
    <row r="3184" spans="1:8" ht="15.75" x14ac:dyDescent="0.25">
      <c r="A3184" s="27"/>
      <c r="B3184" s="27"/>
      <c r="H3184" s="27"/>
    </row>
    <row r="3185" spans="1:8" ht="15.75" x14ac:dyDescent="0.25">
      <c r="A3185" s="27"/>
      <c r="B3185" s="27"/>
      <c r="H3185" s="27"/>
    </row>
    <row r="3186" spans="1:8" ht="15.75" x14ac:dyDescent="0.25">
      <c r="A3186" s="27"/>
      <c r="B3186" s="27"/>
      <c r="H3186" s="27"/>
    </row>
    <row r="3187" spans="1:8" ht="15.75" x14ac:dyDescent="0.25">
      <c r="A3187" s="27"/>
      <c r="B3187" s="27"/>
      <c r="H3187" s="27"/>
    </row>
    <row r="3188" spans="1:8" ht="15.75" x14ac:dyDescent="0.25">
      <c r="A3188" s="27"/>
      <c r="B3188" s="27"/>
      <c r="H3188" s="27"/>
    </row>
    <row r="3189" spans="1:8" ht="15.75" x14ac:dyDescent="0.25">
      <c r="A3189" s="27"/>
      <c r="B3189" s="27"/>
      <c r="H3189" s="27"/>
    </row>
    <row r="3190" spans="1:8" ht="15.75" x14ac:dyDescent="0.25">
      <c r="A3190" s="27"/>
      <c r="B3190" s="27"/>
      <c r="H3190" s="27"/>
    </row>
    <row r="3191" spans="1:8" ht="15.75" x14ac:dyDescent="0.25">
      <c r="A3191" s="27"/>
      <c r="B3191" s="27"/>
      <c r="H3191" s="27"/>
    </row>
    <row r="3192" spans="1:8" ht="15.75" x14ac:dyDescent="0.25">
      <c r="A3192" s="27"/>
      <c r="B3192" s="27"/>
      <c r="H3192" s="27"/>
    </row>
  </sheetData>
  <mergeCells count="60">
    <mergeCell ref="A5:A7"/>
    <mergeCell ref="Z5:Z7"/>
    <mergeCell ref="AA5:AA7"/>
    <mergeCell ref="T5:V5"/>
    <mergeCell ref="N5:N7"/>
    <mergeCell ref="O5:O7"/>
    <mergeCell ref="B5:B7"/>
    <mergeCell ref="C5:C7"/>
    <mergeCell ref="D5:D7"/>
    <mergeCell ref="E5:E7"/>
    <mergeCell ref="F5:F7"/>
    <mergeCell ref="G5:G7"/>
    <mergeCell ref="H5:H7"/>
    <mergeCell ref="I5:I7"/>
    <mergeCell ref="J5:J7"/>
    <mergeCell ref="K5:K7"/>
    <mergeCell ref="Y5:Y7"/>
    <mergeCell ref="AB5:AC5"/>
    <mergeCell ref="AB6:AB7"/>
    <mergeCell ref="AC6:AC7"/>
    <mergeCell ref="L5:L7"/>
    <mergeCell ref="M5:M7"/>
    <mergeCell ref="X5:X7"/>
    <mergeCell ref="W5:W7"/>
    <mergeCell ref="R5:R7"/>
    <mergeCell ref="S5:S7"/>
    <mergeCell ref="P5:P7"/>
    <mergeCell ref="T6:U6"/>
    <mergeCell ref="Q5:Q7"/>
    <mergeCell ref="V6:V7"/>
    <mergeCell ref="C8:C10"/>
    <mergeCell ref="D8:D10"/>
    <mergeCell ref="E8:E10"/>
    <mergeCell ref="F8:F10"/>
    <mergeCell ref="G8:G10"/>
    <mergeCell ref="N8:N10"/>
    <mergeCell ref="O8:O10"/>
    <mergeCell ref="P8:P10"/>
    <mergeCell ref="Q8:Q10"/>
    <mergeCell ref="H8:H10"/>
    <mergeCell ref="I8:I10"/>
    <mergeCell ref="J8:J10"/>
    <mergeCell ref="K8:K10"/>
    <mergeCell ref="L8:L10"/>
    <mergeCell ref="C2:AC2"/>
    <mergeCell ref="C3:AC3"/>
    <mergeCell ref="Y8:Y10"/>
    <mergeCell ref="Z8:Z10"/>
    <mergeCell ref="AA8:AA10"/>
    <mergeCell ref="AB8:AC8"/>
    <mergeCell ref="T9:U9"/>
    <mergeCell ref="V9:V10"/>
    <mergeCell ref="AB9:AB10"/>
    <mergeCell ref="AC9:AC10"/>
    <mergeCell ref="R8:R10"/>
    <mergeCell ref="S8:S10"/>
    <mergeCell ref="T8:V8"/>
    <mergeCell ref="W8:W10"/>
    <mergeCell ref="X8:X10"/>
    <mergeCell ref="M8:M10"/>
  </mergeCells>
  <phoneticPr fontId="17" type="noConversion"/>
  <conditionalFormatting sqref="I3163:I3177">
    <cfRule type="duplicateValues" dxfId="6" priority="364"/>
  </conditionalFormatting>
  <conditionalFormatting sqref="J3162">
    <cfRule type="duplicateValues" dxfId="5" priority="361"/>
    <cfRule type="duplicateValues" dxfId="4" priority="362"/>
    <cfRule type="duplicateValues" dxfId="3" priority="363"/>
  </conditionalFormatting>
  <conditionalFormatting sqref="J3162">
    <cfRule type="duplicateValues" dxfId="2" priority="360"/>
  </conditionalFormatting>
  <conditionalFormatting sqref="J3162">
    <cfRule type="duplicateValues" dxfId="1" priority="359"/>
  </conditionalFormatting>
  <conditionalFormatting sqref="J3162">
    <cfRule type="duplicateValues" dxfId="0" priority="358"/>
  </conditionalFormatting>
  <pageMargins left="0.28999999999999998" right="0.17" top="0.75" bottom="0.75" header="0.3" footer="0.3"/>
  <pageSetup paperSize="8" scale="29" fitToHeight="0" orientation="landscape" r:id="rId1"/>
  <ignoredErrors>
    <ignoredError sqref="D1444 U250:Y250 AA250:AC250" formulaRange="1"/>
    <ignoredError sqref="D250 D2031" formulaRange="1" unlockedFormula="1"/>
    <ignoredError sqref="D2953" unlocked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CONTRACTE_POCU_31 martie 2023</vt:lpstr>
      <vt:lpstr>'CONTRACTE_POCU_31 martie 2023'!Print_Area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Situatia contractelor POCU pe regiuni de implementarere</dc:title>
  <dc:creator/>
  <cp:lastModifiedBy/>
  <dcterms:created xsi:type="dcterms:W3CDTF">2015-06-05T18:17:20Z</dcterms:created>
  <dcterms:modified xsi:type="dcterms:W3CDTF">2023-05-24T11:30:04Z</dcterms:modified>
</cp:coreProperties>
</file>