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6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<sst xmlns="http://schemas.openxmlformats.org/spreadsheetml/2006/main" count="397" uniqueCount="158">
  <si>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</si>
  <si>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</si>
  <si>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</si>
  <si>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</si>
  <si>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</si>
  <si>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</si>
  <si>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</si>
  <si>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</si>
  <si>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</si>
  <si>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</si>
  <si>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</si>
  <si>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</si>
  <si>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</si>
  <si>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</si>
  <si>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</si>
  <si>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</si>
  <si>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</si>
  <si>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</si>
  <si>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</si>
  <si>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</si>
  <si>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</si>
  <si>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</si>
  <si>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</si>
  <si>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</si>
  <si>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</si>
  <si>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</si>
  <si>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</si>
  <si>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</si>
  <si>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</si>
  <si>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</si>
  <si>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</si>
  <si>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</si>
  <si>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</si>
  <si>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</si>
  <si>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</si>
  <si>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</si>
  <si>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</si>
  <si>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</si>
  <si>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</si>
  <si>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</si>
  <si>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</si>
  <si>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</si>
  <si>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</si>
  <si>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</si>
  <si>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</si>
  <si>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</si>
  <si>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</si>
  <si>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</si>
  <si>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</si>
  <si>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</si>
  <si>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</si>
  <si>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</si>
  <si>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</si>
  <si>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</si>
  <si>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</si>
  <si>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</si>
  <si>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</si>
  <si>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</si>
  <si>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</si>
  <si>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</si>
  <si>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</si>
  <si>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17</t>
  </si>
  <si>
    <t>judeţul D O L J</t>
  </si>
  <si>
    <t xml:space="preserve">    -</t>
  </si>
  <si>
    <t xml:space="preserve">   -</t>
  </si>
  <si>
    <t>-</t>
  </si>
  <si>
    <t>av14</t>
  </si>
  <si>
    <t>av15</t>
  </si>
  <si>
    <t>av17</t>
  </si>
  <si>
    <t>av18</t>
  </si>
  <si>
    <t>av19</t>
  </si>
  <si>
    <t>av20</t>
  </si>
  <si>
    <t>U.SPIT.CL .DE  BOLI INFECŢIOASE  ŞI</t>
  </si>
  <si>
    <t>U.SPIT.CLIN.DE NEUROPSIHIATRIE</t>
  </si>
  <si>
    <t>av16</t>
  </si>
  <si>
    <t>av21</t>
  </si>
  <si>
    <t>NEURO-</t>
  </si>
  <si>
    <t>PSIHO-</t>
  </si>
  <si>
    <t>MOTO-</t>
  </si>
  <si>
    <t>RIE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</si>
  <si>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</si>
  <si>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</si>
  <si>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</si>
  <si>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</si>
  <si>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</si>
  <si>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</si>
  <si>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</si>
  <si>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</si>
  <si>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</si>
  <si>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</si>
  <si>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</si>
  <si>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</si>
  <si>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</si>
  <si>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</si>
  <si>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</si>
  <si>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</si>
  <si>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</si>
  <si>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</si>
  <si>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</si>
  <si>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av11</t>
  </si>
  <si>
    <t>av12</t>
  </si>
  <si>
    <t>av13</t>
  </si>
  <si>
    <t>DIN CARE:</t>
  </si>
  <si>
    <t>din care:</t>
  </si>
  <si>
    <t>PATURI ÎN SPI-TALE FĂRĂ ÎNSOŢI-TORI</t>
  </si>
  <si>
    <t>INTERNE</t>
  </si>
  <si>
    <t>ENDO- CRINOLOGIE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</si>
  <si>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</si>
  <si>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</si>
  <si>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</si>
  <si>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</si>
  <si>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</si>
  <si>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</si>
  <si>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</si>
  <si>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TOTAL  PSIHIATRIE</t>
  </si>
  <si>
    <t>NEURO- CHIRURGIE</t>
  </si>
  <si>
    <t>RECUPERARE NEURO-PSIHO-MOTORIE</t>
  </si>
  <si>
    <t>ORL</t>
  </si>
  <si>
    <t>OFTALMOLOGIE</t>
  </si>
  <si>
    <t>BOLI  INFECŢIOASE</t>
  </si>
  <si>
    <t>CHIRURGIE GENERALĂ</t>
  </si>
  <si>
    <t>CHIRURGIE MAXILO-FACIALĂ</t>
  </si>
  <si>
    <t>CHIRURGIE PEDIATRICĂ</t>
  </si>
  <si>
    <t>CHIRURGIE PLASTICĂ ŞI REPARATORIE</t>
  </si>
  <si>
    <t>CHIRURGIE CARDIO-VASCULARĂ</t>
  </si>
  <si>
    <t>CHIRURGIE TORACICĂ</t>
  </si>
  <si>
    <t>ONCOLOGIE MEDICALĂ</t>
  </si>
  <si>
    <t>UROLOGIE</t>
  </si>
  <si>
    <r>
      <t xml:space="preserve">ORTOPEDIE ŞI </t>
    </r>
    <r>
      <rPr>
        <sz val="9"/>
        <rFont val="Times New (WE)"/>
        <family val="0"/>
      </rPr>
      <t>TRAUMATOLOGIE</t>
    </r>
  </si>
  <si>
    <t>PEDIATRIE</t>
  </si>
  <si>
    <t>RECUPERARE PEDIATRICĂ</t>
  </si>
  <si>
    <t>PEDIATRIE CRONICI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</si>
  <si>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</si>
  <si>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</si>
  <si>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</si>
  <si>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</si>
  <si>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</si>
  <si>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</si>
  <si>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MEDICINĂ GENERALĂ</t>
  </si>
  <si>
    <t>CRONICI</t>
  </si>
  <si>
    <t>ANESTEZIE TERAPIE INTENSIVĂ</t>
  </si>
  <si>
    <t>ALTE SECŢII</t>
  </si>
  <si>
    <t xml:space="preserve">MEDI-CINA MUNCII </t>
  </si>
  <si>
    <t>PSIHIATRIE</t>
  </si>
  <si>
    <t>PSIHIATRIE ACUŢI</t>
  </si>
  <si>
    <t>PSIHIATRIE CRONICI</t>
  </si>
  <si>
    <t>PNEU-MO-LOGIE</t>
  </si>
  <si>
    <t>PNEUMOLOGIE</t>
  </si>
  <si>
    <r>
      <t>PNEUMOLOGIE</t>
    </r>
    <r>
      <rPr>
        <sz val="10"/>
        <rFont val="Times New (WE)"/>
        <family val="1"/>
      </rPr>
      <t xml:space="preserve"> TBC</t>
    </r>
  </si>
  <si>
    <t>TBC EXTRA-PULMONAR</t>
  </si>
  <si>
    <t xml:space="preserve">Nr. crt. </t>
  </si>
  <si>
    <t>MEDICINA MUNCII</t>
  </si>
  <si>
    <t>U.SPIT.CL.MUN. "FILANTROPIA" CRAIOVA (AL)</t>
  </si>
  <si>
    <t xml:space="preserve">   PNEUMOFTIZ. "DR.V.BABEŞ" CRAIOVA (AL)</t>
  </si>
  <si>
    <t xml:space="preserve">                                                       - CRAIOVA (AL)</t>
  </si>
  <si>
    <t>U.SPIT.CL.JUD.DE URGENŢĂ CRAIOVA (MS)</t>
  </si>
  <si>
    <t>populatia la 1 iulie 2012</t>
  </si>
  <si>
    <t>U.SPIT.CLINIC CF CRAIOVA  (MS)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</si>
</sst>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_)"/>
    <numFmt numFmtId="181" formatCode="0.0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(WE)"/>
      <family val="1"/>
    </font>
    <font>
      <sz val="10"/>
      <name val="Times New Roman"/>
      <family val="1"/>
    </font>
    <font>
      <sz val="9"/>
      <name val="Times New (WE)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(WE)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(WE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10" xfId="0" applyNumberFormat="1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181" fontId="2" fillId="0" borderId="0" xfId="0" applyNumberFormat="1" applyFont="1" applyFill="1" applyBorder="1" applyAlignment="1">
      <alignment/>
    </xf>
    <xf numFmtId="180" fontId="2" fillId="0" borderId="12" xfId="0" applyNumberFormat="1" applyFont="1" applyFill="1" applyBorder="1" applyAlignment="1" applyProtection="1">
      <alignment/>
      <protection/>
    </xf>
    <xf numFmtId="180" fontId="2" fillId="0" borderId="11" xfId="0" applyNumberFormat="1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/>
    </xf>
    <xf numFmtId="180" fontId="2" fillId="0" borderId="11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/>
    </xf>
    <xf numFmtId="180" fontId="2" fillId="0" borderId="1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/>
      <protection/>
    </xf>
    <xf numFmtId="181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1" fontId="2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" fontId="2" fillId="0" borderId="15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2" fillId="0" borderId="17" xfId="0" applyNumberFormat="1" applyFont="1" applyFill="1" applyBorder="1" applyAlignment="1">
      <alignment horizontal="right"/>
    </xf>
    <xf numFmtId="37" fontId="2" fillId="0" borderId="17" xfId="0" applyNumberFormat="1" applyFont="1" applyFill="1" applyBorder="1" applyAlignment="1" applyProtection="1">
      <alignment horizontal="left"/>
      <protection/>
    </xf>
    <xf numFmtId="37" fontId="2" fillId="0" borderId="16" xfId="0" applyNumberFormat="1" applyFont="1" applyFill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37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180" fontId="2" fillId="0" borderId="11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>
      <alignment/>
    </xf>
    <xf numFmtId="180" fontId="2" fillId="0" borderId="11" xfId="0" applyNumberFormat="1" applyFont="1" applyFill="1" applyBorder="1" applyAlignment="1" applyProtection="1">
      <alignment horizontal="right"/>
      <protection/>
    </xf>
    <xf numFmtId="180" fontId="2" fillId="0" borderId="11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>
      <alignment horizontal="right"/>
    </xf>
    <xf numFmtId="180" fontId="2" fillId="0" borderId="20" xfId="0" applyNumberFormat="1" applyFont="1" applyFill="1" applyBorder="1" applyAlignment="1" applyProtection="1" quotePrefix="1">
      <alignment/>
      <protection/>
    </xf>
    <xf numFmtId="37" fontId="2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 applyProtection="1">
      <alignment/>
      <protection/>
    </xf>
    <xf numFmtId="180" fontId="38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Fill="1" applyBorder="1" applyAlignment="1">
      <alignment horizontal="center" textRotation="90" wrapText="1"/>
    </xf>
    <xf numFmtId="37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ont="1" applyFill="1" applyBorder="1" applyAlignment="1">
      <alignment horizontal="center" vertical="center" textRotation="90" wrapText="1"/>
    </xf>
    <xf numFmtId="49" fontId="0" fillId="0" borderId="22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ont="1" applyFill="1" applyBorder="1" applyAlignment="1">
      <alignment horizontal="center" textRotation="90" wrapText="1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608647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14</xdr:row>
      <xdr:rowOff>104775</xdr:rowOff>
    </xdr:from>
    <xdr:to>
      <xdr:col>30</xdr:col>
      <xdr:colOff>390525</xdr:colOff>
      <xdr:row>14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60972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3" name="Line 77"/>
        <xdr:cNvSpPr>
          <a:spLocks/>
        </xdr:cNvSpPr>
      </xdr:nvSpPr>
      <xdr:spPr>
        <a:xfrm>
          <a:off x="608647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14</xdr:row>
      <xdr:rowOff>104775</xdr:rowOff>
    </xdr:from>
    <xdr:to>
      <xdr:col>9</xdr:col>
      <xdr:colOff>419100</xdr:colOff>
      <xdr:row>14</xdr:row>
      <xdr:rowOff>104775</xdr:rowOff>
    </xdr:to>
    <xdr:sp>
      <xdr:nvSpPr>
        <xdr:cNvPr id="4" name="Line 79"/>
        <xdr:cNvSpPr>
          <a:spLocks/>
        </xdr:cNvSpPr>
      </xdr:nvSpPr>
      <xdr:spPr>
        <a:xfrm>
          <a:off x="78676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104775</xdr:rowOff>
    </xdr:from>
    <xdr:to>
      <xdr:col>14</xdr:col>
      <xdr:colOff>0</xdr:colOff>
      <xdr:row>14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9458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14</xdr:row>
      <xdr:rowOff>104775</xdr:rowOff>
    </xdr:from>
    <xdr:to>
      <xdr:col>15</xdr:col>
      <xdr:colOff>409575</xdr:colOff>
      <xdr:row>14</xdr:row>
      <xdr:rowOff>104775</xdr:rowOff>
    </xdr:to>
    <xdr:sp>
      <xdr:nvSpPr>
        <xdr:cNvPr id="6" name="Line 83"/>
        <xdr:cNvSpPr>
          <a:spLocks/>
        </xdr:cNvSpPr>
      </xdr:nvSpPr>
      <xdr:spPr>
        <a:xfrm>
          <a:off x="102298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104775</xdr:rowOff>
    </xdr:from>
    <xdr:to>
      <xdr:col>16</xdr:col>
      <xdr:colOff>409575</xdr:colOff>
      <xdr:row>14</xdr:row>
      <xdr:rowOff>104775</xdr:rowOff>
    </xdr:to>
    <xdr:sp>
      <xdr:nvSpPr>
        <xdr:cNvPr id="7" name="Line 85"/>
        <xdr:cNvSpPr>
          <a:spLocks/>
        </xdr:cNvSpPr>
      </xdr:nvSpPr>
      <xdr:spPr>
        <a:xfrm>
          <a:off x="106394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361950</xdr:colOff>
      <xdr:row>14</xdr:row>
      <xdr:rowOff>104775</xdr:rowOff>
    </xdr:from>
    <xdr:to>
      <xdr:col>40</xdr:col>
      <xdr:colOff>361950</xdr:colOff>
      <xdr:row>14</xdr:row>
      <xdr:rowOff>104775</xdr:rowOff>
    </xdr:to>
    <xdr:sp>
      <xdr:nvSpPr>
        <xdr:cNvPr id="8" name="Line 89"/>
        <xdr:cNvSpPr>
          <a:spLocks/>
        </xdr:cNvSpPr>
      </xdr:nvSpPr>
      <xdr:spPr>
        <a:xfrm>
          <a:off x="197929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14</xdr:row>
      <xdr:rowOff>104775</xdr:rowOff>
    </xdr:from>
    <xdr:to>
      <xdr:col>29</xdr:col>
      <xdr:colOff>381000</xdr:colOff>
      <xdr:row>14</xdr:row>
      <xdr:rowOff>104775</xdr:rowOff>
    </xdr:to>
    <xdr:sp>
      <xdr:nvSpPr>
        <xdr:cNvPr id="9" name="Line 91"/>
        <xdr:cNvSpPr>
          <a:spLocks/>
        </xdr:cNvSpPr>
      </xdr:nvSpPr>
      <xdr:spPr>
        <a:xfrm>
          <a:off x="157067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257175</xdr:colOff>
      <xdr:row>14</xdr:row>
      <xdr:rowOff>104775</xdr:rowOff>
    </xdr:from>
    <xdr:to>
      <xdr:col>47</xdr:col>
      <xdr:colOff>257175</xdr:colOff>
      <xdr:row>14</xdr:row>
      <xdr:rowOff>104775</xdr:rowOff>
    </xdr:to>
    <xdr:sp>
      <xdr:nvSpPr>
        <xdr:cNvPr id="10" name="Line 95"/>
        <xdr:cNvSpPr>
          <a:spLocks/>
        </xdr:cNvSpPr>
      </xdr:nvSpPr>
      <xdr:spPr>
        <a:xfrm>
          <a:off x="225742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14</xdr:row>
      <xdr:rowOff>104775</xdr:rowOff>
    </xdr:from>
    <xdr:to>
      <xdr:col>15</xdr:col>
      <xdr:colOff>409575</xdr:colOff>
      <xdr:row>14</xdr:row>
      <xdr:rowOff>104775</xdr:rowOff>
    </xdr:to>
    <xdr:sp>
      <xdr:nvSpPr>
        <xdr:cNvPr id="11" name="Line 103"/>
        <xdr:cNvSpPr>
          <a:spLocks/>
        </xdr:cNvSpPr>
      </xdr:nvSpPr>
      <xdr:spPr>
        <a:xfrm>
          <a:off x="102298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361950</xdr:colOff>
      <xdr:row>14</xdr:row>
      <xdr:rowOff>104775</xdr:rowOff>
    </xdr:from>
    <xdr:to>
      <xdr:col>40</xdr:col>
      <xdr:colOff>361950</xdr:colOff>
      <xdr:row>14</xdr:row>
      <xdr:rowOff>104775</xdr:rowOff>
    </xdr:to>
    <xdr:sp>
      <xdr:nvSpPr>
        <xdr:cNvPr id="12" name="Line 105"/>
        <xdr:cNvSpPr>
          <a:spLocks/>
        </xdr:cNvSpPr>
      </xdr:nvSpPr>
      <xdr:spPr>
        <a:xfrm>
          <a:off x="197929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104775</xdr:rowOff>
    </xdr:from>
    <xdr:to>
      <xdr:col>5</xdr:col>
      <xdr:colOff>466725</xdr:colOff>
      <xdr:row>23</xdr:row>
      <xdr:rowOff>104775</xdr:rowOff>
    </xdr:to>
    <xdr:sp>
      <xdr:nvSpPr>
        <xdr:cNvPr id="13" name="Line 112"/>
        <xdr:cNvSpPr>
          <a:spLocks/>
        </xdr:cNvSpPr>
      </xdr:nvSpPr>
      <xdr:spPr>
        <a:xfrm>
          <a:off x="6086475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104775</xdr:rowOff>
    </xdr:from>
    <xdr:to>
      <xdr:col>5</xdr:col>
      <xdr:colOff>466725</xdr:colOff>
      <xdr:row>19</xdr:row>
      <xdr:rowOff>104775</xdr:rowOff>
    </xdr:to>
    <xdr:sp>
      <xdr:nvSpPr>
        <xdr:cNvPr id="14" name="Line 149"/>
        <xdr:cNvSpPr>
          <a:spLocks/>
        </xdr:cNvSpPr>
      </xdr:nvSpPr>
      <xdr:spPr>
        <a:xfrm>
          <a:off x="60864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0</xdr:rowOff>
    </xdr:from>
    <xdr:to>
      <xdr:col>5</xdr:col>
      <xdr:colOff>466725</xdr:colOff>
      <xdr:row>22</xdr:row>
      <xdr:rowOff>0</xdr:rowOff>
    </xdr:to>
    <xdr:sp>
      <xdr:nvSpPr>
        <xdr:cNvPr id="15" name="Line 160"/>
        <xdr:cNvSpPr>
          <a:spLocks/>
        </xdr:cNvSpPr>
      </xdr:nvSpPr>
      <xdr:spPr>
        <a:xfrm>
          <a:off x="6086475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0</xdr:rowOff>
    </xdr:from>
    <xdr:to>
      <xdr:col>5</xdr:col>
      <xdr:colOff>466725</xdr:colOff>
      <xdr:row>22</xdr:row>
      <xdr:rowOff>0</xdr:rowOff>
    </xdr:to>
    <xdr:sp>
      <xdr:nvSpPr>
        <xdr:cNvPr id="16" name="Line 167"/>
        <xdr:cNvSpPr>
          <a:spLocks/>
        </xdr:cNvSpPr>
      </xdr:nvSpPr>
      <xdr:spPr>
        <a:xfrm>
          <a:off x="6086475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19</xdr:row>
      <xdr:rowOff>104775</xdr:rowOff>
    </xdr:from>
    <xdr:to>
      <xdr:col>30</xdr:col>
      <xdr:colOff>390525</xdr:colOff>
      <xdr:row>19</xdr:row>
      <xdr:rowOff>104775</xdr:rowOff>
    </xdr:to>
    <xdr:sp>
      <xdr:nvSpPr>
        <xdr:cNvPr id="17" name="Line 188"/>
        <xdr:cNvSpPr>
          <a:spLocks/>
        </xdr:cNvSpPr>
      </xdr:nvSpPr>
      <xdr:spPr>
        <a:xfrm>
          <a:off x="160972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19</xdr:row>
      <xdr:rowOff>104775</xdr:rowOff>
    </xdr:from>
    <xdr:to>
      <xdr:col>31</xdr:col>
      <xdr:colOff>295275</xdr:colOff>
      <xdr:row>19</xdr:row>
      <xdr:rowOff>104775</xdr:rowOff>
    </xdr:to>
    <xdr:sp>
      <xdr:nvSpPr>
        <xdr:cNvPr id="18" name="Line 189"/>
        <xdr:cNvSpPr>
          <a:spLocks/>
        </xdr:cNvSpPr>
      </xdr:nvSpPr>
      <xdr:spPr>
        <a:xfrm>
          <a:off x="163925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104775</xdr:rowOff>
    </xdr:from>
    <xdr:to>
      <xdr:col>5</xdr:col>
      <xdr:colOff>466725</xdr:colOff>
      <xdr:row>17</xdr:row>
      <xdr:rowOff>104775</xdr:rowOff>
    </xdr:to>
    <xdr:sp>
      <xdr:nvSpPr>
        <xdr:cNvPr id="19" name="Line 218"/>
        <xdr:cNvSpPr>
          <a:spLocks/>
        </xdr:cNvSpPr>
      </xdr:nvSpPr>
      <xdr:spPr>
        <a:xfrm>
          <a:off x="60864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14</xdr:row>
      <xdr:rowOff>104775</xdr:rowOff>
    </xdr:from>
    <xdr:to>
      <xdr:col>33</xdr:col>
      <xdr:colOff>333375</xdr:colOff>
      <xdr:row>14</xdr:row>
      <xdr:rowOff>104775</xdr:rowOff>
    </xdr:to>
    <xdr:sp>
      <xdr:nvSpPr>
        <xdr:cNvPr id="20" name="Line 220"/>
        <xdr:cNvSpPr>
          <a:spLocks/>
        </xdr:cNvSpPr>
      </xdr:nvSpPr>
      <xdr:spPr>
        <a:xfrm>
          <a:off x="171545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21</xdr:row>
      <xdr:rowOff>104775</xdr:rowOff>
    </xdr:from>
    <xdr:to>
      <xdr:col>30</xdr:col>
      <xdr:colOff>390525</xdr:colOff>
      <xdr:row>21</xdr:row>
      <xdr:rowOff>104775</xdr:rowOff>
    </xdr:to>
    <xdr:sp>
      <xdr:nvSpPr>
        <xdr:cNvPr id="21" name="Line 188"/>
        <xdr:cNvSpPr>
          <a:spLocks/>
        </xdr:cNvSpPr>
      </xdr:nvSpPr>
      <xdr:spPr>
        <a:xfrm>
          <a:off x="160972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21</xdr:row>
      <xdr:rowOff>104775</xdr:rowOff>
    </xdr:from>
    <xdr:to>
      <xdr:col>31</xdr:col>
      <xdr:colOff>295275</xdr:colOff>
      <xdr:row>21</xdr:row>
      <xdr:rowOff>104775</xdr:rowOff>
    </xdr:to>
    <xdr:sp>
      <xdr:nvSpPr>
        <xdr:cNvPr id="22" name="Line 189"/>
        <xdr:cNvSpPr>
          <a:spLocks/>
        </xdr:cNvSpPr>
      </xdr:nvSpPr>
      <xdr:spPr>
        <a:xfrm>
          <a:off x="1639252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tabSelected="1" zoomScalePageLayoutView="0" workbookViewId="0" topLeftCell="A1">
      <pane xSplit="3" ySplit="14" topLeftCell="AH1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H12" sqref="AH12"/>
    </sheetView>
  </sheetViews>
  <sheetFormatPr defaultColWidth="4.140625" defaultRowHeight="12.75"/>
  <cols>
    <col min="1" max="1" width="4.7109375" style="4" customWidth="1"/>
    <col min="2" max="2" width="57.421875" style="4" customWidth="1"/>
    <col min="3" max="3" width="7.8515625" style="4" customWidth="1"/>
    <col min="4" max="4" width="7.28125" style="4" customWidth="1"/>
    <col min="5" max="6" width="7.00390625" style="4" customWidth="1"/>
    <col min="7" max="7" width="7.57421875" style="4" customWidth="1"/>
    <col min="8" max="8" width="5.28125" style="4" customWidth="1"/>
    <col min="9" max="9" width="7.57421875" style="4" customWidth="1"/>
    <col min="10" max="10" width="6.28125" style="4" customWidth="1"/>
    <col min="11" max="11" width="7.421875" style="4" customWidth="1"/>
    <col min="12" max="12" width="5.421875" style="4" customWidth="1"/>
    <col min="13" max="13" width="4.8515625" style="4" customWidth="1"/>
    <col min="14" max="14" width="6.140625" style="4" customWidth="1"/>
    <col min="15" max="15" width="5.421875" style="4" customWidth="1"/>
    <col min="16" max="17" width="6.140625" style="4" customWidth="1"/>
    <col min="18" max="18" width="5.421875" style="4" customWidth="1"/>
    <col min="19" max="19" width="7.7109375" style="4" bestFit="1" customWidth="1"/>
    <col min="20" max="20" width="4.28125" style="4" customWidth="1"/>
    <col min="21" max="21" width="4.7109375" style="4" customWidth="1"/>
    <col min="22" max="22" width="4.28125" style="4" customWidth="1"/>
    <col min="23" max="23" width="5.00390625" style="4" customWidth="1"/>
    <col min="24" max="24" width="5.421875" style="4" customWidth="1"/>
    <col min="25" max="25" width="6.140625" style="4" customWidth="1"/>
    <col min="26" max="26" width="6.421875" style="4" customWidth="1"/>
    <col min="27" max="27" width="6.00390625" style="4" customWidth="1"/>
    <col min="28" max="28" width="7.57421875" style="4" customWidth="1"/>
    <col min="29" max="29" width="7.28125" style="4" customWidth="1"/>
    <col min="30" max="30" width="5.7109375" style="4" customWidth="1"/>
    <col min="31" max="31" width="5.8515625" style="4" customWidth="1"/>
    <col min="32" max="32" width="4.421875" style="4" customWidth="1"/>
    <col min="33" max="33" width="6.421875" style="4" customWidth="1"/>
    <col min="34" max="34" width="5.00390625" style="4" customWidth="1"/>
    <col min="35" max="35" width="6.421875" style="4" customWidth="1"/>
    <col min="36" max="37" width="5.57421875" style="4" customWidth="1"/>
    <col min="38" max="38" width="6.00390625" style="4" customWidth="1"/>
    <col min="39" max="39" width="4.57421875" style="4" customWidth="1"/>
    <col min="40" max="40" width="6.00390625" style="4" customWidth="1"/>
    <col min="41" max="41" width="5.421875" style="4" customWidth="1"/>
    <col min="42" max="42" width="5.00390625" style="4" customWidth="1"/>
    <col min="43" max="44" width="6.28125" style="4" customWidth="1"/>
    <col min="45" max="45" width="6.7109375" style="4" customWidth="1"/>
    <col min="46" max="46" width="8.140625" style="4" bestFit="1" customWidth="1"/>
    <col min="47" max="47" width="5.421875" style="4" customWidth="1"/>
    <col min="48" max="48" width="3.8515625" style="4" customWidth="1"/>
    <col min="49" max="49" width="7.00390625" style="4" customWidth="1"/>
    <col min="50" max="50" width="5.8515625" style="4" customWidth="1"/>
    <col min="51" max="51" width="4.140625" style="4" customWidth="1"/>
    <col min="52" max="52" width="1.1484375" style="4" customWidth="1"/>
    <col min="53" max="53" width="3.7109375" style="4" bestFit="1" customWidth="1"/>
    <col min="54" max="54" width="9.28125" style="4" bestFit="1" customWidth="1"/>
    <col min="55" max="55" width="6.140625" style="4" bestFit="1" customWidth="1"/>
    <col min="56" max="61" width="4.00390625" style="4" customWidth="1"/>
    <col min="62" max="16384" width="4.140625" style="4" customWidth="1"/>
  </cols>
  <sheetData>
    <row r="1" spans="1:22" ht="12.75">
      <c r="A1" s="25" t="s">
        <v>61</v>
      </c>
      <c r="B1" s="5" t="s">
        <v>62</v>
      </c>
      <c r="C1" s="5" t="s">
        <v>156</v>
      </c>
      <c r="V1" s="4" t="s">
        <v>0</v>
      </c>
    </row>
    <row r="2" spans="1:54" ht="12.75">
      <c r="A2" s="6"/>
      <c r="B2" s="6"/>
      <c r="C2" s="44">
        <v>694266</v>
      </c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BA2" s="9"/>
      <c r="BB2" s="9"/>
    </row>
    <row r="3" spans="1:53" s="2" customFormat="1" ht="12.75">
      <c r="A3" s="67" t="s">
        <v>150</v>
      </c>
      <c r="B3" s="70" t="s">
        <v>17</v>
      </c>
      <c r="C3" s="72" t="s">
        <v>104</v>
      </c>
      <c r="D3" s="38"/>
      <c r="E3" s="39" t="s">
        <v>102</v>
      </c>
      <c r="F3" s="39"/>
      <c r="G3" s="39" t="s">
        <v>2</v>
      </c>
      <c r="H3" s="38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40"/>
      <c r="U3" s="67" t="s">
        <v>150</v>
      </c>
      <c r="V3" s="67" t="s">
        <v>150</v>
      </c>
      <c r="W3" s="41"/>
      <c r="X3" s="38"/>
      <c r="Y3" s="39"/>
      <c r="Z3" s="39"/>
      <c r="AA3" s="39"/>
      <c r="AB3" s="39"/>
      <c r="AC3" s="39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40"/>
      <c r="AY3" s="67" t="s">
        <v>150</v>
      </c>
      <c r="AZ3" s="1"/>
      <c r="BA3" s="1"/>
    </row>
    <row r="4" spans="1:52" s="2" customFormat="1" ht="12.75" customHeight="1">
      <c r="A4" s="68"/>
      <c r="B4" s="71"/>
      <c r="C4" s="73"/>
      <c r="D4" s="75" t="s">
        <v>105</v>
      </c>
      <c r="E4" s="65" t="s">
        <v>106</v>
      </c>
      <c r="F4" s="65" t="s">
        <v>151</v>
      </c>
      <c r="G4" s="65" t="s">
        <v>107</v>
      </c>
      <c r="H4" s="65" t="s">
        <v>108</v>
      </c>
      <c r="I4" s="65" t="s">
        <v>109</v>
      </c>
      <c r="J4" s="65" t="s">
        <v>110</v>
      </c>
      <c r="K4" s="65" t="s">
        <v>111</v>
      </c>
      <c r="L4" s="65" t="s">
        <v>112</v>
      </c>
      <c r="M4" s="65" t="s">
        <v>113</v>
      </c>
      <c r="N4" s="65" t="s">
        <v>114</v>
      </c>
      <c r="O4" s="77" t="s">
        <v>103</v>
      </c>
      <c r="P4" s="77"/>
      <c r="Q4" s="77"/>
      <c r="R4" s="65" t="s">
        <v>115</v>
      </c>
      <c r="S4" s="65" t="s">
        <v>116</v>
      </c>
      <c r="T4" s="65" t="s">
        <v>117</v>
      </c>
      <c r="U4" s="68"/>
      <c r="V4" s="68"/>
      <c r="W4" s="80" t="s">
        <v>118</v>
      </c>
      <c r="X4" s="65" t="s">
        <v>119</v>
      </c>
      <c r="Y4" s="65" t="s">
        <v>120</v>
      </c>
      <c r="Z4" s="65" t="s">
        <v>121</v>
      </c>
      <c r="AA4" s="65" t="s">
        <v>122</v>
      </c>
      <c r="AB4" s="65" t="s">
        <v>123</v>
      </c>
      <c r="AC4" s="65" t="s">
        <v>124</v>
      </c>
      <c r="AD4" s="65" t="s">
        <v>125</v>
      </c>
      <c r="AE4" s="65" t="s">
        <v>126</v>
      </c>
      <c r="AF4" s="65" t="s">
        <v>127</v>
      </c>
      <c r="AG4" s="65" t="s">
        <v>128</v>
      </c>
      <c r="AH4" s="65" t="s">
        <v>129</v>
      </c>
      <c r="AI4" s="65" t="s">
        <v>130</v>
      </c>
      <c r="AJ4" s="65" t="s">
        <v>131</v>
      </c>
      <c r="AK4" s="65" t="s">
        <v>132</v>
      </c>
      <c r="AL4" s="65" t="s">
        <v>133</v>
      </c>
      <c r="AM4" s="65" t="s">
        <v>134</v>
      </c>
      <c r="AN4" s="65" t="s">
        <v>135</v>
      </c>
      <c r="AO4" s="65" t="s">
        <v>136</v>
      </c>
      <c r="AP4" s="89" t="s">
        <v>103</v>
      </c>
      <c r="AQ4" s="90"/>
      <c r="AR4" s="90"/>
      <c r="AS4" s="90"/>
      <c r="AT4" s="65" t="s">
        <v>137</v>
      </c>
      <c r="AU4" s="65" t="s">
        <v>138</v>
      </c>
      <c r="AV4" s="65" t="s">
        <v>139</v>
      </c>
      <c r="AW4" s="65" t="s">
        <v>140</v>
      </c>
      <c r="AX4" s="83" t="s">
        <v>141</v>
      </c>
      <c r="AY4" s="68"/>
      <c r="AZ4" s="1"/>
    </row>
    <row r="5" spans="1:52" s="2" customFormat="1" ht="12.75" customHeight="1">
      <c r="A5" s="68"/>
      <c r="B5" s="71"/>
      <c r="C5" s="73"/>
      <c r="D5" s="76"/>
      <c r="E5" s="66" t="s">
        <v>3</v>
      </c>
      <c r="F5" s="66" t="s">
        <v>142</v>
      </c>
      <c r="G5" s="66" t="s">
        <v>4</v>
      </c>
      <c r="H5" s="66" t="s">
        <v>2</v>
      </c>
      <c r="I5" s="66" t="s">
        <v>58</v>
      </c>
      <c r="J5" s="66" t="s">
        <v>2</v>
      </c>
      <c r="K5" s="66" t="s">
        <v>80</v>
      </c>
      <c r="L5" s="66" t="s">
        <v>5</v>
      </c>
      <c r="M5" s="66"/>
      <c r="N5" s="66" t="s">
        <v>6</v>
      </c>
      <c r="O5" s="78" t="s">
        <v>143</v>
      </c>
      <c r="P5" s="78" t="s">
        <v>144</v>
      </c>
      <c r="Q5" s="78" t="s">
        <v>145</v>
      </c>
      <c r="R5" s="66" t="s">
        <v>7</v>
      </c>
      <c r="S5" s="66" t="s">
        <v>13</v>
      </c>
      <c r="T5" s="66" t="s">
        <v>8</v>
      </c>
      <c r="U5" s="68"/>
      <c r="V5" s="68"/>
      <c r="W5" s="81"/>
      <c r="X5" s="66" t="s">
        <v>9</v>
      </c>
      <c r="Y5" s="66"/>
      <c r="Z5" s="66"/>
      <c r="AA5" s="66"/>
      <c r="AB5" s="66"/>
      <c r="AC5" s="66"/>
      <c r="AD5" s="66"/>
      <c r="AE5" s="66" t="s">
        <v>11</v>
      </c>
      <c r="AF5" s="66"/>
      <c r="AG5" s="66" t="s">
        <v>12</v>
      </c>
      <c r="AH5" s="66"/>
      <c r="AI5" s="66" t="s">
        <v>13</v>
      </c>
      <c r="AJ5" s="66"/>
      <c r="AK5" s="66"/>
      <c r="AL5" s="66" t="s">
        <v>14</v>
      </c>
      <c r="AM5" s="66"/>
      <c r="AN5" s="66"/>
      <c r="AO5" s="66" t="s">
        <v>146</v>
      </c>
      <c r="AP5" s="88" t="s">
        <v>147</v>
      </c>
      <c r="AQ5" s="88" t="s">
        <v>148</v>
      </c>
      <c r="AR5" s="85" t="s">
        <v>125</v>
      </c>
      <c r="AS5" s="85" t="s">
        <v>149</v>
      </c>
      <c r="AT5" s="66" t="s">
        <v>84</v>
      </c>
      <c r="AU5" s="66"/>
      <c r="AV5" s="66"/>
      <c r="AW5" s="66" t="s">
        <v>16</v>
      </c>
      <c r="AX5" s="84" t="s">
        <v>46</v>
      </c>
      <c r="AY5" s="68"/>
      <c r="AZ5" s="1"/>
    </row>
    <row r="6" spans="1:52" s="2" customFormat="1" ht="12.75">
      <c r="A6" s="68"/>
      <c r="B6" s="71"/>
      <c r="C6" s="73"/>
      <c r="D6" s="76"/>
      <c r="E6" s="66" t="s">
        <v>18</v>
      </c>
      <c r="F6" s="66"/>
      <c r="G6" s="66" t="s">
        <v>19</v>
      </c>
      <c r="H6" s="66" t="s">
        <v>2</v>
      </c>
      <c r="I6" s="66" t="s">
        <v>81</v>
      </c>
      <c r="J6" s="66" t="s">
        <v>20</v>
      </c>
      <c r="K6" s="66" t="s">
        <v>82</v>
      </c>
      <c r="L6" s="66" t="s">
        <v>21</v>
      </c>
      <c r="M6" s="66" t="s">
        <v>2</v>
      </c>
      <c r="N6" s="66" t="s">
        <v>22</v>
      </c>
      <c r="O6" s="79"/>
      <c r="P6" s="79"/>
      <c r="Q6" s="79"/>
      <c r="R6" s="66" t="s">
        <v>23</v>
      </c>
      <c r="S6" s="66" t="s">
        <v>56</v>
      </c>
      <c r="T6" s="66"/>
      <c r="U6" s="68"/>
      <c r="V6" s="68"/>
      <c r="W6" s="81"/>
      <c r="X6" s="66" t="s">
        <v>83</v>
      </c>
      <c r="Y6" s="66"/>
      <c r="Z6" s="66"/>
      <c r="AA6" s="66"/>
      <c r="AB6" s="66"/>
      <c r="AC6" s="66"/>
      <c r="AD6" s="66"/>
      <c r="AE6" s="66" t="s">
        <v>26</v>
      </c>
      <c r="AF6" s="66"/>
      <c r="AG6" s="66" t="s">
        <v>27</v>
      </c>
      <c r="AH6" s="66"/>
      <c r="AI6" s="66" t="s">
        <v>56</v>
      </c>
      <c r="AJ6" s="66"/>
      <c r="AK6" s="66" t="s">
        <v>34</v>
      </c>
      <c r="AL6" s="66" t="s">
        <v>53</v>
      </c>
      <c r="AM6" s="66"/>
      <c r="AN6" s="66"/>
      <c r="AO6" s="66"/>
      <c r="AP6" s="86"/>
      <c r="AQ6" s="86"/>
      <c r="AR6" s="86"/>
      <c r="AS6" s="86"/>
      <c r="AT6" s="66" t="s">
        <v>35</v>
      </c>
      <c r="AU6" s="66"/>
      <c r="AV6" s="66"/>
      <c r="AW6" s="66" t="s">
        <v>28</v>
      </c>
      <c r="AX6" s="84" t="s">
        <v>60</v>
      </c>
      <c r="AY6" s="68"/>
      <c r="AZ6" s="1"/>
    </row>
    <row r="7" spans="1:52" s="2" customFormat="1" ht="16.5" customHeight="1">
      <c r="A7" s="68"/>
      <c r="B7" s="71"/>
      <c r="C7" s="73"/>
      <c r="D7" s="76"/>
      <c r="E7" s="66" t="s">
        <v>26</v>
      </c>
      <c r="F7" s="66"/>
      <c r="G7" s="66"/>
      <c r="H7" s="66"/>
      <c r="I7" s="66" t="s">
        <v>85</v>
      </c>
      <c r="J7" s="66" t="s">
        <v>30</v>
      </c>
      <c r="K7" s="66" t="s">
        <v>86</v>
      </c>
      <c r="L7" s="66" t="s">
        <v>31</v>
      </c>
      <c r="M7" s="66"/>
      <c r="N7" s="66" t="s">
        <v>32</v>
      </c>
      <c r="O7" s="79"/>
      <c r="P7" s="79"/>
      <c r="Q7" s="79"/>
      <c r="R7" s="66" t="s">
        <v>10</v>
      </c>
      <c r="S7" s="66" t="s">
        <v>76</v>
      </c>
      <c r="T7" s="66"/>
      <c r="U7" s="68"/>
      <c r="V7" s="68"/>
      <c r="W7" s="81" t="s">
        <v>24</v>
      </c>
      <c r="X7" s="66" t="s">
        <v>87</v>
      </c>
      <c r="Y7" s="66" t="s">
        <v>10</v>
      </c>
      <c r="Z7" s="66" t="s">
        <v>10</v>
      </c>
      <c r="AA7" s="66" t="s">
        <v>10</v>
      </c>
      <c r="AB7" s="66" t="s">
        <v>10</v>
      </c>
      <c r="AC7" s="66" t="s">
        <v>10</v>
      </c>
      <c r="AD7" s="66" t="s">
        <v>10</v>
      </c>
      <c r="AE7" s="66" t="s">
        <v>15</v>
      </c>
      <c r="AF7" s="66"/>
      <c r="AG7" s="66" t="s">
        <v>51</v>
      </c>
      <c r="AH7" s="66"/>
      <c r="AI7" s="66" t="s">
        <v>43</v>
      </c>
      <c r="AJ7" s="66"/>
      <c r="AK7" s="66" t="s">
        <v>39</v>
      </c>
      <c r="AL7" s="66" t="s">
        <v>57</v>
      </c>
      <c r="AM7" s="66"/>
      <c r="AN7" s="66"/>
      <c r="AO7" s="66"/>
      <c r="AP7" s="86"/>
      <c r="AQ7" s="86"/>
      <c r="AR7" s="86"/>
      <c r="AS7" s="86"/>
      <c r="AT7" s="66" t="s">
        <v>91</v>
      </c>
      <c r="AU7" s="66" t="s">
        <v>15</v>
      </c>
      <c r="AV7" s="66" t="s">
        <v>15</v>
      </c>
      <c r="AW7" s="66" t="s">
        <v>88</v>
      </c>
      <c r="AX7" s="84"/>
      <c r="AY7" s="68"/>
      <c r="AZ7" s="1"/>
    </row>
    <row r="8" spans="1:52" s="2" customFormat="1" ht="12.75">
      <c r="A8" s="68"/>
      <c r="B8" s="71"/>
      <c r="C8" s="73"/>
      <c r="D8" s="76"/>
      <c r="E8" s="66"/>
      <c r="F8" s="66"/>
      <c r="G8" s="66"/>
      <c r="H8" s="66" t="s">
        <v>29</v>
      </c>
      <c r="I8" s="66" t="s">
        <v>9</v>
      </c>
      <c r="J8" s="66" t="s">
        <v>37</v>
      </c>
      <c r="K8" s="66" t="s">
        <v>21</v>
      </c>
      <c r="L8" s="66"/>
      <c r="M8" s="66" t="s">
        <v>7</v>
      </c>
      <c r="N8" s="66"/>
      <c r="O8" s="79"/>
      <c r="P8" s="79"/>
      <c r="Q8" s="79"/>
      <c r="R8" s="66" t="s">
        <v>25</v>
      </c>
      <c r="S8" s="66" t="s">
        <v>77</v>
      </c>
      <c r="T8" s="66"/>
      <c r="U8" s="68"/>
      <c r="V8" s="68"/>
      <c r="W8" s="81" t="s">
        <v>33</v>
      </c>
      <c r="X8" s="66"/>
      <c r="Y8" s="66" t="s">
        <v>55</v>
      </c>
      <c r="Z8" s="66" t="s">
        <v>55</v>
      </c>
      <c r="AA8" s="66" t="s">
        <v>55</v>
      </c>
      <c r="AB8" s="66" t="s">
        <v>55</v>
      </c>
      <c r="AC8" s="66" t="s">
        <v>55</v>
      </c>
      <c r="AD8" s="66" t="s">
        <v>55</v>
      </c>
      <c r="AE8" s="66" t="s">
        <v>89</v>
      </c>
      <c r="AF8" s="66"/>
      <c r="AG8" s="66" t="s">
        <v>90</v>
      </c>
      <c r="AH8" s="66"/>
      <c r="AI8" s="66" t="s">
        <v>53</v>
      </c>
      <c r="AJ8" s="66"/>
      <c r="AK8" s="66" t="s">
        <v>44</v>
      </c>
      <c r="AL8" s="66" t="s">
        <v>26</v>
      </c>
      <c r="AM8" s="66" t="s">
        <v>40</v>
      </c>
      <c r="AN8" s="66" t="s">
        <v>40</v>
      </c>
      <c r="AO8" s="66"/>
      <c r="AP8" s="86"/>
      <c r="AQ8" s="86"/>
      <c r="AR8" s="86"/>
      <c r="AS8" s="86"/>
      <c r="AT8" s="66" t="s">
        <v>95</v>
      </c>
      <c r="AU8" s="66" t="s">
        <v>54</v>
      </c>
      <c r="AV8" s="66" t="s">
        <v>54</v>
      </c>
      <c r="AW8" s="66" t="s">
        <v>92</v>
      </c>
      <c r="AX8" s="84"/>
      <c r="AY8" s="68"/>
      <c r="AZ8" s="1"/>
    </row>
    <row r="9" spans="1:52" s="2" customFormat="1" ht="12.75">
      <c r="A9" s="68"/>
      <c r="B9" s="71"/>
      <c r="C9" s="73"/>
      <c r="D9" s="76"/>
      <c r="E9" s="66"/>
      <c r="F9" s="66"/>
      <c r="G9" s="66"/>
      <c r="H9" s="66" t="s">
        <v>59</v>
      </c>
      <c r="I9" s="66" t="s">
        <v>93</v>
      </c>
      <c r="J9" s="66" t="s">
        <v>41</v>
      </c>
      <c r="K9" s="66" t="s">
        <v>31</v>
      </c>
      <c r="L9" s="66" t="s">
        <v>2</v>
      </c>
      <c r="M9" s="66" t="s">
        <v>41</v>
      </c>
      <c r="N9" s="66"/>
      <c r="O9" s="79"/>
      <c r="P9" s="79"/>
      <c r="Q9" s="79"/>
      <c r="R9" s="66" t="s">
        <v>31</v>
      </c>
      <c r="S9" s="66" t="s">
        <v>78</v>
      </c>
      <c r="T9" s="66"/>
      <c r="U9" s="68"/>
      <c r="V9" s="68"/>
      <c r="W9" s="81" t="s">
        <v>38</v>
      </c>
      <c r="X9" s="66"/>
      <c r="Y9" s="66" t="s">
        <v>36</v>
      </c>
      <c r="Z9" s="66" t="s">
        <v>36</v>
      </c>
      <c r="AA9" s="66" t="s">
        <v>36</v>
      </c>
      <c r="AB9" s="66" t="s">
        <v>36</v>
      </c>
      <c r="AC9" s="66" t="s">
        <v>36</v>
      </c>
      <c r="AD9" s="66" t="s">
        <v>36</v>
      </c>
      <c r="AE9" s="66"/>
      <c r="AF9" s="66" t="s">
        <v>42</v>
      </c>
      <c r="AG9" s="66" t="s">
        <v>94</v>
      </c>
      <c r="AH9" s="66" t="s">
        <v>43</v>
      </c>
      <c r="AI9" s="66"/>
      <c r="AJ9" s="66"/>
      <c r="AK9" s="66" t="s">
        <v>41</v>
      </c>
      <c r="AL9" s="66"/>
      <c r="AM9" s="66" t="s">
        <v>45</v>
      </c>
      <c r="AN9" s="66" t="s">
        <v>45</v>
      </c>
      <c r="AO9" s="66"/>
      <c r="AP9" s="86"/>
      <c r="AQ9" s="86"/>
      <c r="AR9" s="86"/>
      <c r="AS9" s="86"/>
      <c r="AT9" s="66" t="s">
        <v>26</v>
      </c>
      <c r="AU9" s="66" t="s">
        <v>36</v>
      </c>
      <c r="AV9" s="66" t="s">
        <v>36</v>
      </c>
      <c r="AW9" s="66" t="s">
        <v>96</v>
      </c>
      <c r="AX9" s="84"/>
      <c r="AY9" s="68"/>
      <c r="AZ9" s="1"/>
    </row>
    <row r="10" spans="1:52" s="2" customFormat="1" ht="12.75">
      <c r="A10" s="68"/>
      <c r="B10" s="71"/>
      <c r="C10" s="74"/>
      <c r="D10" s="76"/>
      <c r="E10" s="66" t="s">
        <v>2</v>
      </c>
      <c r="F10" s="66"/>
      <c r="G10" s="66"/>
      <c r="H10" s="66"/>
      <c r="I10" s="66" t="s">
        <v>97</v>
      </c>
      <c r="J10" s="66" t="s">
        <v>31</v>
      </c>
      <c r="K10" s="66"/>
      <c r="L10" s="66" t="s">
        <v>2</v>
      </c>
      <c r="M10" s="66" t="s">
        <v>31</v>
      </c>
      <c r="N10" s="66"/>
      <c r="O10" s="79"/>
      <c r="P10" s="79"/>
      <c r="Q10" s="79"/>
      <c r="R10" s="66"/>
      <c r="S10" s="66" t="s">
        <v>79</v>
      </c>
      <c r="T10" s="66"/>
      <c r="U10" s="68"/>
      <c r="V10" s="68"/>
      <c r="W10" s="82" t="s">
        <v>26</v>
      </c>
      <c r="X10" s="66"/>
      <c r="Y10" s="66" t="s">
        <v>52</v>
      </c>
      <c r="Z10" s="66" t="s">
        <v>52</v>
      </c>
      <c r="AA10" s="66" t="s">
        <v>52</v>
      </c>
      <c r="AB10" s="66" t="s">
        <v>52</v>
      </c>
      <c r="AC10" s="66" t="s">
        <v>52</v>
      </c>
      <c r="AD10" s="66" t="s">
        <v>52</v>
      </c>
      <c r="AE10" s="66"/>
      <c r="AF10" s="66" t="s">
        <v>26</v>
      </c>
      <c r="AG10" s="66" t="s">
        <v>26</v>
      </c>
      <c r="AH10" s="66" t="s">
        <v>47</v>
      </c>
      <c r="AI10" s="66"/>
      <c r="AJ10" s="66"/>
      <c r="AK10" s="66" t="s">
        <v>31</v>
      </c>
      <c r="AL10" s="66"/>
      <c r="AM10" s="66" t="s">
        <v>26</v>
      </c>
      <c r="AN10" s="66" t="s">
        <v>26</v>
      </c>
      <c r="AO10" s="66"/>
      <c r="AP10" s="87"/>
      <c r="AQ10" s="87"/>
      <c r="AR10" s="87"/>
      <c r="AS10" s="87"/>
      <c r="AT10" s="66"/>
      <c r="AU10" s="66" t="s">
        <v>52</v>
      </c>
      <c r="AV10" s="66" t="s">
        <v>52</v>
      </c>
      <c r="AW10" s="66" t="s">
        <v>98</v>
      </c>
      <c r="AX10" s="84"/>
      <c r="AY10" s="68"/>
      <c r="AZ10" s="1"/>
    </row>
    <row r="11" spans="1:55" s="3" customFormat="1" ht="12.75">
      <c r="A11" s="69"/>
      <c r="B11" s="42" t="s">
        <v>48</v>
      </c>
      <c r="C11" s="45">
        <v>1</v>
      </c>
      <c r="D11" s="35">
        <v>2</v>
      </c>
      <c r="E11" s="35">
        <v>3</v>
      </c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M11" s="35">
        <v>11</v>
      </c>
      <c r="N11" s="35">
        <v>12</v>
      </c>
      <c r="O11" s="35">
        <v>13</v>
      </c>
      <c r="P11" s="35">
        <v>14</v>
      </c>
      <c r="Q11" s="35">
        <v>15</v>
      </c>
      <c r="R11" s="35">
        <v>16</v>
      </c>
      <c r="S11" s="35">
        <v>17</v>
      </c>
      <c r="T11" s="36">
        <v>18</v>
      </c>
      <c r="U11" s="69"/>
      <c r="V11" s="69"/>
      <c r="W11" s="42">
        <v>19</v>
      </c>
      <c r="X11" s="35">
        <v>20</v>
      </c>
      <c r="Y11" s="35">
        <v>21</v>
      </c>
      <c r="Z11" s="35">
        <v>22</v>
      </c>
      <c r="AA11" s="35">
        <v>23</v>
      </c>
      <c r="AB11" s="35">
        <v>24</v>
      </c>
      <c r="AC11" s="35">
        <v>25</v>
      </c>
      <c r="AD11" s="35">
        <v>26</v>
      </c>
      <c r="AE11" s="35">
        <v>27</v>
      </c>
      <c r="AF11" s="35">
        <v>28</v>
      </c>
      <c r="AG11" s="35">
        <v>29</v>
      </c>
      <c r="AH11" s="35">
        <v>30</v>
      </c>
      <c r="AI11" s="35">
        <v>31</v>
      </c>
      <c r="AJ11" s="35">
        <v>32</v>
      </c>
      <c r="AK11" s="35">
        <v>33</v>
      </c>
      <c r="AL11" s="35">
        <v>34</v>
      </c>
      <c r="AM11" s="35">
        <v>35</v>
      </c>
      <c r="AN11" s="35">
        <v>36</v>
      </c>
      <c r="AO11" s="35">
        <v>37</v>
      </c>
      <c r="AP11" s="35">
        <v>38</v>
      </c>
      <c r="AQ11" s="35">
        <v>39</v>
      </c>
      <c r="AR11" s="35">
        <v>40</v>
      </c>
      <c r="AS11" s="35">
        <v>41</v>
      </c>
      <c r="AT11" s="35">
        <v>42</v>
      </c>
      <c r="AU11" s="35">
        <v>43</v>
      </c>
      <c r="AV11" s="35">
        <v>44</v>
      </c>
      <c r="AW11" s="35">
        <v>45</v>
      </c>
      <c r="AX11" s="35">
        <v>46</v>
      </c>
      <c r="AY11" s="69"/>
      <c r="AZ11" s="22"/>
      <c r="BA11" s="20">
        <v>1</v>
      </c>
      <c r="BB11" s="23">
        <v>376086</v>
      </c>
      <c r="BC11" s="47" t="s">
        <v>99</v>
      </c>
    </row>
    <row r="12" spans="1:55" ht="12.75">
      <c r="A12" s="8"/>
      <c r="B12" s="7" t="s">
        <v>50</v>
      </c>
      <c r="C12" s="43">
        <f>SUM(D12:N12)+SUM(R12:T12)+SUM(W12:AO12)+SUM(AT12:AX12)</f>
        <v>2849</v>
      </c>
      <c r="D12" s="64">
        <f>+SUM(D16:D25)</f>
        <v>292</v>
      </c>
      <c r="E12" s="64">
        <f aca="true" t="shared" si="0" ref="E12:AX12">+SUM(E16:E25)</f>
        <v>25</v>
      </c>
      <c r="F12" s="64">
        <f t="shared" si="0"/>
        <v>25</v>
      </c>
      <c r="G12" s="64">
        <f t="shared" si="0"/>
        <v>125</v>
      </c>
      <c r="H12" s="64">
        <f t="shared" si="0"/>
        <v>25</v>
      </c>
      <c r="I12" s="64">
        <f t="shared" si="0"/>
        <v>45</v>
      </c>
      <c r="J12" s="64">
        <f t="shared" si="0"/>
        <v>55</v>
      </c>
      <c r="K12" s="15">
        <f t="shared" si="0"/>
        <v>0</v>
      </c>
      <c r="L12" s="64">
        <f t="shared" si="0"/>
        <v>40</v>
      </c>
      <c r="M12" s="64">
        <f t="shared" si="0"/>
        <v>151</v>
      </c>
      <c r="N12" s="64">
        <f t="shared" si="0"/>
        <v>155</v>
      </c>
      <c r="O12" s="15">
        <f t="shared" si="0"/>
        <v>0</v>
      </c>
      <c r="P12" s="64">
        <f t="shared" si="0"/>
        <v>155</v>
      </c>
      <c r="Q12" s="15">
        <f t="shared" si="0"/>
        <v>0</v>
      </c>
      <c r="R12" s="64">
        <f t="shared" si="0"/>
        <v>25</v>
      </c>
      <c r="S12" s="15">
        <f t="shared" si="0"/>
        <v>0</v>
      </c>
      <c r="T12" s="64">
        <f t="shared" si="0"/>
        <v>58</v>
      </c>
      <c r="U12" s="15"/>
      <c r="V12" s="15"/>
      <c r="W12" s="63">
        <f t="shared" si="0"/>
        <v>35</v>
      </c>
      <c r="X12" s="64">
        <f t="shared" si="0"/>
        <v>215</v>
      </c>
      <c r="Y12" s="64">
        <f t="shared" si="0"/>
        <v>238</v>
      </c>
      <c r="Z12" s="64">
        <f t="shared" si="0"/>
        <v>25</v>
      </c>
      <c r="AA12" s="64">
        <f t="shared" si="0"/>
        <v>25</v>
      </c>
      <c r="AB12" s="64">
        <f t="shared" si="0"/>
        <v>35</v>
      </c>
      <c r="AC12" s="15">
        <f t="shared" si="0"/>
        <v>0</v>
      </c>
      <c r="AD12" s="64">
        <f t="shared" si="0"/>
        <v>25</v>
      </c>
      <c r="AE12" s="64">
        <f t="shared" si="0"/>
        <v>147</v>
      </c>
      <c r="AF12" s="64">
        <f t="shared" si="0"/>
        <v>70</v>
      </c>
      <c r="AG12" s="64">
        <f t="shared" si="0"/>
        <v>70</v>
      </c>
      <c r="AH12" s="64">
        <f t="shared" si="0"/>
        <v>145</v>
      </c>
      <c r="AI12" s="15">
        <f t="shared" si="0"/>
        <v>0</v>
      </c>
      <c r="AJ12" s="15">
        <f t="shared" si="0"/>
        <v>0</v>
      </c>
      <c r="AK12" s="64">
        <f t="shared" si="0"/>
        <v>35</v>
      </c>
      <c r="AL12" s="64">
        <f t="shared" si="0"/>
        <v>203</v>
      </c>
      <c r="AM12" s="64">
        <f t="shared" si="0"/>
        <v>85</v>
      </c>
      <c r="AN12" s="64">
        <f t="shared" si="0"/>
        <v>35</v>
      </c>
      <c r="AO12" s="15">
        <f t="shared" si="0"/>
        <v>195</v>
      </c>
      <c r="AP12" s="63">
        <f t="shared" si="0"/>
        <v>70</v>
      </c>
      <c r="AQ12" s="64">
        <f t="shared" si="0"/>
        <v>125</v>
      </c>
      <c r="AR12" s="15">
        <f t="shared" si="0"/>
        <v>0</v>
      </c>
      <c r="AS12" s="15">
        <f t="shared" si="0"/>
        <v>0</v>
      </c>
      <c r="AT12" s="64">
        <f t="shared" si="0"/>
        <v>150</v>
      </c>
      <c r="AU12" s="15">
        <f t="shared" si="0"/>
        <v>0</v>
      </c>
      <c r="AV12" s="15">
        <f t="shared" si="0"/>
        <v>0</v>
      </c>
      <c r="AW12" s="64">
        <f t="shared" si="0"/>
        <v>95</v>
      </c>
      <c r="AX12" s="15">
        <f t="shared" si="0"/>
        <v>0</v>
      </c>
      <c r="AY12" s="19"/>
      <c r="AZ12" s="9"/>
      <c r="BA12" s="20">
        <v>2</v>
      </c>
      <c r="BB12" s="26">
        <v>457713</v>
      </c>
      <c r="BC12" s="47" t="s">
        <v>100</v>
      </c>
    </row>
    <row r="13" spans="1:55" ht="12.75">
      <c r="A13" s="8"/>
      <c r="B13" s="7"/>
      <c r="C13" s="4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9"/>
      <c r="AZ13" s="9"/>
      <c r="BA13" s="20"/>
      <c r="BB13" s="26"/>
      <c r="BC13" s="47"/>
    </row>
    <row r="14" spans="1:55" s="18" customFormat="1" ht="12.75">
      <c r="A14" s="24"/>
      <c r="B14" s="10" t="s">
        <v>49</v>
      </c>
      <c r="C14" s="11">
        <f>C12*1000/$C2</f>
        <v>4.103614464772868</v>
      </c>
      <c r="D14" s="11">
        <f aca="true" t="shared" si="1" ref="D14:S14">D12*1000/$C2</f>
        <v>0.4205880743115751</v>
      </c>
      <c r="E14" s="11">
        <f t="shared" si="1"/>
        <v>0.03600925293763486</v>
      </c>
      <c r="F14" s="11">
        <f t="shared" si="1"/>
        <v>0.03600925293763486</v>
      </c>
      <c r="G14" s="11">
        <f t="shared" si="1"/>
        <v>0.18004626468817428</v>
      </c>
      <c r="H14" s="11">
        <f t="shared" si="1"/>
        <v>0.03600925293763486</v>
      </c>
      <c r="I14" s="11">
        <f t="shared" si="1"/>
        <v>0.06481665528774273</v>
      </c>
      <c r="J14" s="11">
        <f t="shared" si="1"/>
        <v>0.07922035646279668</v>
      </c>
      <c r="K14" s="11">
        <f t="shared" si="1"/>
        <v>0</v>
      </c>
      <c r="L14" s="11">
        <f t="shared" si="1"/>
        <v>0.057614804700215766</v>
      </c>
      <c r="M14" s="11">
        <f t="shared" si="1"/>
        <v>0.21749588774331452</v>
      </c>
      <c r="N14" s="11">
        <f t="shared" si="1"/>
        <v>0.2232573682133361</v>
      </c>
      <c r="O14" s="11">
        <f t="shared" si="1"/>
        <v>0</v>
      </c>
      <c r="P14" s="11">
        <f t="shared" si="1"/>
        <v>0.2232573682133361</v>
      </c>
      <c r="Q14" s="11">
        <f t="shared" si="1"/>
        <v>0</v>
      </c>
      <c r="R14" s="11">
        <f t="shared" si="1"/>
        <v>0.03600925293763486</v>
      </c>
      <c r="S14" s="11">
        <f t="shared" si="1"/>
        <v>0</v>
      </c>
      <c r="T14" s="11">
        <f>T12*1000/$C2</f>
        <v>0.08354146681531287</v>
      </c>
      <c r="U14" s="37"/>
      <c r="V14" s="37"/>
      <c r="W14" s="11">
        <f aca="true" t="shared" si="2" ref="W14:AX14">W12*1000/$C2</f>
        <v>0.0504129541126888</v>
      </c>
      <c r="X14" s="11">
        <f t="shared" si="2"/>
        <v>0.30967957526365975</v>
      </c>
      <c r="Y14" s="11">
        <f t="shared" si="2"/>
        <v>0.3428080879662838</v>
      </c>
      <c r="Z14" s="11">
        <f t="shared" si="2"/>
        <v>0.03600925293763486</v>
      </c>
      <c r="AA14" s="11">
        <f t="shared" si="2"/>
        <v>0.03600925293763486</v>
      </c>
      <c r="AB14" s="11">
        <f t="shared" si="2"/>
        <v>0.0504129541126888</v>
      </c>
      <c r="AC14" s="11">
        <f t="shared" si="2"/>
        <v>0</v>
      </c>
      <c r="AD14" s="11">
        <f>AD12*1000/$C2</f>
        <v>0.03600925293763486</v>
      </c>
      <c r="AE14" s="11">
        <f t="shared" si="2"/>
        <v>0.21173440727329296</v>
      </c>
      <c r="AF14" s="11">
        <f t="shared" si="2"/>
        <v>0.1008259082253776</v>
      </c>
      <c r="AG14" s="11">
        <f t="shared" si="2"/>
        <v>0.1008259082253776</v>
      </c>
      <c r="AH14" s="11">
        <f t="shared" si="2"/>
        <v>0.20885366703828215</v>
      </c>
      <c r="AI14" s="11">
        <f t="shared" si="2"/>
        <v>0</v>
      </c>
      <c r="AJ14" s="11">
        <f aca="true" t="shared" si="3" ref="AJ14:AT14">AJ12*1000/$C2</f>
        <v>0</v>
      </c>
      <c r="AK14" s="11">
        <f t="shared" si="3"/>
        <v>0.0504129541126888</v>
      </c>
      <c r="AL14" s="11">
        <f t="shared" si="3"/>
        <v>0.292395133853595</v>
      </c>
      <c r="AM14" s="11">
        <f t="shared" si="3"/>
        <v>0.1224314599879585</v>
      </c>
      <c r="AN14" s="11">
        <f t="shared" si="3"/>
        <v>0.0504129541126888</v>
      </c>
      <c r="AO14" s="11">
        <f t="shared" si="3"/>
        <v>0.2808721729135519</v>
      </c>
      <c r="AP14" s="11">
        <f t="shared" si="3"/>
        <v>0.1008259082253776</v>
      </c>
      <c r="AQ14" s="11">
        <f t="shared" si="3"/>
        <v>0.18004626468817428</v>
      </c>
      <c r="AR14" s="11">
        <f t="shared" si="3"/>
        <v>0</v>
      </c>
      <c r="AS14" s="11">
        <f t="shared" si="3"/>
        <v>0</v>
      </c>
      <c r="AT14" s="11">
        <f t="shared" si="3"/>
        <v>0.21605551762580913</v>
      </c>
      <c r="AU14" s="11">
        <f t="shared" si="2"/>
        <v>0</v>
      </c>
      <c r="AV14" s="11">
        <f t="shared" si="2"/>
        <v>0</v>
      </c>
      <c r="AW14" s="11">
        <f t="shared" si="2"/>
        <v>0.13683516116301245</v>
      </c>
      <c r="AX14" s="11">
        <f t="shared" si="2"/>
        <v>0</v>
      </c>
      <c r="AY14" s="24"/>
      <c r="AZ14" s="12"/>
      <c r="BA14" s="20">
        <v>3</v>
      </c>
      <c r="BB14" s="26">
        <v>644236</v>
      </c>
      <c r="BC14" s="47" t="s">
        <v>101</v>
      </c>
    </row>
    <row r="15" spans="1:55" ht="12.75">
      <c r="A15" s="21" t="s">
        <v>2</v>
      </c>
      <c r="B15" s="33"/>
      <c r="C15" s="1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/>
      <c r="U15" s="13" t="s">
        <v>2</v>
      </c>
      <c r="V15" s="13" t="s">
        <v>2</v>
      </c>
      <c r="W15" s="32"/>
      <c r="X15" s="27"/>
      <c r="Y15" s="28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  <c r="AM15" s="28"/>
      <c r="AN15" s="28"/>
      <c r="AO15" s="27"/>
      <c r="AP15" s="27"/>
      <c r="AQ15" s="27"/>
      <c r="AR15" s="27"/>
      <c r="AS15" s="27"/>
      <c r="AT15" s="27"/>
      <c r="AU15" s="27"/>
      <c r="AV15" s="27"/>
      <c r="AW15" s="28"/>
      <c r="AX15" s="29"/>
      <c r="AY15" s="13" t="s">
        <v>2</v>
      </c>
      <c r="AZ15" s="9"/>
      <c r="BA15" s="20">
        <v>4</v>
      </c>
      <c r="BB15" s="26">
        <v>719844</v>
      </c>
      <c r="BC15" s="47" t="s">
        <v>66</v>
      </c>
    </row>
    <row r="16" spans="1:55" ht="12.75">
      <c r="A16" s="55">
        <v>1</v>
      </c>
      <c r="B16" s="34" t="s">
        <v>155</v>
      </c>
      <c r="C16" s="43">
        <f>SUM(D16:N16)+SUM(R16:T16)+SUM(W16:AO16)+SUM(AT16:AX16)</f>
        <v>1488</v>
      </c>
      <c r="D16" s="16">
        <v>110</v>
      </c>
      <c r="E16" s="16">
        <v>25</v>
      </c>
      <c r="F16" s="16">
        <v>25</v>
      </c>
      <c r="G16" s="16">
        <v>90</v>
      </c>
      <c r="H16" s="16">
        <v>25</v>
      </c>
      <c r="I16" s="16">
        <v>35</v>
      </c>
      <c r="J16" s="16">
        <v>40</v>
      </c>
      <c r="K16" s="16" t="s">
        <v>65</v>
      </c>
      <c r="L16" s="17" t="s">
        <v>65</v>
      </c>
      <c r="M16" s="16">
        <v>15</v>
      </c>
      <c r="N16" s="16">
        <f>SUM(O16:Q16)</f>
        <v>0</v>
      </c>
      <c r="O16" s="17" t="s">
        <v>65</v>
      </c>
      <c r="P16" s="17" t="s">
        <v>65</v>
      </c>
      <c r="Q16" s="17" t="s">
        <v>65</v>
      </c>
      <c r="R16" s="16">
        <v>25</v>
      </c>
      <c r="S16" s="17" t="s">
        <v>65</v>
      </c>
      <c r="T16" s="30">
        <v>58</v>
      </c>
      <c r="U16" s="55">
        <v>1</v>
      </c>
      <c r="V16" s="55">
        <v>1</v>
      </c>
      <c r="W16" s="31">
        <v>35</v>
      </c>
      <c r="X16" s="17" t="s">
        <v>65</v>
      </c>
      <c r="Y16" s="16">
        <v>190</v>
      </c>
      <c r="Z16" s="16">
        <v>25</v>
      </c>
      <c r="AA16" s="16">
        <v>25</v>
      </c>
      <c r="AB16" s="16">
        <v>35</v>
      </c>
      <c r="AC16" s="17" t="s">
        <v>65</v>
      </c>
      <c r="AD16" s="16">
        <v>25</v>
      </c>
      <c r="AE16" s="16">
        <v>117</v>
      </c>
      <c r="AF16" s="16">
        <v>70</v>
      </c>
      <c r="AG16" s="16">
        <v>70</v>
      </c>
      <c r="AH16" s="16">
        <v>95</v>
      </c>
      <c r="AI16" s="17" t="s">
        <v>65</v>
      </c>
      <c r="AJ16" s="17" t="s">
        <v>65</v>
      </c>
      <c r="AK16" s="16">
        <v>35</v>
      </c>
      <c r="AL16" s="16">
        <v>113</v>
      </c>
      <c r="AM16" s="16">
        <v>50</v>
      </c>
      <c r="AN16" s="16">
        <v>20</v>
      </c>
      <c r="AO16" s="17">
        <f>SUM(AP16:AS16)</f>
        <v>0</v>
      </c>
      <c r="AP16" s="17" t="s">
        <v>65</v>
      </c>
      <c r="AQ16" s="17" t="s">
        <v>65</v>
      </c>
      <c r="AR16" s="17" t="s">
        <v>65</v>
      </c>
      <c r="AS16" s="17" t="s">
        <v>65</v>
      </c>
      <c r="AT16" s="16">
        <v>70</v>
      </c>
      <c r="AU16" s="17" t="s">
        <v>65</v>
      </c>
      <c r="AV16" s="17" t="s">
        <v>65</v>
      </c>
      <c r="AW16" s="16">
        <v>65</v>
      </c>
      <c r="AX16" s="46" t="s">
        <v>65</v>
      </c>
      <c r="AY16" s="55">
        <v>1</v>
      </c>
      <c r="AZ16" s="9"/>
      <c r="BA16" s="20">
        <v>5</v>
      </c>
      <c r="BB16" s="26">
        <v>594131</v>
      </c>
      <c r="BC16" s="47" t="s">
        <v>67</v>
      </c>
    </row>
    <row r="17" spans="1:55" ht="12.75">
      <c r="A17" s="48" t="s">
        <v>2</v>
      </c>
      <c r="B17" s="3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6"/>
      <c r="U17" s="48" t="s">
        <v>2</v>
      </c>
      <c r="V17" s="48" t="s">
        <v>2</v>
      </c>
      <c r="W17" s="49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7"/>
      <c r="AN17" s="17"/>
      <c r="AO17" s="16" t="s">
        <v>2</v>
      </c>
      <c r="AP17" s="16"/>
      <c r="AQ17" s="16"/>
      <c r="AR17" s="16"/>
      <c r="AS17" s="16"/>
      <c r="AT17" s="16" t="s">
        <v>2</v>
      </c>
      <c r="AU17" s="17"/>
      <c r="AV17" s="17"/>
      <c r="AW17" s="16" t="s">
        <v>2</v>
      </c>
      <c r="AX17" s="46"/>
      <c r="AY17" s="48" t="s">
        <v>2</v>
      </c>
      <c r="AZ17" s="9"/>
      <c r="BA17" s="20">
        <v>6</v>
      </c>
      <c r="BB17" s="26">
        <v>316689</v>
      </c>
      <c r="BC17" s="47" t="s">
        <v>74</v>
      </c>
    </row>
    <row r="18" spans="1:55" ht="12.75">
      <c r="A18" s="48">
        <v>2</v>
      </c>
      <c r="B18" s="34" t="s">
        <v>152</v>
      </c>
      <c r="C18" s="43">
        <f>SUM(D18:N18)+SUM(R18:T18)+SUM(W18:AO18)+SUM(AT18:AX18)</f>
        <v>495</v>
      </c>
      <c r="D18" s="16">
        <v>130</v>
      </c>
      <c r="E18" s="17" t="s">
        <v>65</v>
      </c>
      <c r="F18" s="17" t="s">
        <v>65</v>
      </c>
      <c r="G18" s="16">
        <v>35</v>
      </c>
      <c r="H18" s="17" t="s">
        <v>65</v>
      </c>
      <c r="I18" s="16">
        <v>10</v>
      </c>
      <c r="J18" s="17">
        <v>15</v>
      </c>
      <c r="K18" s="17" t="s">
        <v>65</v>
      </c>
      <c r="L18" s="16">
        <v>40</v>
      </c>
      <c r="M18" s="17" t="s">
        <v>65</v>
      </c>
      <c r="N18" s="16">
        <f>SUM(O18:Q18)</f>
        <v>0</v>
      </c>
      <c r="O18" s="17" t="s">
        <v>65</v>
      </c>
      <c r="P18" s="17" t="s">
        <v>65</v>
      </c>
      <c r="Q18" s="17" t="s">
        <v>65</v>
      </c>
      <c r="R18" s="17" t="s">
        <v>65</v>
      </c>
      <c r="S18" s="17" t="s">
        <v>65</v>
      </c>
      <c r="T18" s="46" t="s">
        <v>65</v>
      </c>
      <c r="U18" s="48">
        <v>2</v>
      </c>
      <c r="V18" s="48">
        <v>2</v>
      </c>
      <c r="W18" s="49" t="s">
        <v>65</v>
      </c>
      <c r="X18" s="17" t="s">
        <v>65</v>
      </c>
      <c r="Y18" s="17" t="s">
        <v>65</v>
      </c>
      <c r="Z18" s="17" t="s">
        <v>65</v>
      </c>
      <c r="AA18" s="17" t="s">
        <v>65</v>
      </c>
      <c r="AB18" s="17" t="s">
        <v>65</v>
      </c>
      <c r="AC18" s="17" t="s">
        <v>65</v>
      </c>
      <c r="AD18" s="17" t="s">
        <v>65</v>
      </c>
      <c r="AE18" s="16">
        <v>30</v>
      </c>
      <c r="AF18" s="17" t="s">
        <v>65</v>
      </c>
      <c r="AG18" s="17" t="s">
        <v>65</v>
      </c>
      <c r="AH18" s="16">
        <v>50</v>
      </c>
      <c r="AI18" s="17" t="s">
        <v>65</v>
      </c>
      <c r="AJ18" s="17" t="s">
        <v>65</v>
      </c>
      <c r="AK18" s="17" t="s">
        <v>65</v>
      </c>
      <c r="AL18" s="16">
        <v>90</v>
      </c>
      <c r="AM18" s="16">
        <v>35</v>
      </c>
      <c r="AN18" s="16">
        <v>15</v>
      </c>
      <c r="AO18" s="17">
        <f>SUM(AP18:AS18)</f>
        <v>0</v>
      </c>
      <c r="AP18" s="17" t="s">
        <v>65</v>
      </c>
      <c r="AQ18" s="17" t="s">
        <v>65</v>
      </c>
      <c r="AR18" s="17" t="s">
        <v>65</v>
      </c>
      <c r="AS18" s="17" t="s">
        <v>65</v>
      </c>
      <c r="AT18" s="16">
        <v>25</v>
      </c>
      <c r="AU18" s="17" t="s">
        <v>65</v>
      </c>
      <c r="AV18" s="17" t="s">
        <v>65</v>
      </c>
      <c r="AW18" s="16">
        <v>20</v>
      </c>
      <c r="AX18" s="46" t="s">
        <v>65</v>
      </c>
      <c r="AY18" s="48">
        <v>2</v>
      </c>
      <c r="AZ18" s="9"/>
      <c r="BA18" s="20">
        <v>7</v>
      </c>
      <c r="BB18" s="26">
        <v>454167</v>
      </c>
      <c r="BC18" s="47" t="s">
        <v>68</v>
      </c>
    </row>
    <row r="19" spans="1:55" ht="12.75">
      <c r="A19" s="48">
        <v>3</v>
      </c>
      <c r="B19" s="34" t="s">
        <v>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6" t="s">
        <v>2</v>
      </c>
      <c r="R19" s="17"/>
      <c r="S19" s="17"/>
      <c r="T19" s="46"/>
      <c r="U19" s="48"/>
      <c r="V19" s="48"/>
      <c r="W19" s="4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P19" s="16"/>
      <c r="AQ19" s="16"/>
      <c r="AR19" s="16"/>
      <c r="AS19" s="16"/>
      <c r="AT19" s="17"/>
      <c r="AU19" s="17"/>
      <c r="AV19" s="17"/>
      <c r="AW19" s="17"/>
      <c r="AX19" s="17"/>
      <c r="AY19" s="48"/>
      <c r="AZ19" s="9"/>
      <c r="BA19" s="20">
        <v>8</v>
      </c>
      <c r="BB19" s="26">
        <v>593928</v>
      </c>
      <c r="BC19" s="47" t="s">
        <v>69</v>
      </c>
    </row>
    <row r="20" spans="1:55" ht="12.75">
      <c r="A20" s="14"/>
      <c r="B20" s="34" t="s">
        <v>153</v>
      </c>
      <c r="C20" s="43">
        <f>SUM(D20:N20)+SUM(R20:T20)+SUM(W20:AO20)+SUM(AT20:AX20)</f>
        <v>410</v>
      </c>
      <c r="D20" s="17" t="s">
        <v>65</v>
      </c>
      <c r="E20" s="17" t="s">
        <v>65</v>
      </c>
      <c r="F20" s="17" t="s">
        <v>65</v>
      </c>
      <c r="G20" s="17" t="s">
        <v>65</v>
      </c>
      <c r="H20" s="17" t="s">
        <v>65</v>
      </c>
      <c r="I20" s="17" t="s">
        <v>65</v>
      </c>
      <c r="J20" s="17" t="s">
        <v>65</v>
      </c>
      <c r="K20" s="17" t="s">
        <v>65</v>
      </c>
      <c r="L20" s="17" t="s">
        <v>65</v>
      </c>
      <c r="M20" s="17" t="s">
        <v>65</v>
      </c>
      <c r="N20" s="16">
        <f>SUM(O20:Q20)</f>
        <v>0</v>
      </c>
      <c r="O20" s="16" t="s">
        <v>64</v>
      </c>
      <c r="P20" s="16" t="s">
        <v>64</v>
      </c>
      <c r="Q20" s="16" t="s">
        <v>64</v>
      </c>
      <c r="R20" s="16" t="s">
        <v>64</v>
      </c>
      <c r="S20" s="16" t="s">
        <v>64</v>
      </c>
      <c r="T20" s="30" t="s">
        <v>64</v>
      </c>
      <c r="U20" s="14">
        <v>3</v>
      </c>
      <c r="V20" s="14">
        <v>3</v>
      </c>
      <c r="W20" s="31" t="s">
        <v>64</v>
      </c>
      <c r="X20" s="16">
        <v>215</v>
      </c>
      <c r="Y20" s="16" t="s">
        <v>64</v>
      </c>
      <c r="Z20" s="16" t="s">
        <v>64</v>
      </c>
      <c r="AA20" s="16" t="s">
        <v>64</v>
      </c>
      <c r="AB20" s="16" t="s">
        <v>64</v>
      </c>
      <c r="AC20" s="16" t="s">
        <v>64</v>
      </c>
      <c r="AD20" s="16" t="s">
        <v>64</v>
      </c>
      <c r="AE20" s="16" t="s">
        <v>64</v>
      </c>
      <c r="AF20" s="16" t="s">
        <v>64</v>
      </c>
      <c r="AG20" s="16" t="s">
        <v>64</v>
      </c>
      <c r="AH20" s="16" t="s">
        <v>64</v>
      </c>
      <c r="AI20" s="16" t="s">
        <v>64</v>
      </c>
      <c r="AJ20" s="16" t="s">
        <v>64</v>
      </c>
      <c r="AK20" s="16" t="s">
        <v>64</v>
      </c>
      <c r="AL20" s="16" t="s">
        <v>64</v>
      </c>
      <c r="AM20" s="16" t="s">
        <v>64</v>
      </c>
      <c r="AN20" s="16" t="s">
        <v>65</v>
      </c>
      <c r="AO20" s="17">
        <f>SUM(AP20:AS20)</f>
        <v>195</v>
      </c>
      <c r="AP20" s="16">
        <v>70</v>
      </c>
      <c r="AQ20" s="16">
        <v>125</v>
      </c>
      <c r="AR20" s="16" t="s">
        <v>65</v>
      </c>
      <c r="AS20" s="16" t="s">
        <v>65</v>
      </c>
      <c r="AT20" s="16" t="s">
        <v>64</v>
      </c>
      <c r="AU20" s="16" t="s">
        <v>64</v>
      </c>
      <c r="AV20" s="16" t="s">
        <v>64</v>
      </c>
      <c r="AW20" s="16" t="s">
        <v>64</v>
      </c>
      <c r="AX20" s="46"/>
      <c r="AY20" s="14">
        <v>3</v>
      </c>
      <c r="AZ20" s="9"/>
      <c r="BA20" s="20">
        <v>9</v>
      </c>
      <c r="BB20" s="26">
        <v>365628</v>
      </c>
      <c r="BC20" s="47" t="s">
        <v>70</v>
      </c>
    </row>
    <row r="21" spans="1:55" ht="12.75">
      <c r="A21" s="48">
        <v>4</v>
      </c>
      <c r="B21" s="34" t="s">
        <v>73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6"/>
      <c r="U21" s="48"/>
      <c r="V21" s="48"/>
      <c r="W21" s="49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46"/>
      <c r="AY21" s="48"/>
      <c r="AZ21" s="9"/>
      <c r="BA21" s="20">
        <v>10</v>
      </c>
      <c r="BB21" s="26">
        <v>488763</v>
      </c>
      <c r="BC21" s="47" t="s">
        <v>71</v>
      </c>
    </row>
    <row r="22" spans="1:55" ht="12.75">
      <c r="A22" s="14"/>
      <c r="B22" s="34" t="s">
        <v>154</v>
      </c>
      <c r="C22" s="43">
        <f>SUM(D22:N22)+SUM(R22:T22)+SUM(W22:AO22)+SUM(AT22:AX22)</f>
        <v>336</v>
      </c>
      <c r="D22" s="16" t="s">
        <v>65</v>
      </c>
      <c r="E22" s="16" t="s">
        <v>65</v>
      </c>
      <c r="F22" s="16" t="s">
        <v>65</v>
      </c>
      <c r="G22" s="16" t="s">
        <v>65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>
        <v>136</v>
      </c>
      <c r="N22" s="16">
        <f>SUM(O22:Q22)</f>
        <v>155</v>
      </c>
      <c r="O22" s="16" t="s">
        <v>65</v>
      </c>
      <c r="P22" s="16">
        <v>155</v>
      </c>
      <c r="Q22" s="16" t="s">
        <v>65</v>
      </c>
      <c r="R22" s="16" t="s">
        <v>65</v>
      </c>
      <c r="S22" s="16" t="s">
        <v>65</v>
      </c>
      <c r="T22" s="16" t="s">
        <v>65</v>
      </c>
      <c r="U22" s="14">
        <v>4</v>
      </c>
      <c r="V22" s="14">
        <v>4</v>
      </c>
      <c r="W22" s="31" t="s">
        <v>65</v>
      </c>
      <c r="X22" s="16" t="s">
        <v>65</v>
      </c>
      <c r="Y22" s="16" t="s">
        <v>65</v>
      </c>
      <c r="Z22" s="16" t="s">
        <v>65</v>
      </c>
      <c r="AA22" s="16" t="s">
        <v>64</v>
      </c>
      <c r="AB22" s="16" t="s">
        <v>64</v>
      </c>
      <c r="AC22" s="16" t="s">
        <v>64</v>
      </c>
      <c r="AD22" s="16" t="s">
        <v>64</v>
      </c>
      <c r="AE22" s="16" t="s">
        <v>64</v>
      </c>
      <c r="AF22" s="16" t="s">
        <v>64</v>
      </c>
      <c r="AG22" s="16" t="s">
        <v>64</v>
      </c>
      <c r="AH22" s="16" t="s">
        <v>64</v>
      </c>
      <c r="AI22" s="16" t="s">
        <v>64</v>
      </c>
      <c r="AJ22" s="16" t="s">
        <v>64</v>
      </c>
      <c r="AK22" s="16" t="s">
        <v>64</v>
      </c>
      <c r="AL22" s="16" t="s">
        <v>64</v>
      </c>
      <c r="AM22" s="16" t="s">
        <v>64</v>
      </c>
      <c r="AN22" s="16" t="s">
        <v>65</v>
      </c>
      <c r="AO22" s="17">
        <f>SUM(AP22:AS22)</f>
        <v>0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>
        <v>45</v>
      </c>
      <c r="AU22" s="16" t="s">
        <v>65</v>
      </c>
      <c r="AV22" s="16" t="s">
        <v>65</v>
      </c>
      <c r="AW22" s="16" t="s">
        <v>65</v>
      </c>
      <c r="AX22" s="30" t="s">
        <v>65</v>
      </c>
      <c r="AY22" s="14">
        <v>4</v>
      </c>
      <c r="AZ22" s="9"/>
      <c r="BA22" s="20">
        <v>11</v>
      </c>
      <c r="BB22" s="26">
        <v>327579</v>
      </c>
      <c r="BC22" s="47" t="s">
        <v>75</v>
      </c>
    </row>
    <row r="23" spans="1:55" ht="12.75">
      <c r="A23" s="55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6"/>
      <c r="U23" s="55"/>
      <c r="V23" s="55"/>
      <c r="W23" s="49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6"/>
      <c r="AQ23" s="16"/>
      <c r="AR23" s="16"/>
      <c r="AS23" s="16"/>
      <c r="AT23" s="17"/>
      <c r="AU23" s="17"/>
      <c r="AV23" s="17"/>
      <c r="AW23" s="17"/>
      <c r="AX23" s="46"/>
      <c r="AY23" s="55"/>
      <c r="AZ23" s="9"/>
      <c r="BA23" s="20"/>
      <c r="BB23" s="26"/>
      <c r="BC23" s="47"/>
    </row>
    <row r="24" spans="1:55" ht="12.75">
      <c r="A24" s="56"/>
      <c r="B24" s="34"/>
      <c r="C24" s="4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6"/>
      <c r="O24" s="16"/>
      <c r="P24" s="16"/>
      <c r="Q24" s="16"/>
      <c r="R24" s="16"/>
      <c r="S24" s="16"/>
      <c r="T24" s="30"/>
      <c r="U24" s="56"/>
      <c r="V24" s="56"/>
      <c r="W24" s="49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6"/>
      <c r="AQ24" s="16"/>
      <c r="AR24" s="16"/>
      <c r="AS24" s="16"/>
      <c r="AT24" s="17"/>
      <c r="AU24" s="17"/>
      <c r="AV24" s="17"/>
      <c r="AW24" s="17"/>
      <c r="AX24" s="46"/>
      <c r="AY24" s="56"/>
      <c r="BA24" s="20"/>
      <c r="BB24" s="26"/>
      <c r="BC24" s="47"/>
    </row>
    <row r="25" spans="1:51" s="9" customFormat="1" ht="12.75">
      <c r="A25" s="59">
        <v>12</v>
      </c>
      <c r="B25" s="60" t="s">
        <v>157</v>
      </c>
      <c r="C25" s="61">
        <f>SUM(D25:N25)+SUM(R25:T25)+SUM(W25:AO25)+SUM(AT25:AX25)</f>
        <v>120</v>
      </c>
      <c r="D25" s="51">
        <v>52</v>
      </c>
      <c r="E25" s="51" t="s">
        <v>63</v>
      </c>
      <c r="F25" s="51" t="s">
        <v>63</v>
      </c>
      <c r="G25" s="51" t="s">
        <v>65</v>
      </c>
      <c r="H25" s="51" t="s">
        <v>65</v>
      </c>
      <c r="I25" s="51" t="s">
        <v>63</v>
      </c>
      <c r="J25" s="51" t="s">
        <v>65</v>
      </c>
      <c r="K25" s="51" t="s">
        <v>65</v>
      </c>
      <c r="L25" s="51" t="s">
        <v>64</v>
      </c>
      <c r="M25" s="51" t="s">
        <v>64</v>
      </c>
      <c r="N25" s="51">
        <f>SUM(O25:Q25)</f>
        <v>0</v>
      </c>
      <c r="O25" s="51" t="s">
        <v>63</v>
      </c>
      <c r="P25" s="51" t="s">
        <v>63</v>
      </c>
      <c r="Q25" s="51" t="s">
        <v>63</v>
      </c>
      <c r="R25" s="51" t="s">
        <v>64</v>
      </c>
      <c r="S25" s="51" t="s">
        <v>64</v>
      </c>
      <c r="T25" s="51" t="s">
        <v>64</v>
      </c>
      <c r="U25" s="59">
        <v>13</v>
      </c>
      <c r="V25" s="59">
        <v>13</v>
      </c>
      <c r="W25" s="51" t="s">
        <v>65</v>
      </c>
      <c r="X25" s="51" t="s">
        <v>63</v>
      </c>
      <c r="Y25" s="51">
        <v>48</v>
      </c>
      <c r="Z25" s="51" t="s">
        <v>64</v>
      </c>
      <c r="AA25" s="51" t="s">
        <v>63</v>
      </c>
      <c r="AB25" s="51" t="s">
        <v>64</v>
      </c>
      <c r="AC25" s="51" t="s">
        <v>64</v>
      </c>
      <c r="AD25" s="51" t="s">
        <v>64</v>
      </c>
      <c r="AE25" s="51" t="s">
        <v>64</v>
      </c>
      <c r="AF25" s="51" t="s">
        <v>64</v>
      </c>
      <c r="AG25" s="51" t="s">
        <v>63</v>
      </c>
      <c r="AH25" s="51" t="s">
        <v>63</v>
      </c>
      <c r="AI25" s="51" t="s">
        <v>64</v>
      </c>
      <c r="AJ25" s="51" t="s">
        <v>64</v>
      </c>
      <c r="AK25" s="51" t="s">
        <v>64</v>
      </c>
      <c r="AL25" s="51" t="s">
        <v>63</v>
      </c>
      <c r="AM25" s="51" t="s">
        <v>63</v>
      </c>
      <c r="AN25" s="51" t="s">
        <v>63</v>
      </c>
      <c r="AO25" s="62">
        <f>SUM(AP25:AS25)</f>
        <v>0</v>
      </c>
      <c r="AP25" s="51" t="s">
        <v>65</v>
      </c>
      <c r="AQ25" s="51" t="s">
        <v>65</v>
      </c>
      <c r="AR25" s="51" t="s">
        <v>65</v>
      </c>
      <c r="AS25" s="51" t="s">
        <v>65</v>
      </c>
      <c r="AT25" s="51">
        <v>10</v>
      </c>
      <c r="AU25" s="51" t="s">
        <v>63</v>
      </c>
      <c r="AV25" s="51" t="s">
        <v>64</v>
      </c>
      <c r="AW25" s="51">
        <v>10</v>
      </c>
      <c r="AX25" s="51" t="s">
        <v>64</v>
      </c>
      <c r="AY25" s="59">
        <v>12</v>
      </c>
    </row>
    <row r="26" spans="1:7" ht="12.75">
      <c r="A26" s="53"/>
      <c r="B26" s="7"/>
      <c r="C26" s="52"/>
      <c r="D26" s="52"/>
      <c r="E26" s="52"/>
      <c r="F26" s="52"/>
      <c r="G26" s="52"/>
    </row>
    <row r="27" spans="1:11" ht="12.75">
      <c r="A27" s="53"/>
      <c r="B27" s="7"/>
      <c r="C27" s="52"/>
      <c r="D27" s="52"/>
      <c r="E27" s="52"/>
      <c r="F27" s="52"/>
      <c r="G27" s="52"/>
      <c r="K27" s="52"/>
    </row>
    <row r="28" spans="1:14" ht="12.75">
      <c r="A28" s="53"/>
      <c r="B28" s="7"/>
      <c r="D28" s="52"/>
      <c r="E28" s="52"/>
      <c r="F28" s="52"/>
      <c r="G28" s="52"/>
      <c r="K28" s="52"/>
      <c r="L28" s="52"/>
      <c r="M28" s="52"/>
      <c r="N28" s="52"/>
    </row>
    <row r="29" spans="1:14" ht="12.75">
      <c r="A29" s="54"/>
      <c r="B29" s="7"/>
      <c r="D29" s="52"/>
      <c r="E29" s="52"/>
      <c r="F29" s="52"/>
      <c r="G29" s="52"/>
      <c r="K29" s="52"/>
      <c r="L29" s="52"/>
      <c r="M29" s="52"/>
      <c r="N29" s="52"/>
    </row>
    <row r="30" spans="1:7" ht="12.75">
      <c r="A30" s="53"/>
      <c r="B30" s="7"/>
      <c r="D30" s="52"/>
      <c r="E30" s="52"/>
      <c r="F30" s="52"/>
      <c r="G30" s="52"/>
    </row>
    <row r="31" spans="1:7" ht="12.75">
      <c r="A31" s="54"/>
      <c r="B31" s="7"/>
      <c r="D31" s="52"/>
      <c r="E31" s="52"/>
      <c r="F31" s="52"/>
      <c r="G31" s="52"/>
    </row>
    <row r="32" spans="1:7" ht="12.75">
      <c r="A32" s="57"/>
      <c r="B32" s="7"/>
      <c r="D32" s="52"/>
      <c r="E32" s="52"/>
      <c r="F32" s="52"/>
      <c r="G32" s="52"/>
    </row>
    <row r="33" spans="1:7" ht="12.75">
      <c r="A33" s="58"/>
      <c r="B33" s="7"/>
      <c r="D33" s="52"/>
      <c r="E33" s="52"/>
      <c r="F33" s="52"/>
      <c r="G33" s="52"/>
    </row>
    <row r="34" spans="1:11" ht="12.75">
      <c r="A34" s="9"/>
      <c r="B34" s="7"/>
      <c r="D34" s="52"/>
      <c r="E34" s="52"/>
      <c r="F34" s="52"/>
      <c r="G34" s="52"/>
      <c r="K34" s="52"/>
    </row>
    <row r="35" spans="1:11" ht="12.75">
      <c r="A35" s="9"/>
      <c r="B35" s="50"/>
      <c r="D35" s="52"/>
      <c r="E35" s="52"/>
      <c r="F35" s="52"/>
      <c r="G35" s="52"/>
      <c r="K35" s="52"/>
    </row>
    <row r="36" ht="12.75">
      <c r="B36" s="9"/>
    </row>
    <row r="37" ht="12.75">
      <c r="B37" s="9"/>
    </row>
  </sheetData>
  <sheetProtection/>
  <mergeCells count="53">
    <mergeCell ref="AL4:AL10"/>
    <mergeCell ref="AP5:AP10"/>
    <mergeCell ref="AW4:AW10"/>
    <mergeCell ref="AQ5:AQ10"/>
    <mergeCell ref="AN4:AN10"/>
    <mergeCell ref="AO4:AO10"/>
    <mergeCell ref="AP4:AS4"/>
    <mergeCell ref="AX4:AX10"/>
    <mergeCell ref="AR5:AR10"/>
    <mergeCell ref="AS5:AS10"/>
    <mergeCell ref="AT4:AT10"/>
    <mergeCell ref="AU4:AU10"/>
    <mergeCell ref="AV4:AV10"/>
    <mergeCell ref="Y4:Y10"/>
    <mergeCell ref="AA4:AA10"/>
    <mergeCell ref="AB4:AB10"/>
    <mergeCell ref="AM4:AM10"/>
    <mergeCell ref="AF4:AF10"/>
    <mergeCell ref="AG4:AG10"/>
    <mergeCell ref="AH4:AH10"/>
    <mergeCell ref="AI4:AI10"/>
    <mergeCell ref="AJ4:AJ10"/>
    <mergeCell ref="AK4:AK10"/>
    <mergeCell ref="Z4:Z10"/>
    <mergeCell ref="M4:M10"/>
    <mergeCell ref="N4:N10"/>
    <mergeCell ref="O4:Q4"/>
    <mergeCell ref="P5:P10"/>
    <mergeCell ref="Q5:Q10"/>
    <mergeCell ref="O5:O10"/>
    <mergeCell ref="W4:W10"/>
    <mergeCell ref="U3:U11"/>
    <mergeCell ref="V3:V11"/>
    <mergeCell ref="AY3:AY11"/>
    <mergeCell ref="D4:D10"/>
    <mergeCell ref="E4:E10"/>
    <mergeCell ref="F4:F10"/>
    <mergeCell ref="G4:G10"/>
    <mergeCell ref="H4:H10"/>
    <mergeCell ref="I4:I10"/>
    <mergeCell ref="AD4:AD10"/>
    <mergeCell ref="AE4:AE10"/>
    <mergeCell ref="AC4:AC10"/>
    <mergeCell ref="J4:J10"/>
    <mergeCell ref="L4:L10"/>
    <mergeCell ref="X4:X10"/>
    <mergeCell ref="A3:A11"/>
    <mergeCell ref="B3:B10"/>
    <mergeCell ref="C3:C10"/>
    <mergeCell ref="K4:K10"/>
    <mergeCell ref="R4:R10"/>
    <mergeCell ref="S4:S10"/>
    <mergeCell ref="T4:T10"/>
  </mergeCells>
  <printOptions/>
  <pageMargins left="0.7480314960629921" right="0.7480314960629921" top="0.8661417322834646" bottom="0.8661417322834646" header="0.5118110236220472" footer="0.5118110236220472"/>
  <pageSetup firstPageNumber="116" useFirstPageNumber="1" horizontalDpi="300" verticalDpi="3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2009-02-11T09:27:39Z</cp:lastPrinted>
  <dcterms:created xsi:type="dcterms:W3CDTF">2001-04-24T10:44:54Z</dcterms:created>
  <dcterms:modified xsi:type="dcterms:W3CDTF">2014-04-03T07:26:50Z</dcterms:modified>
  <cp:category/>
  <cp:version/>
  <cp:contentType/>
  <cp:contentStatus/>
</cp:coreProperties>
</file>