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9120" windowHeight="47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<sst xmlns="http://schemas.openxmlformats.org/spreadsheetml/2006/main" count="98" uniqueCount="98">
  <si>
    <t>din care:</t>
  </si>
  <si>
    <t xml:space="preserve"> JUDEŢUL</t>
  </si>
  <si>
    <t>TOTAL ŢARĂ</t>
  </si>
  <si>
    <t>Alba</t>
  </si>
  <si>
    <t>Arad</t>
  </si>
  <si>
    <t>Argeş</t>
  </si>
  <si>
    <t>Bacău</t>
  </si>
  <si>
    <t>Bihor</t>
  </si>
  <si>
    <t>Bistriţa-N.</t>
  </si>
  <si>
    <t>Botoşani</t>
  </si>
  <si>
    <t>Braşov</t>
  </si>
  <si>
    <t>Brăila</t>
  </si>
  <si>
    <t>Buzău</t>
  </si>
  <si>
    <t>Caraş-S.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</si>
  <si>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</si>
  <si>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</si>
  <si>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</si>
  <si>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</si>
  <si>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</si>
  <si>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</si>
  <si>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</si>
  <si>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</si>
  <si>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</si>
  <si>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</si>
  <si>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</si>
  <si>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</si>
  <si>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</si>
  <si>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</si>
  <si>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</si>
  <si>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</si>
  <si>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</si>
  <si>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</si>
  <si>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</si>
  <si>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</si>
  <si>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Satu-Mare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</si>
  <si>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</si>
  <si>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</si>
  <si>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</si>
  <si>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</si>
  <si>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</si>
  <si>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</si>
  <si>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</si>
  <si>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</si>
  <si>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</si>
  <si>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M.Bucureşti</t>
  </si>
  <si>
    <t>NR. CRT.</t>
  </si>
  <si>
    <t>PATURI IN SPITAL</t>
  </si>
  <si>
    <t>PEDIA- TRIE</t>
  </si>
  <si>
    <t>ALTE SPECIA- LITĂŢI</t>
  </si>
  <si>
    <t>PNEUMO-LOGIE- TBC COPII</t>
  </si>
  <si>
    <t>la %o   locuitori</t>
  </si>
  <si>
    <t>2. PATURI DE SPITAL PENTRU COPII LA 31.XII.2013</t>
  </si>
  <si>
    <t>Pediatrie</t>
  </si>
  <si>
    <t>Recuperare pediatrica</t>
  </si>
  <si>
    <t>Pediatrie cr.</t>
  </si>
  <si>
    <t>Total Pediatrie</t>
  </si>
  <si>
    <t>AG</t>
  </si>
  <si>
    <t>BH</t>
  </si>
  <si>
    <t>BR</t>
  </si>
  <si>
    <t>BT</t>
  </si>
  <si>
    <t>BV</t>
  </si>
  <si>
    <t>CJ</t>
  </si>
  <si>
    <t>CT</t>
  </si>
  <si>
    <t>DJ</t>
  </si>
  <si>
    <t>GL</t>
  </si>
  <si>
    <t>IS</t>
  </si>
  <si>
    <t>MM</t>
  </si>
  <si>
    <t>MS</t>
  </si>
  <si>
    <t>OB</t>
  </si>
  <si>
    <t>SB</t>
  </si>
  <si>
    <t>SV</t>
  </si>
  <si>
    <t>TL</t>
  </si>
  <si>
    <t>TM</t>
  </si>
  <si>
    <t>VS</t>
  </si>
  <si>
    <t>AB</t>
  </si>
  <si>
    <t>AR</t>
  </si>
  <si>
    <t>BC</t>
  </si>
  <si>
    <t>BN</t>
  </si>
  <si>
    <t>BZ</t>
  </si>
  <si>
    <t>CL</t>
  </si>
  <si>
    <t>CS</t>
  </si>
  <si>
    <t>CV</t>
  </si>
  <si>
    <t>DB</t>
  </si>
  <si>
    <t>GJ</t>
  </si>
  <si>
    <t>GR</t>
  </si>
  <si>
    <t>HD</t>
  </si>
  <si>
    <t>HR</t>
  </si>
  <si>
    <t>IF</t>
  </si>
  <si>
    <t>IL</t>
  </si>
  <si>
    <t>MH</t>
  </si>
  <si>
    <t>NT</t>
  </si>
  <si>
    <t>OT</t>
  </si>
  <si>
    <t>PH</t>
  </si>
  <si>
    <t>SJ</t>
  </si>
  <si>
    <t>SM</t>
  </si>
  <si>
    <t>TR</t>
  </si>
  <si>
    <t>VL</t>
  </si>
  <si>
    <t>VN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</si>
</sst>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_)"/>
    <numFmt numFmtId="175" formatCode="0.00_)"/>
    <numFmt numFmtId="176" formatCode="_-* #,##0.0\ _L_E_I_-;\-* #,##0.0\ _L_E_I_-;_-* &quot;-&quot;??\ _L_E_I_-;_-@_-"/>
    <numFmt numFmtId="177" formatCode="_-* #,##0\ _L_E_I_-;\-* #,##0\ _L_E_I_-;_-* &quot;-&quot;??\ _L_E_I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(WE)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(WE)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7" fontId="7" fillId="0" borderId="10" xfId="0" applyNumberFormat="1" applyFont="1" applyFill="1" applyBorder="1" applyAlignment="1" applyProtection="1">
      <alignment horizontal="left"/>
      <protection/>
    </xf>
    <xf numFmtId="174" fontId="7" fillId="0" borderId="11" xfId="0" applyNumberFormat="1" applyFont="1" applyFill="1" applyBorder="1" applyAlignment="1" applyProtection="1">
      <alignment/>
      <protection/>
    </xf>
    <xf numFmtId="37" fontId="7" fillId="0" borderId="12" xfId="0" applyNumberFormat="1" applyFont="1" applyFill="1" applyBorder="1" applyAlignment="1" applyProtection="1">
      <alignment horizontal="left"/>
      <protection/>
    </xf>
    <xf numFmtId="174" fontId="7" fillId="0" borderId="13" xfId="0" applyNumberFormat="1" applyFont="1" applyFill="1" applyBorder="1" applyAlignment="1" applyProtection="1">
      <alignment/>
      <protection/>
    </xf>
    <xf numFmtId="37" fontId="7" fillId="0" borderId="14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/>
    </xf>
    <xf numFmtId="174" fontId="7" fillId="0" borderId="15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 applyProtection="1">
      <alignment horizontal="fill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>
      <alignment horizontal="centerContinuous"/>
    </xf>
    <xf numFmtId="174" fontId="4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/>
      <protection/>
    </xf>
    <xf numFmtId="174" fontId="7" fillId="0" borderId="16" xfId="0" applyNumberFormat="1" applyFont="1" applyFill="1" applyBorder="1" applyAlignment="1" applyProtection="1">
      <alignment/>
      <protection locked="0"/>
    </xf>
    <xf numFmtId="174" fontId="4" fillId="0" borderId="0" xfId="0" applyNumberFormat="1" applyFont="1" applyFill="1" applyBorder="1" applyAlignment="1" applyProtection="1">
      <alignment/>
      <protection locked="0"/>
    </xf>
    <xf numFmtId="174" fontId="7" fillId="0" borderId="17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top" wrapText="1"/>
    </xf>
    <xf numFmtId="174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>
      <alignment/>
    </xf>
    <xf numFmtId="177" fontId="8" fillId="0" borderId="0" xfId="42" applyNumberFormat="1" applyFont="1" applyFill="1" applyAlignment="1" applyProtection="1">
      <alignment/>
      <protection/>
    </xf>
    <xf numFmtId="177" fontId="6" fillId="0" borderId="0" xfId="42" applyNumberFormat="1" applyFont="1" applyFill="1" applyAlignment="1" applyProtection="1">
      <alignment/>
      <protection/>
    </xf>
    <xf numFmtId="174" fontId="4" fillId="0" borderId="0" xfId="0" applyNumberFormat="1" applyFont="1" applyFill="1" applyAlignment="1" applyProtection="1">
      <alignment horizontal="left"/>
      <protection/>
    </xf>
    <xf numFmtId="174" fontId="7" fillId="0" borderId="18" xfId="0" applyNumberFormat="1" applyFont="1" applyFill="1" applyBorder="1" applyAlignment="1">
      <alignment/>
    </xf>
    <xf numFmtId="174" fontId="7" fillId="0" borderId="19" xfId="0" applyNumberFormat="1" applyFont="1" applyFill="1" applyBorder="1" applyAlignment="1" applyProtection="1">
      <alignment/>
      <protection/>
    </xf>
    <xf numFmtId="174" fontId="7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 applyProtection="1">
      <alignment/>
      <protection/>
    </xf>
    <xf numFmtId="174" fontId="7" fillId="0" borderId="13" xfId="0" applyNumberFormat="1" applyFont="1" applyFill="1" applyBorder="1" applyAlignment="1">
      <alignment/>
    </xf>
    <xf numFmtId="174" fontId="7" fillId="0" borderId="14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37" fontId="7" fillId="0" borderId="16" xfId="0" applyNumberFormat="1" applyFont="1" applyFill="1" applyBorder="1" applyAlignment="1" applyProtection="1">
      <alignment horizontal="center" vertical="center" wrapText="1"/>
      <protection/>
    </xf>
    <xf numFmtId="37" fontId="7" fillId="0" borderId="17" xfId="0" applyNumberFormat="1" applyFont="1" applyFill="1" applyBorder="1" applyAlignment="1" applyProtection="1">
      <alignment horizontal="center" vertical="center" wrapText="1"/>
      <protection/>
    </xf>
    <xf numFmtId="37" fontId="7" fillId="0" borderId="19" xfId="0" applyNumberFormat="1" applyFont="1" applyFill="1" applyBorder="1" applyAlignment="1" applyProtection="1">
      <alignment horizontal="center" vertical="center" wrapText="1"/>
      <protection/>
    </xf>
    <xf numFmtId="37" fontId="7" fillId="0" borderId="12" xfId="0" applyNumberFormat="1" applyFont="1" applyFill="1" applyBorder="1" applyAlignment="1" applyProtection="1">
      <alignment horizontal="center" vertical="center" wrapText="1"/>
      <protection/>
    </xf>
    <xf numFmtId="37" fontId="7" fillId="0" borderId="19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Font="1" applyFill="1" applyAlignment="1" applyProtection="1" quotePrefix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37" fontId="7" fillId="0" borderId="18" xfId="0" applyNumberFormat="1" applyFont="1" applyFill="1" applyBorder="1" applyAlignment="1" applyProtection="1">
      <alignment horizontal="center" vertical="center" wrapText="1"/>
      <protection/>
    </xf>
    <xf numFmtId="37" fontId="7" fillId="0" borderId="11" xfId="0" applyNumberFormat="1" applyFont="1" applyFill="1" applyBorder="1" applyAlignment="1" applyProtection="1">
      <alignment horizontal="center" vertical="center" wrapText="1"/>
      <protection/>
    </xf>
    <xf numFmtId="37" fontId="7" fillId="0" borderId="13" xfId="0" applyNumberFormat="1" applyFont="1" applyFill="1" applyBorder="1" applyAlignment="1" applyProtection="1">
      <alignment horizontal="center" vertical="center" wrapText="1"/>
      <protection/>
    </xf>
    <xf numFmtId="37" fontId="7" fillId="0" borderId="14" xfId="0" applyNumberFormat="1" applyFont="1" applyFill="1" applyBorder="1" applyAlignment="1" applyProtection="1">
      <alignment horizontal="center" vertical="center" wrapText="1"/>
      <protection/>
    </xf>
    <xf numFmtId="175" fontId="7" fillId="0" borderId="14" xfId="0" applyNumberFormat="1" applyFont="1" applyFill="1" applyBorder="1" applyAlignment="1" applyProtection="1">
      <alignment/>
      <protection/>
    </xf>
    <xf numFmtId="175" fontId="7" fillId="0" borderId="12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PageLayoutView="0" workbookViewId="0" topLeftCell="A1">
      <selection activeCell="A1" sqref="A1:G1"/>
    </sheetView>
  </sheetViews>
  <sheetFormatPr defaultColWidth="12.7109375" defaultRowHeight="12.75"/>
  <cols>
    <col min="1" max="1" width="4.57421875" style="5" customWidth="1"/>
    <col min="2" max="2" width="12.57421875" style="5" bestFit="1" customWidth="1"/>
    <col min="3" max="3" width="8.57421875" style="5" customWidth="1"/>
    <col min="4" max="4" width="7.421875" style="5" customWidth="1"/>
    <col min="5" max="5" width="6.8515625" style="5" bestFit="1" customWidth="1"/>
    <col min="6" max="6" width="8.57421875" style="5" customWidth="1"/>
    <col min="7" max="11" width="8.00390625" style="5" customWidth="1"/>
    <col min="12" max="12" width="5.00390625" style="5" customWidth="1"/>
    <col min="13" max="13" width="6.00390625" style="5" customWidth="1"/>
    <col min="14" max="14" width="3.00390625" style="5" bestFit="1" customWidth="1"/>
    <col min="15" max="15" width="15.140625" style="5" bestFit="1" customWidth="1"/>
    <col min="16" max="16" width="4.421875" style="5" bestFit="1" customWidth="1"/>
    <col min="17" max="17" width="3.57421875" style="5" bestFit="1" customWidth="1"/>
    <col min="18" max="18" width="7.57421875" style="5" customWidth="1"/>
    <col min="19" max="16384" width="12.7109375" style="5" customWidth="1"/>
  </cols>
  <sheetData>
    <row r="1" spans="1:13" ht="12.75">
      <c r="A1" s="54" t="s">
        <v>51</v>
      </c>
      <c r="B1" s="55"/>
      <c r="C1" s="55"/>
      <c r="D1" s="55"/>
      <c r="E1" s="55"/>
      <c r="F1" s="55"/>
      <c r="G1" s="55"/>
      <c r="H1" s="28"/>
      <c r="I1" s="28"/>
      <c r="J1" s="28"/>
      <c r="K1" s="28"/>
      <c r="L1" s="16"/>
      <c r="M1" s="4"/>
    </row>
    <row r="2" ht="12.75">
      <c r="M2" s="4"/>
    </row>
    <row r="3" spans="1:12" ht="12.75">
      <c r="A3" s="17"/>
      <c r="B3" s="17"/>
      <c r="E3" s="40"/>
      <c r="F3" s="18"/>
      <c r="G3" s="17"/>
      <c r="H3" s="17"/>
      <c r="I3" s="17"/>
      <c r="J3" s="17"/>
      <c r="K3" s="17"/>
      <c r="L3" s="17"/>
    </row>
    <row r="4" spans="1:12" ht="12.75">
      <c r="A4" s="1"/>
      <c r="B4" s="1"/>
      <c r="C4" s="1"/>
      <c r="D4" s="19"/>
      <c r="E4" s="19"/>
      <c r="F4" s="19"/>
      <c r="G4" s="19"/>
      <c r="H4" s="19"/>
      <c r="I4" s="19"/>
      <c r="J4" s="19"/>
      <c r="K4" s="19"/>
      <c r="L4" s="19"/>
    </row>
    <row r="5" spans="1:18" ht="12.75" customHeight="1">
      <c r="A5" s="51" t="s">
        <v>45</v>
      </c>
      <c r="B5" s="58" t="s">
        <v>1</v>
      </c>
      <c r="C5" s="58" t="s">
        <v>46</v>
      </c>
      <c r="D5" s="51" t="s">
        <v>50</v>
      </c>
      <c r="E5" s="56" t="s">
        <v>0</v>
      </c>
      <c r="F5" s="56"/>
      <c r="G5" s="57"/>
      <c r="H5" s="29"/>
      <c r="I5" s="29"/>
      <c r="J5" s="29"/>
      <c r="K5" s="29"/>
      <c r="L5" s="19"/>
      <c r="M5" s="11"/>
      <c r="N5" s="1"/>
      <c r="O5" s="1"/>
      <c r="R5" s="48" t="s">
        <v>55</v>
      </c>
    </row>
    <row r="6" spans="1:21" ht="16.5" customHeight="1">
      <c r="A6" s="52"/>
      <c r="B6" s="59"/>
      <c r="C6" s="59"/>
      <c r="D6" s="52"/>
      <c r="E6" s="49" t="s">
        <v>47</v>
      </c>
      <c r="F6" s="53" t="s">
        <v>49</v>
      </c>
      <c r="G6" s="51" t="s">
        <v>48</v>
      </c>
      <c r="H6" s="30"/>
      <c r="I6" s="30"/>
      <c r="J6" s="30"/>
      <c r="K6" s="30"/>
      <c r="L6" s="2"/>
      <c r="M6" s="12"/>
      <c r="N6" s="1"/>
      <c r="O6" s="35"/>
      <c r="R6" s="48"/>
      <c r="S6" s="5" t="s">
        <v>52</v>
      </c>
      <c r="T6" s="34" t="s">
        <v>53</v>
      </c>
      <c r="U6" s="5" t="s">
        <v>54</v>
      </c>
    </row>
    <row r="7" spans="1:24" ht="16.5" customHeight="1">
      <c r="A7" s="52"/>
      <c r="B7" s="59"/>
      <c r="C7" s="59"/>
      <c r="D7" s="52"/>
      <c r="E7" s="50"/>
      <c r="F7" s="52"/>
      <c r="G7" s="52"/>
      <c r="H7" s="30"/>
      <c r="I7" s="30"/>
      <c r="J7" s="30"/>
      <c r="K7" s="30"/>
      <c r="L7" s="2"/>
      <c r="M7" s="12"/>
      <c r="N7" s="1"/>
      <c r="O7" s="1"/>
      <c r="R7" s="33">
        <f>SUM(R10:R51)</f>
        <v>7697</v>
      </c>
      <c r="S7" s="33">
        <f>SUM(S10:S51)</f>
        <v>7333</v>
      </c>
      <c r="T7" s="33">
        <f>SUM(T10:T51)</f>
        <v>319</v>
      </c>
      <c r="U7" s="33">
        <f>SUM(U10:U51)</f>
        <v>45</v>
      </c>
      <c r="V7" s="33"/>
      <c r="W7" s="33"/>
      <c r="X7" s="33"/>
    </row>
    <row r="8" spans="1:15" ht="12.75">
      <c r="A8" s="61"/>
      <c r="B8" s="60"/>
      <c r="C8" s="60"/>
      <c r="D8" s="61"/>
      <c r="E8" s="50"/>
      <c r="F8" s="52"/>
      <c r="G8" s="52"/>
      <c r="H8" s="30"/>
      <c r="I8" s="30"/>
      <c r="J8" s="30"/>
      <c r="K8" s="30"/>
      <c r="L8" s="20"/>
      <c r="M8" s="12"/>
      <c r="N8" s="3"/>
      <c r="O8" s="36">
        <v>2013</v>
      </c>
    </row>
    <row r="9" spans="1:15" ht="12.75">
      <c r="A9" s="21"/>
      <c r="B9" s="6" t="s">
        <v>2</v>
      </c>
      <c r="C9" s="22">
        <f>+E9+F9+G9</f>
        <v>14342</v>
      </c>
      <c r="D9" s="62">
        <f aca="true" t="shared" si="0" ref="D9:D51">C9*1000/O9</f>
        <v>0.6743729124215663</v>
      </c>
      <c r="E9" s="23">
        <f>SUM(E10:E51)</f>
        <v>7697</v>
      </c>
      <c r="F9" s="23">
        <f>SUM(F10:F51)</f>
        <v>476</v>
      </c>
      <c r="G9" s="23">
        <f>SUM(G10:G51)</f>
        <v>6169</v>
      </c>
      <c r="H9" s="31"/>
      <c r="I9" s="31"/>
      <c r="J9" s="31"/>
      <c r="K9" s="31"/>
      <c r="L9" s="24"/>
      <c r="M9" s="13"/>
      <c r="N9" s="37"/>
      <c r="O9" s="38">
        <f>SUM(O10:O51)</f>
        <v>21267165</v>
      </c>
    </row>
    <row r="10" spans="1:24" ht="12.75">
      <c r="A10" s="7">
        <v>1</v>
      </c>
      <c r="B10" s="8" t="s">
        <v>3</v>
      </c>
      <c r="C10" s="7">
        <f>SUM(E10:G10)</f>
        <v>160</v>
      </c>
      <c r="D10" s="63">
        <f>C10*1000/O10</f>
        <v>0.43574764764355844</v>
      </c>
      <c r="E10" s="41">
        <v>160</v>
      </c>
      <c r="F10" s="42">
        <v>0</v>
      </c>
      <c r="G10" s="25">
        <v>0</v>
      </c>
      <c r="H10" s="32"/>
      <c r="I10" s="32"/>
      <c r="J10" s="32"/>
      <c r="K10" s="32"/>
      <c r="L10" s="26"/>
      <c r="M10" s="13"/>
      <c r="N10" s="37">
        <v>1</v>
      </c>
      <c r="O10" s="39">
        <v>367185</v>
      </c>
      <c r="Q10" s="5">
        <v>1</v>
      </c>
      <c r="R10" s="33">
        <f>SUM(S10:W10)</f>
        <v>160</v>
      </c>
      <c r="S10" s="13">
        <v>160</v>
      </c>
      <c r="T10" s="5">
        <v>0</v>
      </c>
      <c r="U10" s="5">
        <v>0</v>
      </c>
      <c r="X10" s="33"/>
    </row>
    <row r="11" spans="1:24" ht="12.75">
      <c r="A11" s="7">
        <v>2</v>
      </c>
      <c r="B11" s="8" t="s">
        <v>4</v>
      </c>
      <c r="C11" s="7">
        <f>SUM(E11:G11)</f>
        <v>182</v>
      </c>
      <c r="D11" s="63">
        <f t="shared" si="0"/>
        <v>0.40315970883894436</v>
      </c>
      <c r="E11" s="43">
        <v>115</v>
      </c>
      <c r="F11" s="44">
        <v>0</v>
      </c>
      <c r="G11" s="27">
        <v>67</v>
      </c>
      <c r="H11" s="32"/>
      <c r="I11" s="32"/>
      <c r="J11" s="32"/>
      <c r="K11" s="32"/>
      <c r="L11" s="26"/>
      <c r="M11" s="14"/>
      <c r="N11" s="37">
        <v>2</v>
      </c>
      <c r="O11" s="39">
        <v>451434</v>
      </c>
      <c r="Q11" s="5">
        <v>2</v>
      </c>
      <c r="R11" s="33">
        <f aca="true" t="shared" si="1" ref="R11:R51">SUM(S11:W11)</f>
        <v>115</v>
      </c>
      <c r="S11" s="5">
        <v>105</v>
      </c>
      <c r="T11" s="5">
        <v>0</v>
      </c>
      <c r="U11" s="5">
        <v>10</v>
      </c>
      <c r="X11" s="33"/>
    </row>
    <row r="12" spans="1:24" ht="12.75">
      <c r="A12" s="7">
        <v>3</v>
      </c>
      <c r="B12" s="8" t="s">
        <v>5</v>
      </c>
      <c r="C12" s="7">
        <f aca="true" t="shared" si="2" ref="C12:C51">SUM(E12:G12)</f>
        <v>445</v>
      </c>
      <c r="D12" s="63">
        <f t="shared" si="0"/>
        <v>0.7057644301071176</v>
      </c>
      <c r="E12" s="43">
        <v>278</v>
      </c>
      <c r="F12" s="44">
        <v>10</v>
      </c>
      <c r="G12" s="27">
        <v>157</v>
      </c>
      <c r="H12" s="32"/>
      <c r="I12" s="32"/>
      <c r="J12" s="32"/>
      <c r="K12" s="32"/>
      <c r="L12" s="26"/>
      <c r="M12" s="14"/>
      <c r="N12" s="37">
        <v>3</v>
      </c>
      <c r="O12" s="39">
        <v>630522</v>
      </c>
      <c r="Q12" s="5">
        <v>3</v>
      </c>
      <c r="R12" s="33">
        <f t="shared" si="1"/>
        <v>278</v>
      </c>
      <c r="S12" s="5">
        <v>274</v>
      </c>
      <c r="T12" s="5">
        <v>4</v>
      </c>
      <c r="U12" s="5">
        <v>0</v>
      </c>
      <c r="X12" s="33"/>
    </row>
    <row r="13" spans="1:24" ht="12.75">
      <c r="A13" s="7">
        <v>4</v>
      </c>
      <c r="B13" s="8" t="s">
        <v>6</v>
      </c>
      <c r="C13" s="7">
        <f t="shared" si="2"/>
        <v>367</v>
      </c>
      <c r="D13" s="63">
        <f t="shared" si="0"/>
        <v>0.5190617287442808</v>
      </c>
      <c r="E13" s="43">
        <v>222</v>
      </c>
      <c r="F13" s="44">
        <v>0</v>
      </c>
      <c r="G13" s="27">
        <v>145</v>
      </c>
      <c r="H13" s="32"/>
      <c r="I13" s="32"/>
      <c r="J13" s="32"/>
      <c r="K13" s="32"/>
      <c r="L13" s="26"/>
      <c r="M13" s="13"/>
      <c r="N13" s="37">
        <v>4</v>
      </c>
      <c r="O13" s="39">
        <v>707045</v>
      </c>
      <c r="Q13" s="5">
        <v>4</v>
      </c>
      <c r="R13" s="33">
        <f t="shared" si="1"/>
        <v>222</v>
      </c>
      <c r="S13" s="5">
        <v>187</v>
      </c>
      <c r="T13" s="5">
        <v>35</v>
      </c>
      <c r="U13" s="5">
        <v>0</v>
      </c>
      <c r="X13" s="33"/>
    </row>
    <row r="14" spans="1:24" ht="12.75">
      <c r="A14" s="7">
        <v>5</v>
      </c>
      <c r="B14" s="8" t="s">
        <v>7</v>
      </c>
      <c r="C14" s="7">
        <f t="shared" si="2"/>
        <v>440</v>
      </c>
      <c r="D14" s="63">
        <f t="shared" si="0"/>
        <v>0.7463952502120441</v>
      </c>
      <c r="E14" s="43">
        <v>210</v>
      </c>
      <c r="F14" s="44">
        <v>8</v>
      </c>
      <c r="G14" s="27">
        <v>222</v>
      </c>
      <c r="H14" s="32"/>
      <c r="I14" s="32"/>
      <c r="J14" s="32"/>
      <c r="K14" s="32"/>
      <c r="L14" s="26"/>
      <c r="M14" s="13"/>
      <c r="N14" s="37">
        <v>5</v>
      </c>
      <c r="O14" s="39">
        <v>589500</v>
      </c>
      <c r="Q14" s="5">
        <v>5</v>
      </c>
      <c r="R14" s="33">
        <f t="shared" si="1"/>
        <v>210</v>
      </c>
      <c r="S14" s="5">
        <v>210</v>
      </c>
      <c r="T14" s="5">
        <v>0</v>
      </c>
      <c r="U14" s="5">
        <v>0</v>
      </c>
      <c r="X14" s="33"/>
    </row>
    <row r="15" spans="1:24" ht="12.75">
      <c r="A15" s="7">
        <v>6</v>
      </c>
      <c r="B15" s="8" t="s">
        <v>8</v>
      </c>
      <c r="C15" s="7">
        <f t="shared" si="2"/>
        <v>215</v>
      </c>
      <c r="D15" s="63">
        <f t="shared" si="0"/>
        <v>0.6812917291184085</v>
      </c>
      <c r="E15" s="43">
        <v>115</v>
      </c>
      <c r="F15" s="44">
        <v>0</v>
      </c>
      <c r="G15" s="27">
        <v>100</v>
      </c>
      <c r="H15" s="32"/>
      <c r="I15" s="32"/>
      <c r="J15" s="32"/>
      <c r="K15" s="32"/>
      <c r="L15" s="26"/>
      <c r="M15" s="13"/>
      <c r="N15" s="37">
        <v>6</v>
      </c>
      <c r="O15" s="39">
        <v>315577</v>
      </c>
      <c r="Q15" s="5">
        <v>6</v>
      </c>
      <c r="R15" s="33">
        <f t="shared" si="1"/>
        <v>115</v>
      </c>
      <c r="S15" s="5">
        <v>115</v>
      </c>
      <c r="T15" s="5">
        <v>0</v>
      </c>
      <c r="U15" s="5">
        <v>0</v>
      </c>
      <c r="X15" s="33"/>
    </row>
    <row r="16" spans="1:24" ht="12.75">
      <c r="A16" s="7">
        <v>7</v>
      </c>
      <c r="B16" s="8" t="s">
        <v>9</v>
      </c>
      <c r="C16" s="7">
        <f t="shared" si="2"/>
        <v>384</v>
      </c>
      <c r="D16" s="63">
        <f t="shared" si="0"/>
        <v>0.8744125040988087</v>
      </c>
      <c r="E16" s="43">
        <v>207</v>
      </c>
      <c r="F16" s="44">
        <v>5</v>
      </c>
      <c r="G16" s="27">
        <v>172</v>
      </c>
      <c r="H16" s="32"/>
      <c r="I16" s="32"/>
      <c r="J16" s="32"/>
      <c r="K16" s="32"/>
      <c r="L16" s="26"/>
      <c r="M16" s="13"/>
      <c r="N16" s="37">
        <v>7</v>
      </c>
      <c r="O16" s="39">
        <v>439152</v>
      </c>
      <c r="Q16" s="5">
        <v>7</v>
      </c>
      <c r="R16" s="33">
        <f t="shared" si="1"/>
        <v>207</v>
      </c>
      <c r="S16" s="5">
        <v>198</v>
      </c>
      <c r="T16" s="5">
        <v>9</v>
      </c>
      <c r="U16" s="5">
        <v>0</v>
      </c>
      <c r="X16" s="33"/>
    </row>
    <row r="17" spans="1:24" ht="12.75">
      <c r="A17" s="7">
        <v>8</v>
      </c>
      <c r="B17" s="8" t="s">
        <v>10</v>
      </c>
      <c r="C17" s="7">
        <f t="shared" si="2"/>
        <v>378</v>
      </c>
      <c r="D17" s="63">
        <f t="shared" si="0"/>
        <v>0.6298687773380546</v>
      </c>
      <c r="E17" s="43">
        <v>190</v>
      </c>
      <c r="F17" s="44">
        <v>25</v>
      </c>
      <c r="G17" s="27">
        <v>163</v>
      </c>
      <c r="H17" s="32"/>
      <c r="I17" s="32"/>
      <c r="J17" s="32"/>
      <c r="K17" s="32"/>
      <c r="L17" s="26"/>
      <c r="M17" s="13"/>
      <c r="N17" s="37">
        <v>8</v>
      </c>
      <c r="O17" s="39">
        <v>600125</v>
      </c>
      <c r="Q17" s="5">
        <v>8</v>
      </c>
      <c r="R17" s="33">
        <f t="shared" si="1"/>
        <v>190</v>
      </c>
      <c r="S17" s="5">
        <v>185</v>
      </c>
      <c r="T17" s="5">
        <v>5</v>
      </c>
      <c r="U17" s="5">
        <v>0</v>
      </c>
      <c r="X17" s="33"/>
    </row>
    <row r="18" spans="1:24" ht="12.75">
      <c r="A18" s="7">
        <v>9</v>
      </c>
      <c r="B18" s="8" t="s">
        <v>11</v>
      </c>
      <c r="C18" s="7">
        <f t="shared" si="2"/>
        <v>200</v>
      </c>
      <c r="D18" s="63">
        <f t="shared" si="0"/>
        <v>0.5733747692166554</v>
      </c>
      <c r="E18" s="43">
        <v>110</v>
      </c>
      <c r="F18" s="44">
        <v>10</v>
      </c>
      <c r="G18" s="27">
        <v>80</v>
      </c>
      <c r="H18" s="32"/>
      <c r="I18" s="32"/>
      <c r="J18" s="32"/>
      <c r="K18" s="32"/>
      <c r="L18" s="26"/>
      <c r="M18" s="13"/>
      <c r="N18" s="37">
        <v>9</v>
      </c>
      <c r="O18" s="39">
        <v>348812</v>
      </c>
      <c r="Q18" s="5">
        <v>9</v>
      </c>
      <c r="R18" s="33">
        <f t="shared" si="1"/>
        <v>110</v>
      </c>
      <c r="S18" s="5">
        <v>100</v>
      </c>
      <c r="T18" s="5">
        <v>10</v>
      </c>
      <c r="U18" s="5">
        <v>0</v>
      </c>
      <c r="X18" s="33"/>
    </row>
    <row r="19" spans="1:24" ht="12.75">
      <c r="A19" s="7">
        <v>10</v>
      </c>
      <c r="B19" s="8" t="s">
        <v>12</v>
      </c>
      <c r="C19" s="7">
        <f t="shared" si="2"/>
        <v>210</v>
      </c>
      <c r="D19" s="63">
        <f t="shared" si="0"/>
        <v>0.4468569993765281</v>
      </c>
      <c r="E19" s="43">
        <v>138</v>
      </c>
      <c r="F19" s="44">
        <v>0</v>
      </c>
      <c r="G19" s="27">
        <v>72</v>
      </c>
      <c r="H19" s="32"/>
      <c r="I19" s="32"/>
      <c r="J19" s="32"/>
      <c r="K19" s="32"/>
      <c r="L19" s="26"/>
      <c r="M19" s="14"/>
      <c r="N19" s="37">
        <v>10</v>
      </c>
      <c r="O19" s="39">
        <v>469949</v>
      </c>
      <c r="Q19" s="5">
        <v>10</v>
      </c>
      <c r="R19" s="33">
        <f t="shared" si="1"/>
        <v>138</v>
      </c>
      <c r="S19" s="5">
        <v>128</v>
      </c>
      <c r="T19" s="5">
        <v>0</v>
      </c>
      <c r="U19" s="5">
        <v>10</v>
      </c>
      <c r="X19" s="33"/>
    </row>
    <row r="20" spans="1:24" ht="12.75">
      <c r="A20" s="7">
        <v>11</v>
      </c>
      <c r="B20" s="8" t="s">
        <v>13</v>
      </c>
      <c r="C20" s="7">
        <f t="shared" si="2"/>
        <v>154</v>
      </c>
      <c r="D20" s="63">
        <f t="shared" si="0"/>
        <v>0.49071622263221454</v>
      </c>
      <c r="E20" s="43">
        <v>154</v>
      </c>
      <c r="F20" s="44">
        <v>0</v>
      </c>
      <c r="G20" s="27">
        <v>0</v>
      </c>
      <c r="H20" s="32"/>
      <c r="I20" s="32"/>
      <c r="J20" s="32"/>
      <c r="K20" s="32"/>
      <c r="L20" s="26"/>
      <c r="M20" s="13"/>
      <c r="N20" s="37">
        <v>11</v>
      </c>
      <c r="O20" s="39">
        <v>313827</v>
      </c>
      <c r="Q20" s="5">
        <v>11</v>
      </c>
      <c r="R20" s="33">
        <f t="shared" si="1"/>
        <v>154</v>
      </c>
      <c r="S20" s="5">
        <v>154</v>
      </c>
      <c r="T20" s="5">
        <v>0</v>
      </c>
      <c r="U20" s="5">
        <v>0</v>
      </c>
      <c r="X20" s="33"/>
    </row>
    <row r="21" spans="1:24" ht="12.75">
      <c r="A21" s="7">
        <v>12</v>
      </c>
      <c r="B21" s="8" t="s">
        <v>14</v>
      </c>
      <c r="C21" s="7">
        <f t="shared" si="2"/>
        <v>135</v>
      </c>
      <c r="D21" s="63">
        <f t="shared" si="0"/>
        <v>0.43948173709225863</v>
      </c>
      <c r="E21" s="43">
        <v>125</v>
      </c>
      <c r="F21" s="44">
        <v>0</v>
      </c>
      <c r="G21" s="27">
        <v>10</v>
      </c>
      <c r="H21" s="32"/>
      <c r="I21" s="32"/>
      <c r="J21" s="32"/>
      <c r="K21" s="32"/>
      <c r="L21" s="26"/>
      <c r="M21" s="13"/>
      <c r="N21" s="37">
        <v>12</v>
      </c>
      <c r="O21" s="39">
        <v>307180</v>
      </c>
      <c r="Q21" s="5">
        <v>12</v>
      </c>
      <c r="R21" s="33">
        <f t="shared" si="1"/>
        <v>125</v>
      </c>
      <c r="S21" s="5">
        <v>115</v>
      </c>
      <c r="T21" s="5">
        <v>10</v>
      </c>
      <c r="U21" s="5">
        <v>0</v>
      </c>
      <c r="X21" s="33"/>
    </row>
    <row r="22" spans="1:24" ht="12.75">
      <c r="A22" s="7">
        <v>13</v>
      </c>
      <c r="B22" s="8" t="s">
        <v>15</v>
      </c>
      <c r="C22" s="7">
        <f t="shared" si="2"/>
        <v>721</v>
      </c>
      <c r="D22" s="63">
        <f t="shared" si="0"/>
        <v>1.0403409894349838</v>
      </c>
      <c r="E22" s="43">
        <v>370</v>
      </c>
      <c r="F22" s="44">
        <v>25</v>
      </c>
      <c r="G22" s="27">
        <v>326</v>
      </c>
      <c r="H22" s="32"/>
      <c r="I22" s="32"/>
      <c r="J22" s="32"/>
      <c r="K22" s="32"/>
      <c r="L22" s="26"/>
      <c r="M22" s="14"/>
      <c r="N22" s="37">
        <v>13</v>
      </c>
      <c r="O22" s="39">
        <v>693042</v>
      </c>
      <c r="Q22" s="5">
        <v>13</v>
      </c>
      <c r="R22" s="33">
        <f t="shared" si="1"/>
        <v>370</v>
      </c>
      <c r="S22" s="5">
        <v>345</v>
      </c>
      <c r="T22" s="5">
        <v>25</v>
      </c>
      <c r="U22" s="5">
        <v>0</v>
      </c>
      <c r="X22" s="33"/>
    </row>
    <row r="23" spans="1:24" ht="12.75">
      <c r="A23" s="7">
        <v>14</v>
      </c>
      <c r="B23" s="8" t="s">
        <v>16</v>
      </c>
      <c r="C23" s="7">
        <f t="shared" si="2"/>
        <v>593</v>
      </c>
      <c r="D23" s="63">
        <f t="shared" si="0"/>
        <v>0.8191954202417248</v>
      </c>
      <c r="E23" s="43">
        <v>221</v>
      </c>
      <c r="F23" s="44">
        <v>40</v>
      </c>
      <c r="G23" s="27">
        <v>332</v>
      </c>
      <c r="H23" s="32"/>
      <c r="I23" s="32"/>
      <c r="J23" s="32"/>
      <c r="K23" s="32"/>
      <c r="L23" s="26"/>
      <c r="M23" s="14"/>
      <c r="N23" s="37">
        <v>14</v>
      </c>
      <c r="O23" s="39">
        <v>723881</v>
      </c>
      <c r="Q23" s="5">
        <v>14</v>
      </c>
      <c r="R23" s="33">
        <f t="shared" si="1"/>
        <v>221</v>
      </c>
      <c r="S23" s="5">
        <v>206</v>
      </c>
      <c r="T23" s="5">
        <v>15</v>
      </c>
      <c r="U23" s="5">
        <v>0</v>
      </c>
      <c r="X23" s="33"/>
    </row>
    <row r="24" spans="1:24" ht="12.75">
      <c r="A24" s="7">
        <v>15</v>
      </c>
      <c r="B24" s="8" t="s">
        <v>17</v>
      </c>
      <c r="C24" s="7">
        <f t="shared" si="2"/>
        <v>248</v>
      </c>
      <c r="D24" s="63">
        <f t="shared" si="0"/>
        <v>1.1229849664915776</v>
      </c>
      <c r="E24" s="43">
        <v>109</v>
      </c>
      <c r="F24" s="44">
        <v>0</v>
      </c>
      <c r="G24" s="27">
        <v>139</v>
      </c>
      <c r="H24" s="32"/>
      <c r="I24" s="32"/>
      <c r="J24" s="32"/>
      <c r="K24" s="32"/>
      <c r="L24" s="26"/>
      <c r="M24" s="13"/>
      <c r="N24" s="37">
        <v>15</v>
      </c>
      <c r="O24" s="39">
        <v>220840</v>
      </c>
      <c r="Q24" s="5">
        <v>15</v>
      </c>
      <c r="R24" s="33">
        <f t="shared" si="1"/>
        <v>109</v>
      </c>
      <c r="S24" s="5">
        <v>109</v>
      </c>
      <c r="T24" s="5">
        <v>0</v>
      </c>
      <c r="U24" s="5">
        <v>0</v>
      </c>
      <c r="X24" s="33"/>
    </row>
    <row r="25" spans="1:24" ht="12.75">
      <c r="A25" s="7">
        <v>16</v>
      </c>
      <c r="B25" s="8" t="s">
        <v>18</v>
      </c>
      <c r="C25" s="7">
        <f t="shared" si="2"/>
        <v>343</v>
      </c>
      <c r="D25" s="63">
        <f t="shared" si="0"/>
        <v>0.6523392925066566</v>
      </c>
      <c r="E25" s="43">
        <v>145</v>
      </c>
      <c r="F25" s="44">
        <v>0</v>
      </c>
      <c r="G25" s="27">
        <v>198</v>
      </c>
      <c r="H25" s="32"/>
      <c r="I25" s="32"/>
      <c r="J25" s="32"/>
      <c r="K25" s="32"/>
      <c r="L25" s="26"/>
      <c r="M25" s="13"/>
      <c r="N25" s="37">
        <v>16</v>
      </c>
      <c r="O25" s="39">
        <v>525800</v>
      </c>
      <c r="Q25" s="5">
        <v>16</v>
      </c>
      <c r="R25" s="33">
        <f t="shared" si="1"/>
        <v>145</v>
      </c>
      <c r="S25" s="5">
        <v>135</v>
      </c>
      <c r="T25" s="5">
        <v>10</v>
      </c>
      <c r="U25" s="5">
        <v>0</v>
      </c>
      <c r="X25" s="33"/>
    </row>
    <row r="26" spans="1:24" ht="12.75">
      <c r="A26" s="7">
        <v>17</v>
      </c>
      <c r="B26" s="8" t="s">
        <v>19</v>
      </c>
      <c r="C26" s="7">
        <f t="shared" si="2"/>
        <v>447</v>
      </c>
      <c r="D26" s="63">
        <f t="shared" si="0"/>
        <v>0.6475848850500611</v>
      </c>
      <c r="E26" s="43">
        <v>252</v>
      </c>
      <c r="F26" s="44">
        <v>45</v>
      </c>
      <c r="G26" s="27">
        <v>150</v>
      </c>
      <c r="H26" s="32"/>
      <c r="I26" s="32"/>
      <c r="J26" s="32"/>
      <c r="K26" s="32"/>
      <c r="L26" s="26"/>
      <c r="M26" s="13"/>
      <c r="N26" s="37">
        <v>17</v>
      </c>
      <c r="O26" s="39">
        <v>690257</v>
      </c>
      <c r="Q26" s="5">
        <v>17</v>
      </c>
      <c r="R26" s="33">
        <f t="shared" si="1"/>
        <v>252</v>
      </c>
      <c r="S26" s="5">
        <v>252</v>
      </c>
      <c r="T26" s="5">
        <v>0</v>
      </c>
      <c r="U26" s="5">
        <v>0</v>
      </c>
      <c r="X26" s="33"/>
    </row>
    <row r="27" spans="1:24" ht="12.75">
      <c r="A27" s="7">
        <v>18</v>
      </c>
      <c r="B27" s="8" t="s">
        <v>20</v>
      </c>
      <c r="C27" s="7">
        <f t="shared" si="2"/>
        <v>385</v>
      </c>
      <c r="D27" s="63">
        <f t="shared" si="0"/>
        <v>0.6403986772856411</v>
      </c>
      <c r="E27" s="43">
        <v>205</v>
      </c>
      <c r="F27" s="44">
        <v>30</v>
      </c>
      <c r="G27" s="27">
        <v>150</v>
      </c>
      <c r="H27" s="32"/>
      <c r="I27" s="32"/>
      <c r="J27" s="32"/>
      <c r="K27" s="32"/>
      <c r="L27" s="26"/>
      <c r="M27" s="13"/>
      <c r="N27" s="37">
        <v>18</v>
      </c>
      <c r="O27" s="39">
        <v>601188</v>
      </c>
      <c r="Q27" s="5">
        <v>18</v>
      </c>
      <c r="R27" s="33">
        <f t="shared" si="1"/>
        <v>205</v>
      </c>
      <c r="S27" s="5">
        <v>205</v>
      </c>
      <c r="T27" s="5">
        <v>0</v>
      </c>
      <c r="U27" s="5">
        <v>0</v>
      </c>
      <c r="X27" s="33"/>
    </row>
    <row r="28" spans="1:24" ht="12.75">
      <c r="A28" s="7">
        <v>19</v>
      </c>
      <c r="B28" s="8" t="s">
        <v>21</v>
      </c>
      <c r="C28" s="7">
        <f t="shared" si="2"/>
        <v>71</v>
      </c>
      <c r="D28" s="63">
        <f t="shared" si="0"/>
        <v>0.25660764690787785</v>
      </c>
      <c r="E28" s="43">
        <v>67</v>
      </c>
      <c r="F28" s="44">
        <v>0</v>
      </c>
      <c r="G28" s="27">
        <v>4</v>
      </c>
      <c r="H28" s="32"/>
      <c r="I28" s="32"/>
      <c r="J28" s="32"/>
      <c r="K28" s="32"/>
      <c r="L28" s="26"/>
      <c r="M28" s="13"/>
      <c r="N28" s="37">
        <v>19</v>
      </c>
      <c r="O28" s="39">
        <v>276687</v>
      </c>
      <c r="Q28" s="5">
        <v>19</v>
      </c>
      <c r="R28" s="33">
        <f t="shared" si="1"/>
        <v>67</v>
      </c>
      <c r="S28" s="5">
        <v>67</v>
      </c>
      <c r="T28" s="5">
        <v>0</v>
      </c>
      <c r="U28" s="5">
        <v>0</v>
      </c>
      <c r="X28" s="33"/>
    </row>
    <row r="29" spans="1:24" ht="12.75">
      <c r="A29" s="7">
        <v>20</v>
      </c>
      <c r="B29" s="8" t="s">
        <v>22</v>
      </c>
      <c r="C29" s="7">
        <f t="shared" si="2"/>
        <v>208</v>
      </c>
      <c r="D29" s="63">
        <f t="shared" si="0"/>
        <v>0.5608570326887972</v>
      </c>
      <c r="E29" s="43">
        <v>199</v>
      </c>
      <c r="F29" s="44">
        <v>0</v>
      </c>
      <c r="G29" s="27">
        <v>9</v>
      </c>
      <c r="H29" s="32"/>
      <c r="I29" s="32"/>
      <c r="J29" s="32"/>
      <c r="K29" s="32"/>
      <c r="L29" s="26"/>
      <c r="M29" s="13"/>
      <c r="N29" s="37">
        <v>20</v>
      </c>
      <c r="O29" s="39">
        <v>370861</v>
      </c>
      <c r="Q29" s="5">
        <v>20</v>
      </c>
      <c r="R29" s="33">
        <f t="shared" si="1"/>
        <v>199</v>
      </c>
      <c r="S29" s="5">
        <v>199</v>
      </c>
      <c r="T29" s="5">
        <v>0</v>
      </c>
      <c r="U29" s="5">
        <v>0</v>
      </c>
      <c r="X29" s="33"/>
    </row>
    <row r="30" spans="1:24" ht="12.75">
      <c r="A30" s="7">
        <v>21</v>
      </c>
      <c r="B30" s="8" t="s">
        <v>23</v>
      </c>
      <c r="C30" s="7">
        <f t="shared" si="2"/>
        <v>166</v>
      </c>
      <c r="D30" s="63">
        <f t="shared" si="0"/>
        <v>0.5141324479518325</v>
      </c>
      <c r="E30" s="43">
        <v>166</v>
      </c>
      <c r="F30" s="44">
        <v>0</v>
      </c>
      <c r="G30" s="27">
        <v>0</v>
      </c>
      <c r="H30" s="32"/>
      <c r="I30" s="32"/>
      <c r="J30" s="32"/>
      <c r="K30" s="32"/>
      <c r="L30" s="26"/>
      <c r="M30" s="13"/>
      <c r="N30" s="37">
        <v>21</v>
      </c>
      <c r="O30" s="39">
        <v>322874</v>
      </c>
      <c r="Q30" s="5">
        <v>21</v>
      </c>
      <c r="R30" s="33">
        <f t="shared" si="1"/>
        <v>166</v>
      </c>
      <c r="S30" s="5">
        <v>166</v>
      </c>
      <c r="T30" s="5">
        <v>0</v>
      </c>
      <c r="U30" s="5">
        <v>0</v>
      </c>
      <c r="X30" s="33"/>
    </row>
    <row r="31" spans="1:24" ht="12.75">
      <c r="A31" s="7">
        <v>22</v>
      </c>
      <c r="B31" s="8" t="s">
        <v>24</v>
      </c>
      <c r="C31" s="7">
        <f t="shared" si="2"/>
        <v>248</v>
      </c>
      <c r="D31" s="63">
        <f t="shared" si="0"/>
        <v>0.5510364150637358</v>
      </c>
      <c r="E31" s="43">
        <v>222</v>
      </c>
      <c r="F31" s="44">
        <v>0</v>
      </c>
      <c r="G31" s="27">
        <v>26</v>
      </c>
      <c r="H31" s="32"/>
      <c r="I31" s="32"/>
      <c r="J31" s="32"/>
      <c r="K31" s="32"/>
      <c r="L31" s="26"/>
      <c r="M31" s="13"/>
      <c r="N31" s="37">
        <v>22</v>
      </c>
      <c r="O31" s="39">
        <v>450061</v>
      </c>
      <c r="Q31" s="5">
        <v>22</v>
      </c>
      <c r="R31" s="33">
        <f t="shared" si="1"/>
        <v>222</v>
      </c>
      <c r="S31" s="5">
        <v>217</v>
      </c>
      <c r="T31" s="5">
        <v>5</v>
      </c>
      <c r="U31" s="5">
        <v>0</v>
      </c>
      <c r="X31" s="33"/>
    </row>
    <row r="32" spans="1:24" ht="12.75">
      <c r="A32" s="7">
        <v>23</v>
      </c>
      <c r="B32" s="8" t="s">
        <v>25</v>
      </c>
      <c r="C32" s="7">
        <f t="shared" si="2"/>
        <v>145</v>
      </c>
      <c r="D32" s="63">
        <f t="shared" si="0"/>
        <v>0.5131635292910204</v>
      </c>
      <c r="E32" s="43">
        <v>124</v>
      </c>
      <c r="F32" s="44">
        <v>0</v>
      </c>
      <c r="G32" s="27">
        <v>21</v>
      </c>
      <c r="H32" s="32"/>
      <c r="I32" s="32"/>
      <c r="J32" s="32"/>
      <c r="K32" s="32"/>
      <c r="L32" s="26"/>
      <c r="M32" s="13"/>
      <c r="N32" s="37">
        <v>23</v>
      </c>
      <c r="O32" s="39">
        <v>282561</v>
      </c>
      <c r="Q32" s="5">
        <v>23</v>
      </c>
      <c r="R32" s="33">
        <f t="shared" si="1"/>
        <v>124</v>
      </c>
      <c r="S32" s="5">
        <v>124</v>
      </c>
      <c r="T32" s="5">
        <v>0</v>
      </c>
      <c r="U32" s="5">
        <v>0</v>
      </c>
      <c r="X32" s="33"/>
    </row>
    <row r="33" spans="1:24" ht="12.75">
      <c r="A33" s="7">
        <v>24</v>
      </c>
      <c r="B33" s="8" t="s">
        <v>26</v>
      </c>
      <c r="C33" s="7">
        <f t="shared" si="2"/>
        <v>845</v>
      </c>
      <c r="D33" s="63">
        <f t="shared" si="0"/>
        <v>0.994503748514129</v>
      </c>
      <c r="E33" s="43">
        <v>368</v>
      </c>
      <c r="F33" s="44">
        <v>22</v>
      </c>
      <c r="G33" s="27">
        <v>455</v>
      </c>
      <c r="H33" s="32"/>
      <c r="I33" s="32"/>
      <c r="J33" s="32"/>
      <c r="K33" s="32"/>
      <c r="L33" s="26"/>
      <c r="M33" s="13"/>
      <c r="N33" s="37">
        <v>24</v>
      </c>
      <c r="O33" s="39">
        <v>849670</v>
      </c>
      <c r="Q33" s="5">
        <v>24</v>
      </c>
      <c r="R33" s="33">
        <f t="shared" si="1"/>
        <v>368</v>
      </c>
      <c r="S33" s="5">
        <v>318</v>
      </c>
      <c r="T33" s="5">
        <v>25</v>
      </c>
      <c r="U33" s="5">
        <v>25</v>
      </c>
      <c r="X33" s="33"/>
    </row>
    <row r="34" spans="1:24" ht="12.75">
      <c r="A34" s="7">
        <v>25</v>
      </c>
      <c r="B34" s="8" t="s">
        <v>27</v>
      </c>
      <c r="C34" s="7">
        <f t="shared" si="2"/>
        <v>10</v>
      </c>
      <c r="D34" s="63">
        <f t="shared" si="0"/>
        <v>0.027896337210924205</v>
      </c>
      <c r="E34" s="43">
        <v>10</v>
      </c>
      <c r="F34" s="44">
        <v>0</v>
      </c>
      <c r="G34" s="27">
        <v>0</v>
      </c>
      <c r="H34" s="32"/>
      <c r="I34" s="32"/>
      <c r="J34" s="32"/>
      <c r="K34" s="32"/>
      <c r="L34" s="26"/>
      <c r="M34" s="13"/>
      <c r="N34" s="37">
        <v>25</v>
      </c>
      <c r="O34" s="39">
        <v>358470</v>
      </c>
      <c r="Q34" s="5">
        <v>25</v>
      </c>
      <c r="R34" s="33">
        <f t="shared" si="1"/>
        <v>10</v>
      </c>
      <c r="S34" s="5">
        <v>10</v>
      </c>
      <c r="T34" s="5">
        <v>0</v>
      </c>
      <c r="U34" s="5">
        <v>0</v>
      </c>
      <c r="X34" s="33"/>
    </row>
    <row r="35" spans="1:24" ht="12.75">
      <c r="A35" s="7">
        <v>26</v>
      </c>
      <c r="B35" s="8" t="s">
        <v>28</v>
      </c>
      <c r="C35" s="7">
        <f t="shared" si="2"/>
        <v>274</v>
      </c>
      <c r="D35" s="63">
        <f t="shared" si="0"/>
        <v>0.541226015193834</v>
      </c>
      <c r="E35" s="43">
        <v>176</v>
      </c>
      <c r="F35" s="44">
        <v>24</v>
      </c>
      <c r="G35" s="27">
        <v>74</v>
      </c>
      <c r="H35" s="32"/>
      <c r="I35" s="32"/>
      <c r="J35" s="32"/>
      <c r="K35" s="32"/>
      <c r="L35" s="26"/>
      <c r="M35" s="13"/>
      <c r="N35" s="37">
        <v>26</v>
      </c>
      <c r="O35" s="39">
        <v>506258</v>
      </c>
      <c r="Q35" s="5">
        <v>26</v>
      </c>
      <c r="R35" s="33">
        <f t="shared" si="1"/>
        <v>176</v>
      </c>
      <c r="S35" s="5">
        <v>156</v>
      </c>
      <c r="T35" s="5">
        <v>20</v>
      </c>
      <c r="U35" s="5">
        <v>0</v>
      </c>
      <c r="X35" s="33"/>
    </row>
    <row r="36" spans="1:24" ht="12.75">
      <c r="A36" s="7">
        <v>27</v>
      </c>
      <c r="B36" s="8" t="s">
        <v>29</v>
      </c>
      <c r="C36" s="7">
        <f t="shared" si="2"/>
        <v>119</v>
      </c>
      <c r="D36" s="63">
        <f t="shared" si="0"/>
        <v>0.4178502831901289</v>
      </c>
      <c r="E36" s="43">
        <v>89</v>
      </c>
      <c r="F36" s="44">
        <v>0</v>
      </c>
      <c r="G36" s="27">
        <v>30</v>
      </c>
      <c r="H36" s="32"/>
      <c r="I36" s="32"/>
      <c r="J36" s="32"/>
      <c r="K36" s="32"/>
      <c r="L36" s="26"/>
      <c r="M36" s="13"/>
      <c r="N36" s="37">
        <v>27</v>
      </c>
      <c r="O36" s="39">
        <v>284791</v>
      </c>
      <c r="Q36" s="5">
        <v>27</v>
      </c>
      <c r="R36" s="33">
        <f t="shared" si="1"/>
        <v>89</v>
      </c>
      <c r="S36" s="5">
        <v>89</v>
      </c>
      <c r="T36" s="5">
        <v>0</v>
      </c>
      <c r="U36" s="5">
        <v>0</v>
      </c>
      <c r="X36" s="33"/>
    </row>
    <row r="37" spans="1:24" ht="12.75">
      <c r="A37" s="7">
        <v>28</v>
      </c>
      <c r="B37" s="8" t="s">
        <v>30</v>
      </c>
      <c r="C37" s="7">
        <f t="shared" si="2"/>
        <v>437</v>
      </c>
      <c r="D37" s="63">
        <f t="shared" si="0"/>
        <v>0.7581316997937257</v>
      </c>
      <c r="E37" s="43">
        <v>195</v>
      </c>
      <c r="F37" s="44">
        <v>57</v>
      </c>
      <c r="G37" s="27">
        <v>185</v>
      </c>
      <c r="H37" s="32"/>
      <c r="I37" s="32"/>
      <c r="J37" s="32"/>
      <c r="K37" s="32"/>
      <c r="L37" s="26"/>
      <c r="M37" s="14"/>
      <c r="N37" s="37">
        <v>28</v>
      </c>
      <c r="O37" s="39">
        <v>576417</v>
      </c>
      <c r="Q37" s="5">
        <v>28</v>
      </c>
      <c r="R37" s="33">
        <f t="shared" si="1"/>
        <v>195</v>
      </c>
      <c r="S37" s="5">
        <v>191</v>
      </c>
      <c r="T37" s="5">
        <v>4</v>
      </c>
      <c r="U37" s="5">
        <v>0</v>
      </c>
      <c r="X37" s="33"/>
    </row>
    <row r="38" spans="1:24" ht="12.75">
      <c r="A38" s="7">
        <v>29</v>
      </c>
      <c r="B38" s="8" t="s">
        <v>31</v>
      </c>
      <c r="C38" s="7">
        <f t="shared" si="2"/>
        <v>234</v>
      </c>
      <c r="D38" s="63">
        <f t="shared" si="0"/>
        <v>0.4221997690531178</v>
      </c>
      <c r="E38" s="43">
        <v>199</v>
      </c>
      <c r="F38" s="44">
        <v>0</v>
      </c>
      <c r="G38" s="27">
        <v>35</v>
      </c>
      <c r="H38" s="32"/>
      <c r="I38" s="32"/>
      <c r="J38" s="32"/>
      <c r="K38" s="32"/>
      <c r="L38" s="26"/>
      <c r="M38" s="13"/>
      <c r="N38" s="37">
        <v>29</v>
      </c>
      <c r="O38" s="39">
        <v>554240</v>
      </c>
      <c r="Q38" s="5">
        <v>29</v>
      </c>
      <c r="R38" s="33">
        <f t="shared" si="1"/>
        <v>199</v>
      </c>
      <c r="S38" s="5">
        <v>175</v>
      </c>
      <c r="T38" s="5">
        <v>24</v>
      </c>
      <c r="U38" s="5">
        <v>0</v>
      </c>
      <c r="X38" s="33"/>
    </row>
    <row r="39" spans="1:24" ht="12.75">
      <c r="A39" s="7">
        <v>30</v>
      </c>
      <c r="B39" s="8" t="s">
        <v>32</v>
      </c>
      <c r="C39" s="7">
        <f t="shared" si="2"/>
        <v>204</v>
      </c>
      <c r="D39" s="63">
        <f t="shared" si="0"/>
        <v>0.45377197958026094</v>
      </c>
      <c r="E39" s="43">
        <v>142</v>
      </c>
      <c r="F39" s="44">
        <v>0</v>
      </c>
      <c r="G39" s="27">
        <v>62</v>
      </c>
      <c r="H39" s="32"/>
      <c r="I39" s="32"/>
      <c r="J39" s="32"/>
      <c r="K39" s="32"/>
      <c r="L39" s="26"/>
      <c r="M39" s="13"/>
      <c r="N39" s="37">
        <v>30</v>
      </c>
      <c r="O39" s="39">
        <v>449565</v>
      </c>
      <c r="Q39" s="5">
        <v>30</v>
      </c>
      <c r="R39" s="33">
        <f t="shared" si="1"/>
        <v>142</v>
      </c>
      <c r="S39" s="5">
        <v>142</v>
      </c>
      <c r="T39" s="5">
        <v>0</v>
      </c>
      <c r="U39" s="5">
        <v>0</v>
      </c>
      <c r="X39" s="33"/>
    </row>
    <row r="40" spans="1:24" ht="12.75">
      <c r="A40" s="7">
        <v>31</v>
      </c>
      <c r="B40" s="8" t="s">
        <v>33</v>
      </c>
      <c r="C40" s="7">
        <f t="shared" si="2"/>
        <v>481</v>
      </c>
      <c r="D40" s="63">
        <f t="shared" si="0"/>
        <v>0.6014605111789126</v>
      </c>
      <c r="E40" s="43">
        <v>234</v>
      </c>
      <c r="F40" s="44">
        <v>0</v>
      </c>
      <c r="G40" s="27">
        <v>247</v>
      </c>
      <c r="H40" s="32"/>
      <c r="I40" s="32"/>
      <c r="J40" s="32"/>
      <c r="K40" s="32"/>
      <c r="L40" s="26"/>
      <c r="M40" s="13"/>
      <c r="N40" s="37">
        <v>31</v>
      </c>
      <c r="O40" s="39">
        <v>799720</v>
      </c>
      <c r="Q40" s="5">
        <v>31</v>
      </c>
      <c r="R40" s="33">
        <f t="shared" si="1"/>
        <v>234</v>
      </c>
      <c r="S40" s="5">
        <v>234</v>
      </c>
      <c r="T40" s="5">
        <v>0</v>
      </c>
      <c r="U40" s="5">
        <v>0</v>
      </c>
      <c r="X40" s="33"/>
    </row>
    <row r="41" spans="1:24" ht="12.75">
      <c r="A41" s="7">
        <v>32</v>
      </c>
      <c r="B41" s="8" t="s">
        <v>34</v>
      </c>
      <c r="C41" s="7">
        <f t="shared" si="2"/>
        <v>208</v>
      </c>
      <c r="D41" s="63">
        <f t="shared" si="0"/>
        <v>0.5758614388783991</v>
      </c>
      <c r="E41" s="43">
        <v>120</v>
      </c>
      <c r="F41" s="44">
        <v>0</v>
      </c>
      <c r="G41" s="27">
        <v>88</v>
      </c>
      <c r="H41" s="32"/>
      <c r="I41" s="32"/>
      <c r="J41" s="32"/>
      <c r="K41" s="32"/>
      <c r="L41" s="26"/>
      <c r="M41" s="14"/>
      <c r="N41" s="37">
        <v>32</v>
      </c>
      <c r="O41" s="39">
        <v>361198</v>
      </c>
      <c r="Q41" s="5">
        <v>32</v>
      </c>
      <c r="R41" s="33">
        <f t="shared" si="1"/>
        <v>120</v>
      </c>
      <c r="S41" s="5">
        <v>110</v>
      </c>
      <c r="T41" s="5">
        <v>10</v>
      </c>
      <c r="U41" s="5">
        <v>0</v>
      </c>
      <c r="X41" s="33"/>
    </row>
    <row r="42" spans="1:24" ht="12.75">
      <c r="A42" s="7">
        <v>33</v>
      </c>
      <c r="B42" s="8" t="s">
        <v>35</v>
      </c>
      <c r="C42" s="7">
        <f t="shared" si="2"/>
        <v>135</v>
      </c>
      <c r="D42" s="63">
        <f t="shared" si="0"/>
        <v>0.5668291576918717</v>
      </c>
      <c r="E42" s="43">
        <v>100</v>
      </c>
      <c r="F42" s="44">
        <v>0</v>
      </c>
      <c r="G42" s="27">
        <v>35</v>
      </c>
      <c r="H42" s="32"/>
      <c r="I42" s="32"/>
      <c r="J42" s="32"/>
      <c r="K42" s="32"/>
      <c r="L42" s="26"/>
      <c r="M42" s="13"/>
      <c r="N42" s="37">
        <v>33</v>
      </c>
      <c r="O42" s="39">
        <v>238167</v>
      </c>
      <c r="Q42" s="5">
        <v>33</v>
      </c>
      <c r="R42" s="33">
        <f t="shared" si="1"/>
        <v>100</v>
      </c>
      <c r="S42" s="5">
        <v>100</v>
      </c>
      <c r="T42" s="5">
        <v>0</v>
      </c>
      <c r="U42" s="5">
        <v>0</v>
      </c>
      <c r="X42" s="33"/>
    </row>
    <row r="43" spans="1:24" ht="12.75">
      <c r="A43" s="7">
        <v>34</v>
      </c>
      <c r="B43" s="8" t="s">
        <v>36</v>
      </c>
      <c r="C43" s="7">
        <f t="shared" si="2"/>
        <v>364</v>
      </c>
      <c r="D43" s="63">
        <f t="shared" si="0"/>
        <v>0.8545383262786969</v>
      </c>
      <c r="E43" s="43">
        <v>144</v>
      </c>
      <c r="F43" s="44">
        <v>20</v>
      </c>
      <c r="G43" s="27">
        <v>200</v>
      </c>
      <c r="H43" s="32"/>
      <c r="I43" s="32"/>
      <c r="J43" s="32"/>
      <c r="K43" s="32"/>
      <c r="L43" s="26"/>
      <c r="M43" s="13"/>
      <c r="N43" s="37">
        <v>34</v>
      </c>
      <c r="O43" s="39">
        <v>425961</v>
      </c>
      <c r="Q43" s="5">
        <v>34</v>
      </c>
      <c r="R43" s="33">
        <f t="shared" si="1"/>
        <v>144</v>
      </c>
      <c r="S43" s="5">
        <v>144</v>
      </c>
      <c r="T43" s="5">
        <v>0</v>
      </c>
      <c r="U43" s="5">
        <v>0</v>
      </c>
      <c r="X43" s="33"/>
    </row>
    <row r="44" spans="1:24" ht="12.75">
      <c r="A44" s="7">
        <v>35</v>
      </c>
      <c r="B44" s="8" t="s">
        <v>37</v>
      </c>
      <c r="C44" s="7">
        <f t="shared" si="2"/>
        <v>264</v>
      </c>
      <c r="D44" s="63">
        <f t="shared" si="0"/>
        <v>0.3727223698365951</v>
      </c>
      <c r="E44" s="43">
        <v>210</v>
      </c>
      <c r="F44" s="44">
        <v>5</v>
      </c>
      <c r="G44" s="27">
        <v>49</v>
      </c>
      <c r="H44" s="32"/>
      <c r="I44" s="32"/>
      <c r="J44" s="32"/>
      <c r="K44" s="32"/>
      <c r="L44" s="26"/>
      <c r="M44" s="14"/>
      <c r="N44" s="37">
        <v>35</v>
      </c>
      <c r="O44" s="39">
        <v>708302</v>
      </c>
      <c r="Q44" s="5">
        <v>35</v>
      </c>
      <c r="R44" s="33">
        <f t="shared" si="1"/>
        <v>210</v>
      </c>
      <c r="S44" s="5">
        <v>210</v>
      </c>
      <c r="T44" s="5">
        <v>0</v>
      </c>
      <c r="U44" s="5">
        <v>0</v>
      </c>
      <c r="X44" s="33"/>
    </row>
    <row r="45" spans="1:24" ht="12.75">
      <c r="A45" s="7">
        <v>36</v>
      </c>
      <c r="B45" s="8" t="s">
        <v>38</v>
      </c>
      <c r="C45" s="7">
        <f t="shared" si="2"/>
        <v>149</v>
      </c>
      <c r="D45" s="63">
        <f t="shared" si="0"/>
        <v>0.3888928039171162</v>
      </c>
      <c r="E45" s="43">
        <v>143</v>
      </c>
      <c r="F45" s="44">
        <v>0</v>
      </c>
      <c r="G45" s="27">
        <v>6</v>
      </c>
      <c r="H45" s="32"/>
      <c r="I45" s="32"/>
      <c r="J45" s="32"/>
      <c r="K45" s="32"/>
      <c r="L45" s="26"/>
      <c r="M45" s="13"/>
      <c r="N45" s="37">
        <v>36</v>
      </c>
      <c r="O45" s="39">
        <v>383139</v>
      </c>
      <c r="Q45" s="5">
        <v>36</v>
      </c>
      <c r="R45" s="33">
        <f t="shared" si="1"/>
        <v>143</v>
      </c>
      <c r="S45" s="5">
        <v>143</v>
      </c>
      <c r="T45" s="5">
        <v>0</v>
      </c>
      <c r="U45" s="5">
        <v>0</v>
      </c>
      <c r="X45" s="33"/>
    </row>
    <row r="46" spans="1:24" ht="12.75">
      <c r="A46" s="7">
        <v>37</v>
      </c>
      <c r="B46" s="8" t="s">
        <v>39</v>
      </c>
      <c r="C46" s="7">
        <f t="shared" si="2"/>
        <v>673</v>
      </c>
      <c r="D46" s="63">
        <f t="shared" si="0"/>
        <v>0.9871914476656516</v>
      </c>
      <c r="E46" s="43">
        <v>377</v>
      </c>
      <c r="F46" s="44">
        <v>30</v>
      </c>
      <c r="G46" s="27">
        <v>266</v>
      </c>
      <c r="H46" s="32"/>
      <c r="I46" s="32"/>
      <c r="J46" s="32"/>
      <c r="K46" s="32"/>
      <c r="L46" s="26"/>
      <c r="M46" s="13"/>
      <c r="N46" s="37">
        <v>37</v>
      </c>
      <c r="O46" s="39">
        <v>681732</v>
      </c>
      <c r="Q46" s="5">
        <v>37</v>
      </c>
      <c r="R46" s="33">
        <f t="shared" si="1"/>
        <v>377</v>
      </c>
      <c r="S46" s="5">
        <v>317</v>
      </c>
      <c r="T46" s="5">
        <v>60</v>
      </c>
      <c r="U46" s="5">
        <v>0</v>
      </c>
      <c r="X46" s="33"/>
    </row>
    <row r="47" spans="1:24" ht="12.75">
      <c r="A47" s="7">
        <v>38</v>
      </c>
      <c r="B47" s="8" t="s">
        <v>40</v>
      </c>
      <c r="C47" s="7">
        <f t="shared" si="2"/>
        <v>77</v>
      </c>
      <c r="D47" s="63">
        <f t="shared" si="0"/>
        <v>0.31993883766635783</v>
      </c>
      <c r="E47" s="43">
        <v>54</v>
      </c>
      <c r="F47" s="44">
        <v>5</v>
      </c>
      <c r="G47" s="27">
        <v>18</v>
      </c>
      <c r="H47" s="32"/>
      <c r="I47" s="32"/>
      <c r="J47" s="32"/>
      <c r="K47" s="32"/>
      <c r="L47" s="26"/>
      <c r="M47" s="13"/>
      <c r="N47" s="37">
        <v>38</v>
      </c>
      <c r="O47" s="39">
        <v>240671</v>
      </c>
      <c r="Q47" s="5">
        <v>38</v>
      </c>
      <c r="R47" s="33">
        <f t="shared" si="1"/>
        <v>54</v>
      </c>
      <c r="S47" s="5">
        <v>48</v>
      </c>
      <c r="T47" s="5">
        <v>6</v>
      </c>
      <c r="U47" s="5">
        <v>0</v>
      </c>
      <c r="X47" s="33"/>
    </row>
    <row r="48" spans="1:24" ht="12.75">
      <c r="A48" s="7">
        <v>39</v>
      </c>
      <c r="B48" s="8" t="s">
        <v>41</v>
      </c>
      <c r="C48" s="7">
        <f t="shared" si="2"/>
        <v>255</v>
      </c>
      <c r="D48" s="63">
        <f t="shared" si="0"/>
        <v>0.5708069195229397</v>
      </c>
      <c r="E48" s="43">
        <v>156</v>
      </c>
      <c r="F48" s="44">
        <v>15</v>
      </c>
      <c r="G48" s="27">
        <v>84</v>
      </c>
      <c r="H48" s="32"/>
      <c r="I48" s="32"/>
      <c r="J48" s="32"/>
      <c r="K48" s="32"/>
      <c r="L48" s="26"/>
      <c r="M48" s="13"/>
      <c r="N48" s="37">
        <v>39</v>
      </c>
      <c r="O48" s="39">
        <v>446736</v>
      </c>
      <c r="Q48" s="5">
        <v>39</v>
      </c>
      <c r="R48" s="33">
        <f t="shared" si="1"/>
        <v>156</v>
      </c>
      <c r="S48" s="5">
        <v>156</v>
      </c>
      <c r="T48" s="5">
        <v>0</v>
      </c>
      <c r="U48" s="5">
        <v>0</v>
      </c>
      <c r="X48" s="33"/>
    </row>
    <row r="49" spans="1:24" ht="12.75">
      <c r="A49" s="7">
        <v>40</v>
      </c>
      <c r="B49" s="8" t="s">
        <v>42</v>
      </c>
      <c r="C49" s="7">
        <f t="shared" si="2"/>
        <v>209</v>
      </c>
      <c r="D49" s="63">
        <f t="shared" si="0"/>
        <v>0.5200712671822588</v>
      </c>
      <c r="E49" s="43">
        <v>148</v>
      </c>
      <c r="F49" s="44">
        <v>0</v>
      </c>
      <c r="G49" s="27">
        <v>61</v>
      </c>
      <c r="H49" s="32"/>
      <c r="I49" s="32"/>
      <c r="J49" s="32"/>
      <c r="K49" s="32"/>
      <c r="L49" s="26"/>
      <c r="M49" s="13"/>
      <c r="N49" s="37">
        <v>40</v>
      </c>
      <c r="O49" s="39">
        <v>401868</v>
      </c>
      <c r="Q49" s="5">
        <v>40</v>
      </c>
      <c r="R49" s="33">
        <f t="shared" si="1"/>
        <v>148</v>
      </c>
      <c r="S49" s="5">
        <v>148</v>
      </c>
      <c r="T49" s="5">
        <v>0</v>
      </c>
      <c r="U49" s="5">
        <v>0</v>
      </c>
      <c r="X49" s="33"/>
    </row>
    <row r="50" spans="1:24" ht="12.75">
      <c r="A50" s="7">
        <v>41</v>
      </c>
      <c r="B50" s="8" t="s">
        <v>43</v>
      </c>
      <c r="C50" s="7">
        <f t="shared" si="2"/>
        <v>146</v>
      </c>
      <c r="D50" s="63">
        <f t="shared" si="0"/>
        <v>0.3783530241031608</v>
      </c>
      <c r="E50" s="43">
        <v>96</v>
      </c>
      <c r="F50" s="44">
        <v>0</v>
      </c>
      <c r="G50" s="27">
        <v>50</v>
      </c>
      <c r="H50" s="32"/>
      <c r="I50" s="32"/>
      <c r="J50" s="32"/>
      <c r="K50" s="32"/>
      <c r="L50" s="26"/>
      <c r="M50" s="13"/>
      <c r="N50" s="37">
        <v>41</v>
      </c>
      <c r="O50" s="39">
        <v>385883</v>
      </c>
      <c r="Q50" s="5">
        <v>41</v>
      </c>
      <c r="R50" s="33">
        <f t="shared" si="1"/>
        <v>96</v>
      </c>
      <c r="S50" s="5">
        <v>96</v>
      </c>
      <c r="T50" s="5">
        <v>0</v>
      </c>
      <c r="U50" s="5">
        <v>0</v>
      </c>
      <c r="X50" s="33"/>
    </row>
    <row r="51" spans="1:24" ht="12.75">
      <c r="A51" s="9">
        <v>42</v>
      </c>
      <c r="B51" s="10" t="s">
        <v>44</v>
      </c>
      <c r="C51" s="9">
        <f t="shared" si="2"/>
        <v>2413</v>
      </c>
      <c r="D51" s="62">
        <f t="shared" si="0"/>
        <v>1.2593833979552373</v>
      </c>
      <c r="E51" s="45">
        <v>632</v>
      </c>
      <c r="F51" s="46">
        <v>100</v>
      </c>
      <c r="G51" s="15">
        <v>1681</v>
      </c>
      <c r="H51" s="32"/>
      <c r="I51" s="32"/>
      <c r="J51" s="32"/>
      <c r="K51" s="32"/>
      <c r="L51" s="26"/>
      <c r="M51" s="14"/>
      <c r="N51" s="37">
        <v>42</v>
      </c>
      <c r="O51" s="39">
        <v>1916017</v>
      </c>
      <c r="Q51" s="5">
        <v>42</v>
      </c>
      <c r="R51" s="33">
        <f t="shared" si="1"/>
        <v>632</v>
      </c>
      <c r="S51" s="5">
        <v>590</v>
      </c>
      <c r="T51" s="5">
        <v>42</v>
      </c>
      <c r="U51" s="5">
        <v>0</v>
      </c>
      <c r="X51" s="33"/>
    </row>
    <row r="52" spans="5:13" ht="12.75">
      <c r="E52" s="47"/>
      <c r="M52" s="1"/>
    </row>
    <row r="53" spans="5:13" ht="12.75">
      <c r="E53" s="47"/>
      <c r="M53" s="1"/>
    </row>
    <row r="56" ht="12.75">
      <c r="D56" s="64"/>
    </row>
    <row r="64" ht="12.75">
      <c r="M64" s="3"/>
    </row>
    <row r="65" ht="12.75">
      <c r="M65" s="3"/>
    </row>
    <row r="66" ht="12.75">
      <c r="M66" s="3"/>
    </row>
    <row r="67" ht="12.75">
      <c r="M67" s="3"/>
    </row>
    <row r="68" ht="12.75">
      <c r="M68" s="3"/>
    </row>
    <row r="69" ht="12.75">
      <c r="M69" s="3"/>
    </row>
    <row r="70" ht="12.75">
      <c r="M70" s="3"/>
    </row>
    <row r="71" ht="12.75">
      <c r="M71" s="3"/>
    </row>
    <row r="72" ht="12.75">
      <c r="M72" s="3"/>
    </row>
    <row r="73" ht="12.75">
      <c r="M73" s="3"/>
    </row>
    <row r="74" ht="12.75">
      <c r="M74" s="3"/>
    </row>
    <row r="75" ht="12.75">
      <c r="M75" s="3"/>
    </row>
    <row r="76" ht="12.75">
      <c r="M76" s="3"/>
    </row>
    <row r="77" ht="12.75">
      <c r="M77" s="3"/>
    </row>
    <row r="78" ht="12.75">
      <c r="M78" s="3"/>
    </row>
    <row r="79" ht="12.75">
      <c r="M79" s="3"/>
    </row>
  </sheetData>
  <sheetProtection/>
  <mergeCells count="10">
    <mergeCell ref="R5:R6"/>
    <mergeCell ref="E6:E8"/>
    <mergeCell ref="G6:G8"/>
    <mergeCell ref="F6:F8"/>
    <mergeCell ref="D5:D8"/>
    <mergeCell ref="A1:G1"/>
    <mergeCell ref="E5:G5"/>
    <mergeCell ref="B5:B8"/>
    <mergeCell ref="A5:A8"/>
    <mergeCell ref="C5:C8"/>
  </mergeCells>
  <printOptions/>
  <pageMargins left="1.11" right="0.48" top="0.866141732283465" bottom="0.866141732283465" header="0.511811023622047" footer="0.511811023622047"/>
  <pageSetup firstPageNumber="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H46"/>
  <sheetViews>
    <sheetView zoomScalePageLayoutView="0" workbookViewId="0" topLeftCell="A3">
      <selection activeCell="H5" sqref="H5:H46"/>
    </sheetView>
  </sheetViews>
  <sheetFormatPr defaultColWidth="9.140625" defaultRowHeight="12.75"/>
  <sheetData>
    <row r="5" spans="2:8" ht="12.75">
      <c r="B5">
        <v>1</v>
      </c>
      <c r="C5" t="s">
        <v>74</v>
      </c>
      <c r="D5">
        <v>238</v>
      </c>
      <c r="E5">
        <v>78</v>
      </c>
      <c r="G5">
        <v>160</v>
      </c>
      <c r="H5">
        <f>+D5-E5-F5-G5</f>
        <v>0</v>
      </c>
    </row>
    <row r="6" spans="2:8" ht="12.75">
      <c r="B6">
        <v>2</v>
      </c>
      <c r="C6" t="s">
        <v>75</v>
      </c>
      <c r="D6">
        <v>252</v>
      </c>
      <c r="E6">
        <v>70</v>
      </c>
      <c r="G6">
        <v>115</v>
      </c>
      <c r="H6">
        <f aca="true" t="shared" si="0" ref="H6:H46">+D6-E6-F6-G6</f>
        <v>67</v>
      </c>
    </row>
    <row r="7" spans="2:8" ht="12.75">
      <c r="B7">
        <v>3</v>
      </c>
      <c r="C7" t="s">
        <v>56</v>
      </c>
      <c r="D7">
        <v>552</v>
      </c>
      <c r="E7">
        <v>107</v>
      </c>
      <c r="F7">
        <v>10</v>
      </c>
      <c r="G7">
        <v>278</v>
      </c>
      <c r="H7">
        <f t="shared" si="0"/>
        <v>157</v>
      </c>
    </row>
    <row r="8" spans="2:8" ht="12.75">
      <c r="B8">
        <v>4</v>
      </c>
      <c r="C8" t="s">
        <v>76</v>
      </c>
      <c r="D8">
        <v>508</v>
      </c>
      <c r="E8">
        <v>141</v>
      </c>
      <c r="G8">
        <v>222</v>
      </c>
      <c r="H8">
        <f t="shared" si="0"/>
        <v>145</v>
      </c>
    </row>
    <row r="9" spans="2:8" ht="12.75">
      <c r="B9">
        <v>5</v>
      </c>
      <c r="C9" t="s">
        <v>57</v>
      </c>
      <c r="D9">
        <v>572</v>
      </c>
      <c r="E9">
        <v>132</v>
      </c>
      <c r="F9">
        <v>8</v>
      </c>
      <c r="G9">
        <v>210</v>
      </c>
      <c r="H9">
        <f t="shared" si="0"/>
        <v>222</v>
      </c>
    </row>
    <row r="10" spans="2:8" ht="12.75">
      <c r="B10">
        <v>6</v>
      </c>
      <c r="C10" t="s">
        <v>77</v>
      </c>
      <c r="D10">
        <v>275</v>
      </c>
      <c r="E10">
        <v>60</v>
      </c>
      <c r="G10">
        <v>115</v>
      </c>
      <c r="H10">
        <f t="shared" si="0"/>
        <v>100</v>
      </c>
    </row>
    <row r="11" spans="2:8" ht="12.75">
      <c r="B11">
        <v>7</v>
      </c>
      <c r="C11" t="s">
        <v>59</v>
      </c>
      <c r="D11">
        <v>454</v>
      </c>
      <c r="E11">
        <v>70</v>
      </c>
      <c r="F11">
        <v>5</v>
      </c>
      <c r="G11">
        <v>207</v>
      </c>
      <c r="H11">
        <f t="shared" si="0"/>
        <v>172</v>
      </c>
    </row>
    <row r="12" spans="2:8" ht="12.75">
      <c r="B12">
        <v>8</v>
      </c>
      <c r="C12" t="s">
        <v>60</v>
      </c>
      <c r="D12">
        <v>497</v>
      </c>
      <c r="E12">
        <v>119</v>
      </c>
      <c r="F12">
        <v>25</v>
      </c>
      <c r="G12">
        <v>190</v>
      </c>
      <c r="H12">
        <f t="shared" si="0"/>
        <v>163</v>
      </c>
    </row>
    <row r="13" spans="2:8" ht="12.75">
      <c r="B13">
        <v>9</v>
      </c>
      <c r="C13" t="s">
        <v>58</v>
      </c>
      <c r="D13">
        <v>250</v>
      </c>
      <c r="E13">
        <v>50</v>
      </c>
      <c r="F13">
        <v>10</v>
      </c>
      <c r="G13">
        <v>110</v>
      </c>
      <c r="H13">
        <f t="shared" si="0"/>
        <v>80</v>
      </c>
    </row>
    <row r="14" spans="2:8" ht="12.75">
      <c r="B14">
        <v>10</v>
      </c>
      <c r="C14" t="s">
        <v>78</v>
      </c>
      <c r="D14">
        <v>290</v>
      </c>
      <c r="E14">
        <v>80</v>
      </c>
      <c r="G14">
        <v>138</v>
      </c>
      <c r="H14">
        <f t="shared" si="0"/>
        <v>72</v>
      </c>
    </row>
    <row r="15" spans="2:8" ht="12.75">
      <c r="B15">
        <v>11</v>
      </c>
      <c r="C15" t="s">
        <v>80</v>
      </c>
      <c r="D15">
        <v>207</v>
      </c>
      <c r="E15">
        <v>53</v>
      </c>
      <c r="G15">
        <v>154</v>
      </c>
      <c r="H15">
        <f t="shared" si="0"/>
        <v>0</v>
      </c>
    </row>
    <row r="16" spans="2:8" ht="12.75">
      <c r="B16">
        <v>12</v>
      </c>
      <c r="C16" t="s">
        <v>79</v>
      </c>
      <c r="D16">
        <v>184</v>
      </c>
      <c r="E16">
        <v>49</v>
      </c>
      <c r="G16">
        <v>125</v>
      </c>
      <c r="H16">
        <f t="shared" si="0"/>
        <v>10</v>
      </c>
    </row>
    <row r="17" spans="2:8" ht="12.75">
      <c r="B17">
        <v>13</v>
      </c>
      <c r="C17" t="s">
        <v>61</v>
      </c>
      <c r="D17">
        <v>868</v>
      </c>
      <c r="E17">
        <v>147</v>
      </c>
      <c r="F17">
        <v>25</v>
      </c>
      <c r="G17">
        <v>370</v>
      </c>
      <c r="H17">
        <f t="shared" si="0"/>
        <v>326</v>
      </c>
    </row>
    <row r="18" spans="2:8" ht="12.75">
      <c r="B18">
        <v>14</v>
      </c>
      <c r="C18" t="s">
        <v>62</v>
      </c>
      <c r="D18">
        <v>728</v>
      </c>
      <c r="E18">
        <v>135</v>
      </c>
      <c r="F18">
        <v>40</v>
      </c>
      <c r="G18">
        <v>221</v>
      </c>
      <c r="H18">
        <f t="shared" si="0"/>
        <v>332</v>
      </c>
    </row>
    <row r="19" spans="2:8" ht="12.75">
      <c r="B19">
        <v>15</v>
      </c>
      <c r="C19" t="s">
        <v>81</v>
      </c>
      <c r="D19">
        <v>305</v>
      </c>
      <c r="E19">
        <v>57</v>
      </c>
      <c r="G19">
        <v>109</v>
      </c>
      <c r="H19">
        <f t="shared" si="0"/>
        <v>139</v>
      </c>
    </row>
    <row r="20" spans="2:8" ht="12.75">
      <c r="B20">
        <v>16</v>
      </c>
      <c r="C20" t="s">
        <v>82</v>
      </c>
      <c r="D20">
        <v>425</v>
      </c>
      <c r="E20">
        <v>82</v>
      </c>
      <c r="G20">
        <v>145</v>
      </c>
      <c r="H20">
        <f t="shared" si="0"/>
        <v>198</v>
      </c>
    </row>
    <row r="21" spans="2:8" ht="12.75">
      <c r="B21">
        <v>17</v>
      </c>
      <c r="C21" t="s">
        <v>63</v>
      </c>
      <c r="D21">
        <v>603</v>
      </c>
      <c r="E21">
        <v>156</v>
      </c>
      <c r="F21">
        <v>45</v>
      </c>
      <c r="G21">
        <v>252</v>
      </c>
      <c r="H21">
        <f t="shared" si="0"/>
        <v>150</v>
      </c>
    </row>
    <row r="22" spans="2:8" ht="12.75">
      <c r="B22">
        <v>18</v>
      </c>
      <c r="C22" t="s">
        <v>64</v>
      </c>
      <c r="D22">
        <v>519</v>
      </c>
      <c r="E22">
        <v>134</v>
      </c>
      <c r="F22">
        <v>30</v>
      </c>
      <c r="G22">
        <v>205</v>
      </c>
      <c r="H22">
        <f t="shared" si="0"/>
        <v>150</v>
      </c>
    </row>
    <row r="23" spans="2:8" ht="12.75">
      <c r="B23">
        <v>19</v>
      </c>
      <c r="C23" t="s">
        <v>84</v>
      </c>
      <c r="D23">
        <v>98</v>
      </c>
      <c r="E23">
        <v>27</v>
      </c>
      <c r="G23">
        <v>67</v>
      </c>
      <c r="H23">
        <f t="shared" si="0"/>
        <v>4</v>
      </c>
    </row>
    <row r="24" spans="2:8" ht="12.75">
      <c r="B24">
        <v>20</v>
      </c>
      <c r="C24" t="s">
        <v>83</v>
      </c>
      <c r="D24">
        <v>282</v>
      </c>
      <c r="E24">
        <v>74</v>
      </c>
      <c r="G24">
        <v>199</v>
      </c>
      <c r="H24">
        <f t="shared" si="0"/>
        <v>9</v>
      </c>
    </row>
    <row r="25" spans="2:8" ht="12.75">
      <c r="B25">
        <v>21</v>
      </c>
      <c r="C25" t="s">
        <v>86</v>
      </c>
      <c r="D25">
        <v>261</v>
      </c>
      <c r="E25">
        <v>95</v>
      </c>
      <c r="G25">
        <v>166</v>
      </c>
      <c r="H25">
        <f t="shared" si="0"/>
        <v>0</v>
      </c>
    </row>
    <row r="26" spans="2:8" ht="12.75">
      <c r="B26">
        <v>22</v>
      </c>
      <c r="C26" t="s">
        <v>85</v>
      </c>
      <c r="D26">
        <v>325</v>
      </c>
      <c r="E26">
        <v>77</v>
      </c>
      <c r="G26">
        <v>222</v>
      </c>
      <c r="H26">
        <f t="shared" si="0"/>
        <v>26</v>
      </c>
    </row>
    <row r="27" spans="2:8" ht="12.75">
      <c r="B27">
        <v>23</v>
      </c>
      <c r="C27" t="s">
        <v>88</v>
      </c>
      <c r="D27">
        <v>194</v>
      </c>
      <c r="E27">
        <v>49</v>
      </c>
      <c r="G27">
        <v>124</v>
      </c>
      <c r="H27">
        <f t="shared" si="0"/>
        <v>21</v>
      </c>
    </row>
    <row r="28" spans="2:8" ht="12.75">
      <c r="B28">
        <v>24</v>
      </c>
      <c r="C28" t="s">
        <v>65</v>
      </c>
      <c r="D28">
        <v>1053</v>
      </c>
      <c r="E28">
        <v>208</v>
      </c>
      <c r="F28">
        <v>22</v>
      </c>
      <c r="G28">
        <v>368</v>
      </c>
      <c r="H28">
        <f t="shared" si="0"/>
        <v>455</v>
      </c>
    </row>
    <row r="29" spans="2:8" ht="12.75">
      <c r="B29">
        <v>25</v>
      </c>
      <c r="C29" t="s">
        <v>87</v>
      </c>
      <c r="D29">
        <v>41</v>
      </c>
      <c r="E29">
        <v>31</v>
      </c>
      <c r="G29">
        <v>10</v>
      </c>
      <c r="H29">
        <f t="shared" si="0"/>
        <v>0</v>
      </c>
    </row>
    <row r="30" spans="2:8" ht="12.75">
      <c r="B30">
        <v>26</v>
      </c>
      <c r="C30" t="s">
        <v>66</v>
      </c>
      <c r="D30">
        <v>374</v>
      </c>
      <c r="E30">
        <v>100</v>
      </c>
      <c r="F30">
        <v>24</v>
      </c>
      <c r="G30">
        <v>176</v>
      </c>
      <c r="H30">
        <f t="shared" si="0"/>
        <v>74</v>
      </c>
    </row>
    <row r="31" spans="2:8" ht="12.75">
      <c r="B31">
        <v>27</v>
      </c>
      <c r="C31" t="s">
        <v>89</v>
      </c>
      <c r="D31">
        <v>164</v>
      </c>
      <c r="E31">
        <v>45</v>
      </c>
      <c r="G31">
        <v>89</v>
      </c>
      <c r="H31">
        <f t="shared" si="0"/>
        <v>30</v>
      </c>
    </row>
    <row r="32" spans="2:8" ht="12.75">
      <c r="B32">
        <v>28</v>
      </c>
      <c r="C32" t="s">
        <v>67</v>
      </c>
      <c r="D32">
        <v>632</v>
      </c>
      <c r="E32">
        <v>195</v>
      </c>
      <c r="F32">
        <v>57</v>
      </c>
      <c r="G32">
        <v>195</v>
      </c>
      <c r="H32">
        <f t="shared" si="0"/>
        <v>185</v>
      </c>
    </row>
    <row r="33" spans="2:8" ht="12.75">
      <c r="B33">
        <v>29</v>
      </c>
      <c r="C33" t="s">
        <v>90</v>
      </c>
      <c r="D33">
        <v>345</v>
      </c>
      <c r="E33">
        <v>111</v>
      </c>
      <c r="G33">
        <v>199</v>
      </c>
      <c r="H33">
        <f t="shared" si="0"/>
        <v>35</v>
      </c>
    </row>
    <row r="34" spans="2:8" ht="12.75">
      <c r="B34">
        <v>30</v>
      </c>
      <c r="C34" t="s">
        <v>91</v>
      </c>
      <c r="D34">
        <v>264</v>
      </c>
      <c r="E34">
        <v>60</v>
      </c>
      <c r="G34">
        <v>142</v>
      </c>
      <c r="H34">
        <f t="shared" si="0"/>
        <v>62</v>
      </c>
    </row>
    <row r="35" spans="2:8" ht="12.75">
      <c r="B35">
        <v>31</v>
      </c>
      <c r="C35" t="s">
        <v>92</v>
      </c>
      <c r="D35">
        <v>609</v>
      </c>
      <c r="E35">
        <v>128</v>
      </c>
      <c r="G35">
        <v>234</v>
      </c>
      <c r="H35">
        <f t="shared" si="0"/>
        <v>247</v>
      </c>
    </row>
    <row r="36" spans="2:8" ht="12.75">
      <c r="B36">
        <v>32</v>
      </c>
      <c r="C36" t="s">
        <v>94</v>
      </c>
      <c r="D36">
        <v>273</v>
      </c>
      <c r="E36">
        <v>65</v>
      </c>
      <c r="G36">
        <v>120</v>
      </c>
      <c r="H36">
        <f t="shared" si="0"/>
        <v>88</v>
      </c>
    </row>
    <row r="37" spans="2:8" ht="12.75">
      <c r="B37">
        <v>33</v>
      </c>
      <c r="C37" t="s">
        <v>93</v>
      </c>
      <c r="D37">
        <v>165</v>
      </c>
      <c r="E37">
        <v>30</v>
      </c>
      <c r="G37">
        <v>100</v>
      </c>
      <c r="H37">
        <f t="shared" si="0"/>
        <v>35</v>
      </c>
    </row>
    <row r="38" spans="2:8" ht="12.75">
      <c r="B38">
        <v>34</v>
      </c>
      <c r="C38" t="s">
        <v>69</v>
      </c>
      <c r="D38">
        <v>465</v>
      </c>
      <c r="E38">
        <v>101</v>
      </c>
      <c r="F38">
        <v>20</v>
      </c>
      <c r="G38">
        <v>144</v>
      </c>
      <c r="H38">
        <f t="shared" si="0"/>
        <v>200</v>
      </c>
    </row>
    <row r="39" spans="2:8" ht="12.75">
      <c r="B39">
        <v>35</v>
      </c>
      <c r="C39" t="s">
        <v>70</v>
      </c>
      <c r="D39">
        <v>414</v>
      </c>
      <c r="E39">
        <v>150</v>
      </c>
      <c r="F39">
        <v>5</v>
      </c>
      <c r="G39">
        <v>210</v>
      </c>
      <c r="H39">
        <f t="shared" si="0"/>
        <v>49</v>
      </c>
    </row>
    <row r="40" spans="2:8" ht="12.75">
      <c r="B40">
        <v>36</v>
      </c>
      <c r="C40" t="s">
        <v>95</v>
      </c>
      <c r="D40">
        <v>207</v>
      </c>
      <c r="E40">
        <v>58</v>
      </c>
      <c r="G40">
        <v>143</v>
      </c>
      <c r="H40">
        <f t="shared" si="0"/>
        <v>6</v>
      </c>
    </row>
    <row r="41" spans="2:8" ht="12.75">
      <c r="B41">
        <v>37</v>
      </c>
      <c r="C41" t="s">
        <v>72</v>
      </c>
      <c r="D41">
        <v>820</v>
      </c>
      <c r="E41">
        <v>147</v>
      </c>
      <c r="F41">
        <v>30</v>
      </c>
      <c r="G41">
        <v>377</v>
      </c>
      <c r="H41">
        <f t="shared" si="0"/>
        <v>266</v>
      </c>
    </row>
    <row r="42" spans="2:8" ht="12.75">
      <c r="B42">
        <v>38</v>
      </c>
      <c r="C42" t="s">
        <v>71</v>
      </c>
      <c r="D42">
        <v>116</v>
      </c>
      <c r="E42">
        <v>39</v>
      </c>
      <c r="F42">
        <v>5</v>
      </c>
      <c r="G42">
        <v>54</v>
      </c>
      <c r="H42">
        <f t="shared" si="0"/>
        <v>18</v>
      </c>
    </row>
    <row r="43" spans="2:8" ht="12.75">
      <c r="B43">
        <v>39</v>
      </c>
      <c r="C43" t="s">
        <v>73</v>
      </c>
      <c r="D43">
        <v>342</v>
      </c>
      <c r="E43">
        <v>87</v>
      </c>
      <c r="F43">
        <v>15</v>
      </c>
      <c r="G43">
        <v>156</v>
      </c>
      <c r="H43">
        <f t="shared" si="0"/>
        <v>84</v>
      </c>
    </row>
    <row r="44" spans="2:8" ht="12.75">
      <c r="B44">
        <v>40</v>
      </c>
      <c r="C44" t="s">
        <v>96</v>
      </c>
      <c r="D44">
        <v>262</v>
      </c>
      <c r="E44">
        <v>53</v>
      </c>
      <c r="G44">
        <v>148</v>
      </c>
      <c r="H44">
        <f t="shared" si="0"/>
        <v>61</v>
      </c>
    </row>
    <row r="45" spans="2:8" ht="12.75">
      <c r="B45">
        <v>41</v>
      </c>
      <c r="C45" t="s">
        <v>97</v>
      </c>
      <c r="D45">
        <v>201</v>
      </c>
      <c r="E45">
        <v>55</v>
      </c>
      <c r="G45">
        <v>96</v>
      </c>
      <c r="H45">
        <f t="shared" si="0"/>
        <v>50</v>
      </c>
    </row>
    <row r="46" spans="2:8" ht="12.75">
      <c r="B46">
        <v>42</v>
      </c>
      <c r="C46" t="s">
        <v>68</v>
      </c>
      <c r="D46">
        <v>2884</v>
      </c>
      <c r="E46">
        <v>471</v>
      </c>
      <c r="F46">
        <v>100</v>
      </c>
      <c r="G46">
        <v>632</v>
      </c>
      <c r="H46">
        <f t="shared" si="0"/>
        <v>1681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Lucia</cp:lastModifiedBy>
  <cp:lastPrinted>2014-04-02T07:13:03Z</cp:lastPrinted>
  <dcterms:created xsi:type="dcterms:W3CDTF">2001-05-03T06:19:54Z</dcterms:created>
  <dcterms:modified xsi:type="dcterms:W3CDTF">2014-06-18T10:31:29Z</dcterms:modified>
  <cp:category/>
  <cp:version/>
  <cp:contentType/>
  <cp:contentStatus/>
</cp:coreProperties>
</file>