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80" windowHeight="7905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<sst xmlns="http://schemas.openxmlformats.org/spreadsheetml/2006/main" count="244" uniqueCount="130">
  <si>
    <t>Nr. crt</t>
  </si>
  <si>
    <t>SUMA PLĂTITĂ</t>
  </si>
  <si>
    <t>BENEFICIAR</t>
  </si>
  <si>
    <t>OBIECTIV</t>
  </si>
  <si>
    <t>Monitorul Oficial</t>
  </si>
  <si>
    <t>Bugetul de stat</t>
  </si>
  <si>
    <t>Personal MDRT</t>
  </si>
  <si>
    <t>PROIECTE CU FINANATARE DIN FONDURI EXTERNE NERAMBURASABILE</t>
  </si>
  <si>
    <t>BUNURI SI SERVICII</t>
  </si>
  <si>
    <t>SUBVENTII</t>
  </si>
  <si>
    <t>CHELTUIELI PERSONAL</t>
  </si>
  <si>
    <t>VENITURI  PROPRII</t>
  </si>
  <si>
    <t>Impozit salarii</t>
  </si>
  <si>
    <t>SAIFI</t>
  </si>
  <si>
    <t>Buget de stat</t>
  </si>
  <si>
    <t>Deconturi deplasare externa (programe operationale)</t>
  </si>
  <si>
    <t>Deconturi deplasare interna (programe operationale)</t>
  </si>
  <si>
    <t>MINISTERUL DEZVOLTARII REGIONALE SI ADMINISTRATIEI PUBLICE</t>
  </si>
  <si>
    <t>SITUAȚIA</t>
  </si>
  <si>
    <t>Personal MDRAP (programe)</t>
  </si>
  <si>
    <t>DATA PLATII</t>
  </si>
  <si>
    <t>Avans concediu odihna</t>
  </si>
  <si>
    <t>Cheltuieli deplasari interne (diurna)</t>
  </si>
  <si>
    <t>Cheltuieli deplasari externe (diurna)</t>
  </si>
  <si>
    <t xml:space="preserve">Cheltuieli deplasari interne </t>
  </si>
  <si>
    <t xml:space="preserve">Cheltuieli deplasari externe </t>
  </si>
  <si>
    <t>Consum energie electrica Alexeni</t>
  </si>
  <si>
    <t>plăților efectuate în luna IANUARIE 2014</t>
  </si>
  <si>
    <t>Salarii decembrie 2013</t>
  </si>
  <si>
    <t>Sheriff Guard Protection</t>
  </si>
  <si>
    <t>-</t>
  </si>
  <si>
    <t>IASI IT</t>
  </si>
  <si>
    <t>ANFP</t>
  </si>
  <si>
    <t>Com de transp. BUSU</t>
  </si>
  <si>
    <t>Contravaloare tonere</t>
  </si>
  <si>
    <t>Contravaloare taxa scolarizare</t>
  </si>
  <si>
    <t>Servicii spalare auto</t>
  </si>
  <si>
    <t>Servicii publicare ordine</t>
  </si>
  <si>
    <t>Intretinere si chirie locuinta serverviciu</t>
  </si>
  <si>
    <t>ION TIRIAC AIR</t>
  </si>
  <si>
    <t>ENEL ENERGIE</t>
  </si>
  <si>
    <t>Ministerul Finantelor  Publice</t>
  </si>
  <si>
    <t>IFMA</t>
  </si>
  <si>
    <t>Vodafone</t>
  </si>
  <si>
    <t>Min.Mediului si Schimbarilor Clim</t>
  </si>
  <si>
    <t>Drop Mail Consulting Services</t>
  </si>
  <si>
    <t>Cota parte consum enegie termica</t>
  </si>
  <si>
    <t>Transport cursa charter deplare externa</t>
  </si>
  <si>
    <t xml:space="preserve">Colectare deseuri menajere </t>
  </si>
  <si>
    <t>Cota parte consum enegie electrica</t>
  </si>
  <si>
    <t>Cota parte consum apa</t>
  </si>
  <si>
    <t>Servicii curierat</t>
  </si>
  <si>
    <t>Servicii intretinere ascensoare</t>
  </si>
  <si>
    <t>Servicii repatratii auto</t>
  </si>
  <si>
    <t>Servicii asigurare auto</t>
  </si>
  <si>
    <t>Servicii abonamente presa</t>
  </si>
  <si>
    <t>Servicii telefonie fixa</t>
  </si>
  <si>
    <t>Cota parte utilitati</t>
  </si>
  <si>
    <t>Andreescu Ion PFA</t>
  </si>
  <si>
    <t>RER Ecologic</t>
  </si>
  <si>
    <t>GEI Palat CFR</t>
  </si>
  <si>
    <t>Service Auto Serus</t>
  </si>
  <si>
    <t>Timas</t>
  </si>
  <si>
    <t>Groupama Asigurari</t>
  </si>
  <si>
    <t>Zirkon Media</t>
  </si>
  <si>
    <t>Servicii paza</t>
  </si>
  <si>
    <t xml:space="preserve">Prestari serv PSI si RSVTI </t>
  </si>
  <si>
    <t>URBAN-INCERC</t>
  </si>
  <si>
    <t>Rambursare CE.8+TVA</t>
  </si>
  <si>
    <t>Libro Events</t>
  </si>
  <si>
    <t>Orange Romania</t>
  </si>
  <si>
    <t>SC Oberbau SRL</t>
  </si>
  <si>
    <t>Vodafone Romania</t>
  </si>
  <si>
    <t>SC Consulting Business SRL</t>
  </si>
  <si>
    <t>Asoc.Implementarea Democratiei</t>
  </si>
  <si>
    <t>Archivit SRL</t>
  </si>
  <si>
    <t>Retel Grup SRL</t>
  </si>
  <si>
    <t>Top Activ Office Impex</t>
  </si>
  <si>
    <t>Rambursare CE.8</t>
  </si>
  <si>
    <t>Servicii depozitare</t>
  </si>
  <si>
    <t>Rambursare CE.8 (an precedent)</t>
  </si>
  <si>
    <t>Materiale curatenie</t>
  </si>
  <si>
    <t>Materiale intretinere</t>
  </si>
  <si>
    <t>Servicii internet</t>
  </si>
  <si>
    <t>Servicii telefonie</t>
  </si>
  <si>
    <t>Servicii organizare evenimente</t>
  </si>
  <si>
    <t>Cofinantare CR.7</t>
  </si>
  <si>
    <t>CL ALBESTI</t>
  </si>
  <si>
    <t>CL BORANESTI</t>
  </si>
  <si>
    <t>CL MOLDOVENI</t>
  </si>
  <si>
    <t>CL COLELIA</t>
  </si>
  <si>
    <t>CL MILOSESTI</t>
  </si>
  <si>
    <t>CL MAIA</t>
  </si>
  <si>
    <t>CL MARCULESTI</t>
  </si>
  <si>
    <t>CL VLADENI</t>
  </si>
  <si>
    <t>CL SLOBOZIA</t>
  </si>
  <si>
    <t>CL FETESTI</t>
  </si>
  <si>
    <t>CL CAZANESTI</t>
  </si>
  <si>
    <t>CJ IALOMITA</t>
  </si>
  <si>
    <t>BCR BANCA PT LOCUINTE</t>
  </si>
  <si>
    <t>Transfer subventie OUG 99/2006 prima de stat</t>
  </si>
  <si>
    <t>RAIFFEISEN BANCA PT LOCUINTE</t>
  </si>
  <si>
    <t>Transferuri cf.OUG 28/2013</t>
  </si>
  <si>
    <t>International Food Service</t>
  </si>
  <si>
    <t>Servicii protocol - Str. RO-BG</t>
  </si>
  <si>
    <t>BERD</t>
  </si>
  <si>
    <t>Servicii consultanta - POR</t>
  </si>
  <si>
    <t>Mida Soft Business</t>
  </si>
  <si>
    <t>Achizitie tonere - POR</t>
  </si>
  <si>
    <t>Danco Pro Comunication</t>
  </si>
  <si>
    <t>Bilete avion - POR</t>
  </si>
  <si>
    <t>IBRD</t>
  </si>
  <si>
    <t>TVA IBRD</t>
  </si>
  <si>
    <t>TVA aferent seviciilor de consultanta - POR</t>
  </si>
  <si>
    <t>Elsaco Electronic</t>
  </si>
  <si>
    <t>Reparatii si intretinere IT - POR</t>
  </si>
  <si>
    <t>As Computer</t>
  </si>
  <si>
    <t>Mentenanta echipamente IT - MN</t>
  </si>
  <si>
    <t>Contera Media</t>
  </si>
  <si>
    <t>Servicii traducere - RO-UA-MD</t>
  </si>
  <si>
    <t>DHL International</t>
  </si>
  <si>
    <t>Servicii curierat - MN</t>
  </si>
  <si>
    <t>Servicii telefonie mobila - RO-UA-MD</t>
  </si>
  <si>
    <t>Servicii internet mobil - POR</t>
  </si>
  <si>
    <t>Servicii protocol - POR</t>
  </si>
  <si>
    <t>Stream Network</t>
  </si>
  <si>
    <t>Echipamente IT - RO-BG</t>
  </si>
  <si>
    <t>Servicii protocol - HU-RO</t>
  </si>
  <si>
    <t>EurobitConsult Management</t>
  </si>
  <si>
    <t>Servicii mentenanta web - RO-UA-MD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</si>
</sst>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/>
    </xf>
    <xf numFmtId="4" fontId="44" fillId="0" borderId="0" xfId="0" applyNumberFormat="1" applyFont="1" applyBorder="1" applyAlignment="1">
      <alignment vertical="center"/>
    </xf>
    <xf numFmtId="179" fontId="20" fillId="0" borderId="0" xfId="42" applyFont="1" applyAlignment="1">
      <alignment vertical="center"/>
    </xf>
    <xf numFmtId="14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/>
    </xf>
    <xf numFmtId="14" fontId="20" fillId="0" borderId="10" xfId="0" applyNumberFormat="1" applyFont="1" applyBorder="1" applyAlignment="1" quotePrefix="1">
      <alignment horizontal="center"/>
    </xf>
    <xf numFmtId="2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192" fontId="20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 quotePrefix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95" fontId="0" fillId="0" borderId="10" xfId="0" applyNumberFormat="1" applyBorder="1" applyAlignment="1">
      <alignment horizontal="right"/>
    </xf>
    <xf numFmtId="19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20" fillId="0" borderId="10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773"/>
  <sheetViews>
    <sheetView tabSelected="1" zoomScale="130" zoomScaleNormal="130" zoomScalePageLayoutView="0" workbookViewId="0" topLeftCell="A115">
      <selection activeCell="L136" sqref="L136"/>
    </sheetView>
  </sheetViews>
  <sheetFormatPr defaultColWidth="9.140625" defaultRowHeight="12.75"/>
  <cols>
    <col min="1" max="1" width="4.421875" style="18" customWidth="1"/>
    <col min="2" max="2" width="13.00390625" style="1" customWidth="1"/>
    <col min="3" max="3" width="27.7109375" style="1" customWidth="1"/>
    <col min="4" max="4" width="41.28125" style="1" customWidth="1"/>
    <col min="5" max="5" width="10.28125" style="1" customWidth="1"/>
    <col min="6" max="7" width="9.140625" style="1" customWidth="1"/>
    <col min="8" max="16384" width="9.140625" style="1" customWidth="1"/>
  </cols>
  <sheetData>
    <row r="1" spans="1:4" ht="12.75">
      <c r="A1" s="51" t="s">
        <v>17</v>
      </c>
      <c r="B1" s="51"/>
      <c r="C1" s="51"/>
      <c r="D1" s="51"/>
    </row>
    <row r="3" spans="1:4" ht="12.75">
      <c r="A3" s="52" t="s">
        <v>18</v>
      </c>
      <c r="B3" s="52"/>
      <c r="C3" s="52"/>
      <c r="D3" s="52"/>
    </row>
    <row r="4" spans="1:4" ht="12.75">
      <c r="A4" s="52" t="s">
        <v>27</v>
      </c>
      <c r="B4" s="52"/>
      <c r="C4" s="52"/>
      <c r="D4" s="52"/>
    </row>
    <row r="5" spans="1:3" ht="12.75">
      <c r="A5" s="24"/>
      <c r="B5" s="19"/>
      <c r="C5" s="19"/>
    </row>
    <row r="6" spans="1:4" ht="12.75">
      <c r="A6" s="50" t="s">
        <v>10</v>
      </c>
      <c r="B6" s="50"/>
      <c r="C6" s="50"/>
      <c r="D6" s="50"/>
    </row>
    <row r="7" spans="1:6" ht="25.5">
      <c r="A7" s="16" t="s">
        <v>0</v>
      </c>
      <c r="B7" s="2" t="s">
        <v>1</v>
      </c>
      <c r="C7" s="2" t="s">
        <v>2</v>
      </c>
      <c r="D7" s="2" t="s">
        <v>3</v>
      </c>
      <c r="E7" s="2" t="s">
        <v>20</v>
      </c>
      <c r="F7" s="22"/>
    </row>
    <row r="8" spans="1:6" ht="12.75">
      <c r="A8" s="17">
        <v>1</v>
      </c>
      <c r="B8" s="3">
        <v>3023360</v>
      </c>
      <c r="C8" s="4" t="s">
        <v>6</v>
      </c>
      <c r="D8" s="5" t="s">
        <v>28</v>
      </c>
      <c r="E8" s="38">
        <v>41648</v>
      </c>
      <c r="F8" s="22"/>
    </row>
    <row r="9" spans="1:6" ht="12.75">
      <c r="A9" s="17">
        <v>2</v>
      </c>
      <c r="B9" s="3">
        <v>2624405</v>
      </c>
      <c r="C9" s="4" t="s">
        <v>5</v>
      </c>
      <c r="D9" s="5" t="s">
        <v>12</v>
      </c>
      <c r="E9" s="38">
        <v>41649</v>
      </c>
      <c r="F9" s="22"/>
    </row>
    <row r="10" spans="1:6" ht="12.75">
      <c r="A10" s="17">
        <v>3</v>
      </c>
      <c r="B10" s="3">
        <v>5300</v>
      </c>
      <c r="C10" s="4" t="s">
        <v>6</v>
      </c>
      <c r="D10" s="5" t="s">
        <v>21</v>
      </c>
      <c r="E10" s="38">
        <v>41655</v>
      </c>
      <c r="F10" s="22"/>
    </row>
    <row r="11" spans="1:6" ht="12.75">
      <c r="A11" s="17">
        <v>4</v>
      </c>
      <c r="B11" s="3">
        <v>5100</v>
      </c>
      <c r="C11" s="4" t="s">
        <v>6</v>
      </c>
      <c r="D11" s="5" t="s">
        <v>21</v>
      </c>
      <c r="E11" s="38">
        <v>41661</v>
      </c>
      <c r="F11" s="22"/>
    </row>
    <row r="12" spans="1:6" ht="12.75">
      <c r="A12" s="17">
        <v>5</v>
      </c>
      <c r="B12" s="3">
        <v>6800</v>
      </c>
      <c r="C12" s="4" t="s">
        <v>6</v>
      </c>
      <c r="D12" s="5" t="s">
        <v>21</v>
      </c>
      <c r="E12" s="38">
        <v>41668</v>
      </c>
      <c r="F12" s="22"/>
    </row>
    <row r="13" spans="1:6" ht="12.75">
      <c r="A13" s="17">
        <v>6</v>
      </c>
      <c r="B13" s="3">
        <f>52</f>
        <v>52</v>
      </c>
      <c r="C13" s="5" t="s">
        <v>6</v>
      </c>
      <c r="D13" s="5" t="s">
        <v>22</v>
      </c>
      <c r="E13" s="6"/>
      <c r="F13" s="22"/>
    </row>
    <row r="14" spans="1:6" ht="12.75">
      <c r="A14" s="17">
        <v>7</v>
      </c>
      <c r="B14" s="42">
        <v>0</v>
      </c>
      <c r="C14" s="5" t="s">
        <v>6</v>
      </c>
      <c r="D14" s="5" t="s">
        <v>23</v>
      </c>
      <c r="E14" s="6"/>
      <c r="F14" s="22"/>
    </row>
    <row r="15" spans="1:6" ht="12.75">
      <c r="A15" s="7"/>
      <c r="B15" s="21"/>
      <c r="C15" s="9"/>
      <c r="D15" s="9"/>
      <c r="E15" s="18"/>
      <c r="F15" s="22"/>
    </row>
    <row r="16" spans="1:5" ht="12.75">
      <c r="A16" s="50" t="s">
        <v>8</v>
      </c>
      <c r="B16" s="50"/>
      <c r="C16" s="50"/>
      <c r="D16" s="50"/>
      <c r="E16" s="18"/>
    </row>
    <row r="17" spans="1:5" ht="25.5">
      <c r="A17" s="16" t="s">
        <v>0</v>
      </c>
      <c r="B17" s="36" t="s">
        <v>1</v>
      </c>
      <c r="C17" s="36" t="s">
        <v>2</v>
      </c>
      <c r="D17" s="36" t="s">
        <v>3</v>
      </c>
      <c r="E17" s="2" t="s">
        <v>20</v>
      </c>
    </row>
    <row r="18" spans="1:5" ht="12.75">
      <c r="A18" s="35">
        <v>1</v>
      </c>
      <c r="B18" s="10">
        <v>8931.72</v>
      </c>
      <c r="C18" s="11" t="s">
        <v>31</v>
      </c>
      <c r="D18" s="37" t="s">
        <v>34</v>
      </c>
      <c r="E18" s="38">
        <v>41660</v>
      </c>
    </row>
    <row r="19" spans="1:5" ht="12.75">
      <c r="A19" s="35">
        <v>2</v>
      </c>
      <c r="B19" s="10">
        <v>6000</v>
      </c>
      <c r="C19" s="11" t="s">
        <v>32</v>
      </c>
      <c r="D19" s="37" t="s">
        <v>35</v>
      </c>
      <c r="E19" s="38">
        <v>41660</v>
      </c>
    </row>
    <row r="20" spans="1:5" ht="12.75">
      <c r="A20" s="35">
        <v>3</v>
      </c>
      <c r="B20" s="10">
        <v>1512.8</v>
      </c>
      <c r="C20" s="11" t="s">
        <v>33</v>
      </c>
      <c r="D20" s="37" t="s">
        <v>36</v>
      </c>
      <c r="E20" s="38">
        <v>41660</v>
      </c>
    </row>
    <row r="21" spans="1:5" ht="12.75">
      <c r="A21" s="35">
        <v>4</v>
      </c>
      <c r="B21" s="10">
        <v>1334.5</v>
      </c>
      <c r="C21" s="11" t="s">
        <v>4</v>
      </c>
      <c r="D21" s="37" t="s">
        <v>37</v>
      </c>
      <c r="E21" s="38">
        <v>41660</v>
      </c>
    </row>
    <row r="22" spans="1:5" ht="12.75">
      <c r="A22" s="35">
        <v>5</v>
      </c>
      <c r="B22" s="10">
        <v>1959.08</v>
      </c>
      <c r="C22" s="11" t="s">
        <v>13</v>
      </c>
      <c r="D22" s="37" t="s">
        <v>38</v>
      </c>
      <c r="E22" s="38">
        <v>41660</v>
      </c>
    </row>
    <row r="23" spans="1:5" ht="12.75">
      <c r="A23" s="35">
        <v>6</v>
      </c>
      <c r="B23" s="10">
        <v>2007.64</v>
      </c>
      <c r="C23" s="11" t="s">
        <v>13</v>
      </c>
      <c r="D23" s="37" t="s">
        <v>38</v>
      </c>
      <c r="E23" s="38">
        <v>41660</v>
      </c>
    </row>
    <row r="24" spans="1:5" ht="12.75">
      <c r="A24" s="35">
        <v>7</v>
      </c>
      <c r="B24" s="10">
        <v>1807.18</v>
      </c>
      <c r="C24" s="11" t="s">
        <v>13</v>
      </c>
      <c r="D24" s="37" t="s">
        <v>38</v>
      </c>
      <c r="E24" s="38">
        <v>41660</v>
      </c>
    </row>
    <row r="25" spans="1:5" ht="12.75">
      <c r="A25" s="35">
        <v>8</v>
      </c>
      <c r="B25" s="10">
        <v>98738.15</v>
      </c>
      <c r="C25" s="11" t="s">
        <v>39</v>
      </c>
      <c r="D25" s="11" t="s">
        <v>47</v>
      </c>
      <c r="E25" s="38">
        <v>41666</v>
      </c>
    </row>
    <row r="26" spans="1:5" ht="12.75">
      <c r="A26" s="35">
        <v>9</v>
      </c>
      <c r="B26" s="10">
        <v>380.87</v>
      </c>
      <c r="C26" s="11" t="s">
        <v>40</v>
      </c>
      <c r="D26" s="11" t="s">
        <v>26</v>
      </c>
      <c r="E26" s="38">
        <v>41666</v>
      </c>
    </row>
    <row r="27" spans="1:5" ht="12.75">
      <c r="A27" s="35">
        <v>10</v>
      </c>
      <c r="B27" s="10">
        <v>7758.92</v>
      </c>
      <c r="C27" s="11" t="s">
        <v>44</v>
      </c>
      <c r="D27" s="11" t="s">
        <v>46</v>
      </c>
      <c r="E27" s="38">
        <v>41667</v>
      </c>
    </row>
    <row r="28" spans="1:5" ht="12.75">
      <c r="A28" s="35">
        <v>11</v>
      </c>
      <c r="B28" s="10">
        <v>6510.06</v>
      </c>
      <c r="C28" s="11" t="s">
        <v>44</v>
      </c>
      <c r="D28" s="11" t="s">
        <v>49</v>
      </c>
      <c r="E28" s="38">
        <v>41667</v>
      </c>
    </row>
    <row r="29" spans="1:5" ht="12.75">
      <c r="A29" s="35">
        <v>12</v>
      </c>
      <c r="B29" s="10">
        <v>625.45</v>
      </c>
      <c r="C29" s="11" t="s">
        <v>41</v>
      </c>
      <c r="D29" s="11" t="s">
        <v>46</v>
      </c>
      <c r="E29" s="38">
        <v>41667</v>
      </c>
    </row>
    <row r="30" spans="1:5" ht="12.75">
      <c r="A30" s="35">
        <v>13</v>
      </c>
      <c r="B30" s="10">
        <v>14320.05</v>
      </c>
      <c r="C30" s="11" t="s">
        <v>41</v>
      </c>
      <c r="D30" s="11" t="s">
        <v>49</v>
      </c>
      <c r="E30" s="38">
        <v>41667</v>
      </c>
    </row>
    <row r="31" spans="1:5" ht="12.75">
      <c r="A31" s="35">
        <v>14</v>
      </c>
      <c r="B31" s="10">
        <v>296.41</v>
      </c>
      <c r="C31" s="11" t="s">
        <v>44</v>
      </c>
      <c r="D31" s="11" t="s">
        <v>48</v>
      </c>
      <c r="E31" s="38">
        <v>41667</v>
      </c>
    </row>
    <row r="32" spans="1:5" ht="12.75">
      <c r="A32" s="35">
        <v>15</v>
      </c>
      <c r="B32" s="10">
        <v>888.13</v>
      </c>
      <c r="C32" s="11" t="s">
        <v>44</v>
      </c>
      <c r="D32" s="11" t="s">
        <v>50</v>
      </c>
      <c r="E32" s="38">
        <v>41667</v>
      </c>
    </row>
    <row r="33" spans="1:5" ht="12.75">
      <c r="A33" s="35">
        <v>16</v>
      </c>
      <c r="B33" s="39">
        <v>1894.55</v>
      </c>
      <c r="C33" s="11" t="s">
        <v>61</v>
      </c>
      <c r="D33" s="25" t="s">
        <v>53</v>
      </c>
      <c r="E33" s="38">
        <v>41668</v>
      </c>
    </row>
    <row r="34" spans="1:5" ht="12.75">
      <c r="A34" s="35">
        <v>17</v>
      </c>
      <c r="B34" s="39">
        <v>1488.59</v>
      </c>
      <c r="C34" s="11" t="s">
        <v>41</v>
      </c>
      <c r="D34" s="11" t="s">
        <v>50</v>
      </c>
      <c r="E34" s="38">
        <v>41668</v>
      </c>
    </row>
    <row r="35" spans="1:5" ht="12.75">
      <c r="A35" s="35">
        <v>18</v>
      </c>
      <c r="B35" s="10">
        <v>147</v>
      </c>
      <c r="C35" s="11" t="s">
        <v>42</v>
      </c>
      <c r="D35" s="11" t="s">
        <v>52</v>
      </c>
      <c r="E35" s="38">
        <v>41669</v>
      </c>
    </row>
    <row r="36" spans="1:5" ht="12.75">
      <c r="A36" s="35">
        <v>19</v>
      </c>
      <c r="B36" s="10">
        <v>687.46</v>
      </c>
      <c r="C36" s="11" t="s">
        <v>59</v>
      </c>
      <c r="D36" s="11" t="s">
        <v>48</v>
      </c>
      <c r="E36" s="38">
        <v>41669</v>
      </c>
    </row>
    <row r="37" spans="1:5" ht="12.75">
      <c r="A37" s="35">
        <v>20</v>
      </c>
      <c r="B37" s="10">
        <v>43469.38</v>
      </c>
      <c r="C37" s="11" t="s">
        <v>60</v>
      </c>
      <c r="D37" s="11" t="s">
        <v>46</v>
      </c>
      <c r="E37" s="38">
        <v>41669</v>
      </c>
    </row>
    <row r="38" spans="1:5" ht="12.75">
      <c r="A38" s="35">
        <v>21</v>
      </c>
      <c r="B38" s="10">
        <v>2570.77</v>
      </c>
      <c r="C38" s="12" t="s">
        <v>45</v>
      </c>
      <c r="D38" s="11" t="s">
        <v>51</v>
      </c>
      <c r="E38" s="38">
        <v>41669</v>
      </c>
    </row>
    <row r="39" spans="1:5" ht="12.75">
      <c r="A39" s="35">
        <v>22</v>
      </c>
      <c r="B39" s="10">
        <v>1500</v>
      </c>
      <c r="C39" s="11" t="s">
        <v>58</v>
      </c>
      <c r="D39" s="5" t="s">
        <v>66</v>
      </c>
      <c r="E39" s="38">
        <v>41669</v>
      </c>
    </row>
    <row r="40" spans="1:5" ht="12.75">
      <c r="A40" s="35">
        <v>23</v>
      </c>
      <c r="B40" s="10">
        <v>12648</v>
      </c>
      <c r="C40" s="11" t="s">
        <v>29</v>
      </c>
      <c r="D40" s="11" t="s">
        <v>65</v>
      </c>
      <c r="E40" s="38">
        <v>41669</v>
      </c>
    </row>
    <row r="41" spans="1:5" ht="12.75">
      <c r="A41" s="35">
        <v>24</v>
      </c>
      <c r="B41" s="40">
        <v>4.54</v>
      </c>
      <c r="C41" s="11" t="s">
        <v>44</v>
      </c>
      <c r="D41" s="11" t="s">
        <v>50</v>
      </c>
      <c r="E41" s="38">
        <v>41670</v>
      </c>
    </row>
    <row r="42" spans="1:5" ht="12.75">
      <c r="A42" s="35">
        <v>25</v>
      </c>
      <c r="B42" s="40">
        <v>44897.7</v>
      </c>
      <c r="C42" s="11" t="s">
        <v>41</v>
      </c>
      <c r="D42" s="11" t="s">
        <v>49</v>
      </c>
      <c r="E42" s="38">
        <v>41670</v>
      </c>
    </row>
    <row r="43" spans="1:5" ht="12.75">
      <c r="A43" s="35">
        <v>26</v>
      </c>
      <c r="B43" s="40">
        <v>309.85</v>
      </c>
      <c r="C43" s="11" t="s">
        <v>44</v>
      </c>
      <c r="D43" s="11" t="s">
        <v>57</v>
      </c>
      <c r="E43" s="38">
        <v>41670</v>
      </c>
    </row>
    <row r="44" spans="1:5" ht="12.75">
      <c r="A44" s="35">
        <v>27</v>
      </c>
      <c r="B44" s="10">
        <v>2654.17</v>
      </c>
      <c r="C44" s="11" t="s">
        <v>43</v>
      </c>
      <c r="D44" s="5" t="s">
        <v>56</v>
      </c>
      <c r="E44" s="38">
        <v>41670</v>
      </c>
    </row>
    <row r="45" spans="1:5" ht="12.75">
      <c r="A45" s="35">
        <v>28</v>
      </c>
      <c r="B45" s="10">
        <v>355.23</v>
      </c>
      <c r="C45" s="11" t="s">
        <v>64</v>
      </c>
      <c r="D45" s="5" t="s">
        <v>55</v>
      </c>
      <c r="E45" s="38">
        <v>41670</v>
      </c>
    </row>
    <row r="46" spans="1:5" ht="12.75">
      <c r="A46" s="35">
        <v>29</v>
      </c>
      <c r="B46" s="10">
        <v>1968.79</v>
      </c>
      <c r="C46" s="11" t="s">
        <v>63</v>
      </c>
      <c r="D46" s="5" t="s">
        <v>54</v>
      </c>
      <c r="E46" s="38">
        <v>41670</v>
      </c>
    </row>
    <row r="47" spans="1:5" ht="12.75">
      <c r="A47" s="35">
        <v>30</v>
      </c>
      <c r="B47" s="10">
        <v>125</v>
      </c>
      <c r="C47" s="11" t="s">
        <v>62</v>
      </c>
      <c r="D47" s="25" t="s">
        <v>53</v>
      </c>
      <c r="E47" s="38">
        <v>41670</v>
      </c>
    </row>
    <row r="48" spans="1:5" ht="12.75">
      <c r="A48" s="35">
        <v>31</v>
      </c>
      <c r="B48" s="10">
        <v>125</v>
      </c>
      <c r="C48" s="11" t="s">
        <v>62</v>
      </c>
      <c r="D48" s="25" t="s">
        <v>53</v>
      </c>
      <c r="E48" s="38">
        <v>41670</v>
      </c>
    </row>
    <row r="49" spans="1:5" ht="12.75">
      <c r="A49" s="35">
        <v>32</v>
      </c>
      <c r="B49" s="10">
        <v>49.93</v>
      </c>
      <c r="C49" s="11" t="s">
        <v>62</v>
      </c>
      <c r="D49" s="25" t="s">
        <v>53</v>
      </c>
      <c r="E49" s="38">
        <v>41670</v>
      </c>
    </row>
    <row r="50" spans="1:5" ht="12.75">
      <c r="A50" s="35">
        <v>33</v>
      </c>
      <c r="B50" s="3">
        <f>872.53</f>
        <v>872.53</v>
      </c>
      <c r="C50" s="5" t="s">
        <v>6</v>
      </c>
      <c r="D50" s="5" t="s">
        <v>24</v>
      </c>
      <c r="E50" s="23"/>
    </row>
    <row r="51" spans="1:5" ht="12.75">
      <c r="A51" s="35">
        <v>34</v>
      </c>
      <c r="B51" s="41">
        <v>0</v>
      </c>
      <c r="C51" s="5" t="s">
        <v>6</v>
      </c>
      <c r="D51" s="5" t="s">
        <v>25</v>
      </c>
      <c r="E51" s="23"/>
    </row>
    <row r="52" spans="1:5" ht="12.75">
      <c r="A52" s="7"/>
      <c r="B52" s="8"/>
      <c r="C52" s="9"/>
      <c r="D52" s="9"/>
      <c r="E52" s="18"/>
    </row>
    <row r="53" spans="1:5" ht="12.75">
      <c r="A53" s="53" t="s">
        <v>7</v>
      </c>
      <c r="B53" s="53"/>
      <c r="C53" s="53"/>
      <c r="D53" s="53"/>
      <c r="E53" s="18"/>
    </row>
    <row r="54" spans="1:5" ht="25.5">
      <c r="A54" s="16" t="s">
        <v>0</v>
      </c>
      <c r="B54" s="2" t="s">
        <v>1</v>
      </c>
      <c r="C54" s="2" t="s">
        <v>2</v>
      </c>
      <c r="D54" s="2" t="s">
        <v>3</v>
      </c>
      <c r="E54" s="2" t="s">
        <v>20</v>
      </c>
    </row>
    <row r="55" spans="1:5" ht="12.75">
      <c r="A55" s="13">
        <v>1</v>
      </c>
      <c r="B55" s="44">
        <v>32971.5</v>
      </c>
      <c r="C55" s="43" t="s">
        <v>67</v>
      </c>
      <c r="D55" s="47" t="s">
        <v>78</v>
      </c>
      <c r="E55" s="38">
        <v>41661</v>
      </c>
    </row>
    <row r="56" spans="1:5" ht="12.75">
      <c r="A56" s="13">
        <v>2</v>
      </c>
      <c r="B56" s="44">
        <v>26263.69</v>
      </c>
      <c r="C56" s="47" t="s">
        <v>14</v>
      </c>
      <c r="D56" s="47" t="s">
        <v>80</v>
      </c>
      <c r="E56" s="38">
        <v>41661</v>
      </c>
    </row>
    <row r="57" spans="1:5" ht="12.75">
      <c r="A57" s="13">
        <v>3</v>
      </c>
      <c r="B57" s="44">
        <v>65680.02</v>
      </c>
      <c r="C57" s="47" t="s">
        <v>74</v>
      </c>
      <c r="D57" s="43" t="s">
        <v>68</v>
      </c>
      <c r="E57" s="38">
        <v>41662</v>
      </c>
    </row>
    <row r="58" spans="1:5" ht="12.75">
      <c r="A58" s="13">
        <v>4</v>
      </c>
      <c r="B58" s="44">
        <v>616.03</v>
      </c>
      <c r="C58" s="47" t="s">
        <v>75</v>
      </c>
      <c r="D58" s="47" t="s">
        <v>79</v>
      </c>
      <c r="E58" s="38">
        <v>41662</v>
      </c>
    </row>
    <row r="59" spans="1:5" ht="12.75">
      <c r="A59" s="13">
        <v>5</v>
      </c>
      <c r="B59" s="44">
        <v>16834.2</v>
      </c>
      <c r="C59" s="47" t="s">
        <v>74</v>
      </c>
      <c r="D59" s="47" t="s">
        <v>86</v>
      </c>
      <c r="E59" s="38">
        <v>41662</v>
      </c>
    </row>
    <row r="60" spans="1:5" ht="12.75">
      <c r="A60" s="13">
        <v>6</v>
      </c>
      <c r="B60" s="44">
        <v>9697.5</v>
      </c>
      <c r="C60" s="43" t="s">
        <v>67</v>
      </c>
      <c r="D60" s="47" t="s">
        <v>86</v>
      </c>
      <c r="E60" s="38">
        <v>41662</v>
      </c>
    </row>
    <row r="61" spans="1:5" ht="12.75">
      <c r="A61" s="13">
        <v>7</v>
      </c>
      <c r="B61" s="14">
        <f>33245+50885.19</f>
        <v>84130.19</v>
      </c>
      <c r="C61" s="15" t="s">
        <v>107</v>
      </c>
      <c r="D61" s="15" t="s">
        <v>108</v>
      </c>
      <c r="E61" s="38">
        <v>41662</v>
      </c>
    </row>
    <row r="62" spans="1:5" ht="12.75">
      <c r="A62" s="13">
        <v>8</v>
      </c>
      <c r="B62" s="14">
        <f>1471.82+4415.48</f>
        <v>5887.299999999999</v>
      </c>
      <c r="C62" s="15" t="s">
        <v>109</v>
      </c>
      <c r="D62" s="15" t="s">
        <v>110</v>
      </c>
      <c r="E62" s="38">
        <v>41662</v>
      </c>
    </row>
    <row r="63" spans="1:5" ht="12.75">
      <c r="A63" s="13">
        <v>9</v>
      </c>
      <c r="B63" s="14">
        <f>242226.88+726680.64</f>
        <v>968907.52</v>
      </c>
      <c r="C63" s="15" t="s">
        <v>111</v>
      </c>
      <c r="D63" s="15" t="s">
        <v>106</v>
      </c>
      <c r="E63" s="38">
        <v>41663</v>
      </c>
    </row>
    <row r="64" spans="1:5" ht="12.75">
      <c r="A64" s="13">
        <v>10</v>
      </c>
      <c r="B64" s="14">
        <f>58134.45+9590.72+28772.18+174403.35</f>
        <v>270900.7</v>
      </c>
      <c r="C64" s="15" t="s">
        <v>112</v>
      </c>
      <c r="D64" s="15" t="s">
        <v>113</v>
      </c>
      <c r="E64" s="38">
        <v>41663</v>
      </c>
    </row>
    <row r="65" spans="1:5" ht="12.75">
      <c r="A65" s="13">
        <v>11</v>
      </c>
      <c r="B65" s="14">
        <v>176000</v>
      </c>
      <c r="C65" s="15" t="s">
        <v>105</v>
      </c>
      <c r="D65" s="15" t="s">
        <v>106</v>
      </c>
      <c r="E65" s="38">
        <v>41663</v>
      </c>
    </row>
    <row r="66" spans="1:5" ht="12.75">
      <c r="A66" s="13">
        <v>12</v>
      </c>
      <c r="B66" s="45">
        <v>1500.16</v>
      </c>
      <c r="C66" s="47" t="s">
        <v>71</v>
      </c>
      <c r="D66" s="47" t="s">
        <v>81</v>
      </c>
      <c r="E66" s="38">
        <v>41666</v>
      </c>
    </row>
    <row r="67" spans="1:5" ht="12.75">
      <c r="A67" s="13">
        <v>13</v>
      </c>
      <c r="B67" s="45">
        <v>456.26</v>
      </c>
      <c r="C67" s="47" t="s">
        <v>73</v>
      </c>
      <c r="D67" s="47" t="s">
        <v>82</v>
      </c>
      <c r="E67" s="38">
        <v>41666</v>
      </c>
    </row>
    <row r="68" spans="1:5" ht="12.75">
      <c r="A68" s="13">
        <v>14</v>
      </c>
      <c r="B68" s="45">
        <v>415.85</v>
      </c>
      <c r="C68" s="47" t="s">
        <v>76</v>
      </c>
      <c r="D68" s="47" t="s">
        <v>82</v>
      </c>
      <c r="E68" s="38">
        <v>41666</v>
      </c>
    </row>
    <row r="69" spans="1:5" ht="12.75">
      <c r="A69" s="13">
        <v>15</v>
      </c>
      <c r="B69" s="45">
        <v>69.19</v>
      </c>
      <c r="C69" s="47" t="s">
        <v>77</v>
      </c>
      <c r="D69" s="47" t="s">
        <v>82</v>
      </c>
      <c r="E69" s="38">
        <v>41666</v>
      </c>
    </row>
    <row r="70" spans="1:5" ht="12.75">
      <c r="A70" s="13">
        <v>16</v>
      </c>
      <c r="B70" s="45">
        <v>1302.11</v>
      </c>
      <c r="C70" s="47" t="s">
        <v>70</v>
      </c>
      <c r="D70" s="47" t="s">
        <v>83</v>
      </c>
      <c r="E70" s="38">
        <v>41666</v>
      </c>
    </row>
    <row r="71" spans="1:5" ht="12.75">
      <c r="A71" s="13">
        <v>17</v>
      </c>
      <c r="B71" s="45">
        <v>1669.54</v>
      </c>
      <c r="C71" s="47" t="s">
        <v>72</v>
      </c>
      <c r="D71" s="47" t="s">
        <v>84</v>
      </c>
      <c r="E71" s="38">
        <v>41666</v>
      </c>
    </row>
    <row r="72" spans="1:5" ht="12.75">
      <c r="A72" s="13">
        <v>18</v>
      </c>
      <c r="B72" s="45">
        <v>1495.22</v>
      </c>
      <c r="C72" s="47" t="s">
        <v>70</v>
      </c>
      <c r="D72" s="47" t="s">
        <v>83</v>
      </c>
      <c r="E72" s="38">
        <v>41666</v>
      </c>
    </row>
    <row r="73" spans="1:5" ht="12.75">
      <c r="A73" s="13">
        <v>19</v>
      </c>
      <c r="B73" s="14">
        <f>3674.11+11022.34</f>
        <v>14696.45</v>
      </c>
      <c r="C73" s="15" t="s">
        <v>114</v>
      </c>
      <c r="D73" s="15" t="s">
        <v>115</v>
      </c>
      <c r="E73" s="38">
        <v>41667</v>
      </c>
    </row>
    <row r="74" spans="1:5" ht="12.75">
      <c r="A74" s="13">
        <v>20</v>
      </c>
      <c r="B74" s="14">
        <v>432.5</v>
      </c>
      <c r="C74" s="15" t="s">
        <v>116</v>
      </c>
      <c r="D74" s="15" t="s">
        <v>117</v>
      </c>
      <c r="E74" s="38">
        <v>41667</v>
      </c>
    </row>
    <row r="75" spans="1:5" ht="12.75">
      <c r="A75" s="13">
        <v>21</v>
      </c>
      <c r="B75" s="14">
        <v>1306.96</v>
      </c>
      <c r="C75" s="15" t="s">
        <v>118</v>
      </c>
      <c r="D75" s="15" t="s">
        <v>119</v>
      </c>
      <c r="E75" s="38">
        <v>41667</v>
      </c>
    </row>
    <row r="76" spans="1:5" ht="12.75">
      <c r="A76" s="13">
        <v>22</v>
      </c>
      <c r="B76" s="14">
        <v>2506.53</v>
      </c>
      <c r="C76" s="15" t="s">
        <v>120</v>
      </c>
      <c r="D76" s="15" t="s">
        <v>121</v>
      </c>
      <c r="E76" s="38">
        <v>41667</v>
      </c>
    </row>
    <row r="77" spans="1:5" ht="12.75">
      <c r="A77" s="13">
        <v>23</v>
      </c>
      <c r="B77" s="14">
        <v>2211.54</v>
      </c>
      <c r="C77" s="15" t="s">
        <v>72</v>
      </c>
      <c r="D77" s="15" t="s">
        <v>122</v>
      </c>
      <c r="E77" s="38">
        <v>41667</v>
      </c>
    </row>
    <row r="78" spans="1:5" ht="12.75">
      <c r="A78" s="13">
        <v>24</v>
      </c>
      <c r="B78" s="14">
        <f>335.47+1006.41</f>
        <v>1341.88</v>
      </c>
      <c r="C78" s="15" t="s">
        <v>70</v>
      </c>
      <c r="D78" s="15" t="s">
        <v>123</v>
      </c>
      <c r="E78" s="38">
        <v>41669</v>
      </c>
    </row>
    <row r="79" spans="1:5" ht="12.75">
      <c r="A79" s="13">
        <v>25</v>
      </c>
      <c r="B79" s="14">
        <f>1533.23+2346.77</f>
        <v>3880</v>
      </c>
      <c r="C79" s="15" t="s">
        <v>103</v>
      </c>
      <c r="D79" s="15" t="s">
        <v>124</v>
      </c>
      <c r="E79" s="38">
        <v>41669</v>
      </c>
    </row>
    <row r="80" spans="1:5" ht="12.75">
      <c r="A80" s="13">
        <v>26</v>
      </c>
      <c r="B80" s="45">
        <v>2568.99</v>
      </c>
      <c r="C80" s="47" t="s">
        <v>69</v>
      </c>
      <c r="D80" s="47" t="s">
        <v>85</v>
      </c>
      <c r="E80" s="38">
        <v>41670</v>
      </c>
    </row>
    <row r="81" spans="1:5" ht="12.75">
      <c r="A81" s="13">
        <v>27</v>
      </c>
      <c r="B81" s="45">
        <v>6216.95</v>
      </c>
      <c r="C81" s="47" t="s">
        <v>69</v>
      </c>
      <c r="D81" s="47" t="s">
        <v>85</v>
      </c>
      <c r="E81" s="38">
        <v>41670</v>
      </c>
    </row>
    <row r="82" spans="1:5" ht="12.75">
      <c r="A82" s="13">
        <v>28</v>
      </c>
      <c r="B82" s="45">
        <v>1889.71</v>
      </c>
      <c r="C82" s="47" t="s">
        <v>69</v>
      </c>
      <c r="D82" s="47" t="s">
        <v>85</v>
      </c>
      <c r="E82" s="38">
        <v>41670</v>
      </c>
    </row>
    <row r="83" spans="1:5" ht="12.75">
      <c r="A83" s="13">
        <v>29</v>
      </c>
      <c r="B83" s="45">
        <v>4118.59</v>
      </c>
      <c r="C83" s="47" t="s">
        <v>69</v>
      </c>
      <c r="D83" s="47" t="s">
        <v>85</v>
      </c>
      <c r="E83" s="38">
        <v>41670</v>
      </c>
    </row>
    <row r="84" spans="1:5" ht="12.75">
      <c r="A84" s="13">
        <v>30</v>
      </c>
      <c r="B84" s="45">
        <v>2408.63</v>
      </c>
      <c r="C84" s="47" t="s">
        <v>69</v>
      </c>
      <c r="D84" s="47" t="s">
        <v>85</v>
      </c>
      <c r="E84" s="38">
        <v>41670</v>
      </c>
    </row>
    <row r="85" spans="1:5" ht="12.75">
      <c r="A85" s="13">
        <v>31</v>
      </c>
      <c r="B85" s="45">
        <v>5929.57</v>
      </c>
      <c r="C85" s="47" t="s">
        <v>69</v>
      </c>
      <c r="D85" s="47" t="s">
        <v>85</v>
      </c>
      <c r="E85" s="38">
        <v>41670</v>
      </c>
    </row>
    <row r="86" spans="1:5" ht="12.75">
      <c r="A86" s="13">
        <v>32</v>
      </c>
      <c r="B86" s="46">
        <v>2348.6</v>
      </c>
      <c r="C86" s="47" t="s">
        <v>69</v>
      </c>
      <c r="D86" s="47" t="s">
        <v>85</v>
      </c>
      <c r="E86" s="38">
        <v>41670</v>
      </c>
    </row>
    <row r="87" spans="1:5" ht="12.75">
      <c r="A87" s="13">
        <v>33</v>
      </c>
      <c r="B87" s="46">
        <v>5560.09</v>
      </c>
      <c r="C87" s="47" t="s">
        <v>69</v>
      </c>
      <c r="D87" s="47" t="s">
        <v>85</v>
      </c>
      <c r="E87" s="38">
        <v>41670</v>
      </c>
    </row>
    <row r="88" spans="1:5" ht="12.75">
      <c r="A88" s="13">
        <v>34</v>
      </c>
      <c r="B88" s="46">
        <v>2231.91</v>
      </c>
      <c r="C88" s="47" t="s">
        <v>69</v>
      </c>
      <c r="D88" s="47" t="s">
        <v>85</v>
      </c>
      <c r="E88" s="38">
        <v>41670</v>
      </c>
    </row>
    <row r="89" spans="1:5" ht="12.75">
      <c r="A89" s="13">
        <v>35</v>
      </c>
      <c r="B89" s="46">
        <v>5511.71</v>
      </c>
      <c r="C89" s="47" t="s">
        <v>69</v>
      </c>
      <c r="D89" s="47" t="s">
        <v>85</v>
      </c>
      <c r="E89" s="38">
        <v>41670</v>
      </c>
    </row>
    <row r="90" spans="1:5" ht="12.75">
      <c r="A90" s="13">
        <v>36</v>
      </c>
      <c r="B90" s="46">
        <v>2212.24</v>
      </c>
      <c r="C90" s="47" t="s">
        <v>69</v>
      </c>
      <c r="D90" s="47" t="s">
        <v>85</v>
      </c>
      <c r="E90" s="38">
        <v>41670</v>
      </c>
    </row>
    <row r="91" spans="1:5" ht="12.75">
      <c r="A91" s="13">
        <v>37</v>
      </c>
      <c r="B91" s="46">
        <v>5279.22</v>
      </c>
      <c r="C91" s="47" t="s">
        <v>69</v>
      </c>
      <c r="D91" s="47" t="s">
        <v>85</v>
      </c>
      <c r="E91" s="38">
        <v>41670</v>
      </c>
    </row>
    <row r="92" spans="1:5" ht="12.75">
      <c r="A92" s="13">
        <v>38</v>
      </c>
      <c r="B92" s="46">
        <v>2542.09</v>
      </c>
      <c r="C92" s="47" t="s">
        <v>69</v>
      </c>
      <c r="D92" s="47" t="s">
        <v>85</v>
      </c>
      <c r="E92" s="38">
        <v>41670</v>
      </c>
    </row>
    <row r="93" spans="1:5" ht="12.75">
      <c r="A93" s="13">
        <v>39</v>
      </c>
      <c r="B93" s="46">
        <v>6092.97</v>
      </c>
      <c r="C93" s="47" t="s">
        <v>69</v>
      </c>
      <c r="D93" s="47" t="s">
        <v>85</v>
      </c>
      <c r="E93" s="38">
        <v>41670</v>
      </c>
    </row>
    <row r="94" spans="1:5" ht="12.75">
      <c r="A94" s="13">
        <v>40</v>
      </c>
      <c r="B94" s="46">
        <v>2403.47</v>
      </c>
      <c r="C94" s="47" t="s">
        <v>69</v>
      </c>
      <c r="D94" s="47" t="s">
        <v>85</v>
      </c>
      <c r="E94" s="38">
        <v>41670</v>
      </c>
    </row>
    <row r="95" spans="1:5" ht="12.75">
      <c r="A95" s="13">
        <v>41</v>
      </c>
      <c r="B95" s="46">
        <v>5885.66</v>
      </c>
      <c r="C95" s="47" t="s">
        <v>69</v>
      </c>
      <c r="D95" s="47" t="s">
        <v>85</v>
      </c>
      <c r="E95" s="38">
        <v>41670</v>
      </c>
    </row>
    <row r="96" spans="1:5" ht="12.75">
      <c r="A96" s="13">
        <v>42</v>
      </c>
      <c r="B96" s="14">
        <f>417.62+766.11</f>
        <v>1183.73</v>
      </c>
      <c r="C96" s="15" t="s">
        <v>125</v>
      </c>
      <c r="D96" s="15" t="s">
        <v>126</v>
      </c>
      <c r="E96" s="38">
        <v>41670</v>
      </c>
    </row>
    <row r="97" spans="1:5" ht="12.75">
      <c r="A97" s="13">
        <v>43</v>
      </c>
      <c r="B97" s="14">
        <f>380+380</f>
        <v>760</v>
      </c>
      <c r="C97" s="15" t="s">
        <v>103</v>
      </c>
      <c r="D97" s="15" t="s">
        <v>127</v>
      </c>
      <c r="E97" s="38">
        <v>41670</v>
      </c>
    </row>
    <row r="98" spans="1:5" ht="12.75">
      <c r="A98" s="13">
        <v>44</v>
      </c>
      <c r="B98" s="14">
        <v>5952</v>
      </c>
      <c r="C98" s="15" t="s">
        <v>128</v>
      </c>
      <c r="D98" s="15" t="s">
        <v>129</v>
      </c>
      <c r="E98" s="38">
        <v>41670</v>
      </c>
    </row>
    <row r="99" spans="1:5" ht="12.75">
      <c r="A99" s="13">
        <v>45</v>
      </c>
      <c r="B99" s="14">
        <f>507.85+2877.85</f>
        <v>3385.7</v>
      </c>
      <c r="C99" s="15" t="s">
        <v>103</v>
      </c>
      <c r="D99" s="15" t="s">
        <v>104</v>
      </c>
      <c r="E99" s="38">
        <v>41670</v>
      </c>
    </row>
    <row r="100" spans="1:5" ht="12.75" customHeight="1">
      <c r="A100" s="13">
        <v>46</v>
      </c>
      <c r="B100" s="14">
        <v>6133.18</v>
      </c>
      <c r="C100" s="54" t="s">
        <v>19</v>
      </c>
      <c r="D100" s="15" t="s">
        <v>16</v>
      </c>
      <c r="E100" s="23"/>
    </row>
    <row r="101" spans="1:5" ht="12.75" customHeight="1">
      <c r="A101" s="13">
        <v>47</v>
      </c>
      <c r="B101" s="14">
        <f>4486.64</f>
        <v>4486.64</v>
      </c>
      <c r="C101" s="54" t="s">
        <v>19</v>
      </c>
      <c r="D101" s="15" t="s">
        <v>15</v>
      </c>
      <c r="E101" s="23"/>
    </row>
    <row r="102" spans="1:5" ht="12.75">
      <c r="A102" s="26"/>
      <c r="B102" s="27"/>
      <c r="C102" s="28"/>
      <c r="D102" s="29"/>
      <c r="E102" s="30"/>
    </row>
    <row r="103" spans="1:5" ht="12.75">
      <c r="A103" s="50" t="s">
        <v>11</v>
      </c>
      <c r="B103" s="50"/>
      <c r="C103" s="50"/>
      <c r="D103" s="50"/>
      <c r="E103" s="18"/>
    </row>
    <row r="104" spans="1:5" ht="25.5">
      <c r="A104" s="16" t="s">
        <v>0</v>
      </c>
      <c r="B104" s="2" t="s">
        <v>1</v>
      </c>
      <c r="C104" s="2" t="s">
        <v>2</v>
      </c>
      <c r="D104" s="2" t="s">
        <v>3</v>
      </c>
      <c r="E104" s="2" t="s">
        <v>20</v>
      </c>
    </row>
    <row r="105" spans="1:5" s="18" customFormat="1" ht="12.75">
      <c r="A105" s="31" t="s">
        <v>30</v>
      </c>
      <c r="B105" s="33" t="s">
        <v>30</v>
      </c>
      <c r="C105" s="34" t="s">
        <v>30</v>
      </c>
      <c r="D105" s="20" t="s">
        <v>30</v>
      </c>
      <c r="E105" s="32" t="s">
        <v>30</v>
      </c>
    </row>
    <row r="106" spans="1:5" ht="12.75">
      <c r="A106" s="7"/>
      <c r="B106" s="8"/>
      <c r="C106" s="9"/>
      <c r="D106" s="9"/>
      <c r="E106" s="18"/>
    </row>
    <row r="107" spans="1:5" ht="12.75">
      <c r="A107" s="50" t="s">
        <v>9</v>
      </c>
      <c r="B107" s="50"/>
      <c r="C107" s="50"/>
      <c r="D107" s="50"/>
      <c r="E107" s="18"/>
    </row>
    <row r="108" spans="1:5" ht="25.5">
      <c r="A108" s="16" t="s">
        <v>0</v>
      </c>
      <c r="B108" s="2" t="s">
        <v>1</v>
      </c>
      <c r="C108" s="2" t="s">
        <v>2</v>
      </c>
      <c r="D108" s="2" t="s">
        <v>3</v>
      </c>
      <c r="E108" s="2" t="s">
        <v>20</v>
      </c>
    </row>
    <row r="109" spans="1:5" s="49" customFormat="1" ht="12.75" customHeight="1">
      <c r="A109" s="17">
        <v>1</v>
      </c>
      <c r="B109" s="3">
        <v>107099367</v>
      </c>
      <c r="C109" s="5" t="s">
        <v>99</v>
      </c>
      <c r="D109" s="5" t="s">
        <v>100</v>
      </c>
      <c r="E109" s="48">
        <v>41653</v>
      </c>
    </row>
    <row r="110" spans="1:5" s="49" customFormat="1" ht="12.75" customHeight="1">
      <c r="A110" s="17">
        <v>2</v>
      </c>
      <c r="B110" s="3">
        <v>16200633</v>
      </c>
      <c r="C110" s="5" t="s">
        <v>101</v>
      </c>
      <c r="D110" s="5" t="s">
        <v>100</v>
      </c>
      <c r="E110" s="48">
        <v>41653</v>
      </c>
    </row>
    <row r="111" spans="1:5" s="49" customFormat="1" ht="12.75" customHeight="1">
      <c r="A111" s="17">
        <v>3</v>
      </c>
      <c r="B111" s="10">
        <v>72630</v>
      </c>
      <c r="C111" s="11" t="s">
        <v>87</v>
      </c>
      <c r="D111" s="25" t="s">
        <v>102</v>
      </c>
      <c r="E111" s="48">
        <v>41670</v>
      </c>
    </row>
    <row r="112" spans="1:5" ht="12.75">
      <c r="A112" s="17">
        <v>4</v>
      </c>
      <c r="B112" s="10">
        <v>284300</v>
      </c>
      <c r="C112" s="11" t="s">
        <v>88</v>
      </c>
      <c r="D112" s="25" t="s">
        <v>102</v>
      </c>
      <c r="E112" s="48">
        <v>41670</v>
      </c>
    </row>
    <row r="113" spans="1:5" ht="12.75">
      <c r="A113" s="17">
        <v>5</v>
      </c>
      <c r="B113" s="10">
        <v>38870</v>
      </c>
      <c r="C113" s="11" t="s">
        <v>89</v>
      </c>
      <c r="D113" s="25" t="s">
        <v>102</v>
      </c>
      <c r="E113" s="48">
        <v>41670</v>
      </c>
    </row>
    <row r="114" spans="1:5" ht="12.75">
      <c r="A114" s="17">
        <v>6</v>
      </c>
      <c r="B114" s="10">
        <v>43050</v>
      </c>
      <c r="C114" s="11" t="s">
        <v>90</v>
      </c>
      <c r="D114" s="25" t="s">
        <v>102</v>
      </c>
      <c r="E114" s="48">
        <v>41670</v>
      </c>
    </row>
    <row r="115" spans="1:5" ht="12.75">
      <c r="A115" s="17">
        <v>7</v>
      </c>
      <c r="B115" s="10">
        <v>21600</v>
      </c>
      <c r="C115" s="11" t="s">
        <v>91</v>
      </c>
      <c r="D115" s="25" t="s">
        <v>102</v>
      </c>
      <c r="E115" s="48">
        <v>41670</v>
      </c>
    </row>
    <row r="116" spans="1:5" ht="12.75">
      <c r="A116" s="17">
        <v>8</v>
      </c>
      <c r="B116" s="10">
        <v>56790</v>
      </c>
      <c r="C116" s="11" t="s">
        <v>92</v>
      </c>
      <c r="D116" s="25" t="s">
        <v>102</v>
      </c>
      <c r="E116" s="48">
        <v>41670</v>
      </c>
    </row>
    <row r="117" spans="1:5" ht="12.75">
      <c r="A117" s="17">
        <v>9</v>
      </c>
      <c r="B117" s="10">
        <v>14700</v>
      </c>
      <c r="C117" s="11" t="s">
        <v>93</v>
      </c>
      <c r="D117" s="25" t="s">
        <v>102</v>
      </c>
      <c r="E117" s="48">
        <v>41670</v>
      </c>
    </row>
    <row r="118" spans="1:5" ht="12.75">
      <c r="A118" s="17">
        <v>10</v>
      </c>
      <c r="B118" s="10">
        <v>34440</v>
      </c>
      <c r="C118" s="11" t="s">
        <v>94</v>
      </c>
      <c r="D118" s="25" t="s">
        <v>102</v>
      </c>
      <c r="E118" s="48">
        <v>41670</v>
      </c>
    </row>
    <row r="119" spans="1:5" ht="12.75">
      <c r="A119" s="17">
        <v>11</v>
      </c>
      <c r="B119" s="10">
        <v>169670</v>
      </c>
      <c r="C119" s="11" t="s">
        <v>95</v>
      </c>
      <c r="D119" s="25" t="s">
        <v>102</v>
      </c>
      <c r="E119" s="48">
        <v>41670</v>
      </c>
    </row>
    <row r="120" spans="1:5" ht="12.75">
      <c r="A120" s="17">
        <v>12</v>
      </c>
      <c r="B120" s="10">
        <v>21060</v>
      </c>
      <c r="C120" s="11" t="s">
        <v>96</v>
      </c>
      <c r="D120" s="25" t="s">
        <v>102</v>
      </c>
      <c r="E120" s="48">
        <v>41670</v>
      </c>
    </row>
    <row r="121" spans="1:5" ht="12.75">
      <c r="A121" s="17">
        <v>13</v>
      </c>
      <c r="B121" s="10">
        <v>43050</v>
      </c>
      <c r="C121" s="11" t="s">
        <v>97</v>
      </c>
      <c r="D121" s="25" t="s">
        <v>102</v>
      </c>
      <c r="E121" s="48">
        <v>41670</v>
      </c>
    </row>
    <row r="122" spans="1:5" ht="12.75">
      <c r="A122" s="17">
        <v>14</v>
      </c>
      <c r="B122" s="10">
        <v>249750</v>
      </c>
      <c r="C122" s="11" t="s">
        <v>98</v>
      </c>
      <c r="D122" s="25" t="s">
        <v>102</v>
      </c>
      <c r="E122" s="48">
        <v>41670</v>
      </c>
    </row>
    <row r="123" spans="1:5" ht="12.75">
      <c r="A123" s="17">
        <v>15</v>
      </c>
      <c r="B123" s="10">
        <v>324240</v>
      </c>
      <c r="C123" s="11" t="s">
        <v>98</v>
      </c>
      <c r="D123" s="25" t="s">
        <v>102</v>
      </c>
      <c r="E123" s="48">
        <v>41670</v>
      </c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</sheetData>
  <sheetProtection/>
  <mergeCells count="8">
    <mergeCell ref="A103:D103"/>
    <mergeCell ref="A107:D107"/>
    <mergeCell ref="A1:D1"/>
    <mergeCell ref="A3:D3"/>
    <mergeCell ref="A4:D4"/>
    <mergeCell ref="A6:D6"/>
    <mergeCell ref="A16:D16"/>
    <mergeCell ref="A53:D53"/>
  </mergeCells>
  <printOptions/>
  <pageMargins left="0.6299212598425197" right="0.03937007874015748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Rodica Timpa</cp:lastModifiedBy>
  <cp:lastPrinted>2014-02-24T07:20:35Z</cp:lastPrinted>
  <dcterms:created xsi:type="dcterms:W3CDTF">2012-02-16T09:50:09Z</dcterms:created>
  <dcterms:modified xsi:type="dcterms:W3CDTF">2014-02-24T07:22:32Z</dcterms:modified>
  <cp:category/>
  <cp:version/>
  <cp:contentType/>
  <cp:contentStatus/>
</cp:coreProperties>
</file>