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25" windowHeight="6720" tabRatio="709" activeTab="3"/>
  </bookViews>
  <sheets>
    <sheet name="Gravide" sheetId="1" r:id="rId1"/>
    <sheet name="Ics" sheetId="2" r:id="rId2"/>
    <sheet name="TBC" sheetId="3" r:id="rId3"/>
    <sheet name="Cancer" sheetId="4" r:id="rId4"/>
    <sheet name="Diabet" sheetId="5" r:id="rId5"/>
    <sheet name="Psihici" sheetId="6" r:id="rId6"/>
    <sheet name="Malnutr" sheetId="7" r:id="rId7"/>
    <sheet name="Ramasi" sheetId="8" r:id="rId8"/>
    <sheet name="Inf-int" sheetId="9" r:id="rId9"/>
    <sheet name="Vacinari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<sst xmlns="http://schemas.openxmlformats.org/spreadsheetml/2006/main" count="1520" uniqueCount="253">
  <si>
    <t xml:space="preserve"> GRAVIDE RAMASE</t>
  </si>
  <si>
    <t>NR.</t>
  </si>
  <si>
    <t xml:space="preserve">     JUDET</t>
  </si>
  <si>
    <t xml:space="preserve">      IN EVIDENTA</t>
  </si>
  <si>
    <t>CRT.</t>
  </si>
  <si>
    <t xml:space="preserve">TOTAL </t>
  </si>
  <si>
    <t>ALBA</t>
  </si>
  <si>
    <t>ARAD</t>
  </si>
  <si>
    <t>ARGES</t>
  </si>
  <si>
    <t>BACAU</t>
  </si>
  <si>
    <t>BIHOR</t>
  </si>
  <si>
    <t>BISTRITA-N.</t>
  </si>
  <si>
    <t>BOTOSANI</t>
  </si>
  <si>
    <t>BRASOV</t>
  </si>
  <si>
    <t>BRAILA</t>
  </si>
  <si>
    <t>BUZAU</t>
  </si>
  <si>
    <t>CARAS-SEV.</t>
  </si>
  <si>
    <t>CALARASI</t>
  </si>
  <si>
    <t>CLUJ</t>
  </si>
  <si>
    <t>CONSTANTA</t>
  </si>
  <si>
    <t>COVASNA</t>
  </si>
  <si>
    <t>DIMBOVITA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</si>
  <si>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</si>
  <si>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</si>
  <si>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</si>
  <si>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</si>
  <si>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</si>
  <si>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</si>
  <si>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</si>
  <si>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</si>
  <si>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</si>
  <si>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</si>
  <si>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</si>
  <si>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</si>
  <si>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</si>
  <si>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</si>
  <si>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SATU-MARE</t>
  </si>
  <si>
    <t>SALAJ</t>
  </si>
  <si>
    <t>SIBIU</t>
  </si>
  <si>
    <t>SUCEAVA</t>
  </si>
  <si>
    <t>TELEORMAN</t>
  </si>
  <si>
    <t>TIMIS</t>
  </si>
  <si>
    <t>TULCEA</t>
  </si>
  <si>
    <t>VASLUI</t>
  </si>
  <si>
    <t>VILCEA</t>
  </si>
  <si>
    <t>VRANCEA</t>
  </si>
  <si>
    <t>M.BUCURESTI</t>
  </si>
  <si>
    <t>ILFOV</t>
  </si>
  <si>
    <t xml:space="preserve"> -3-</t>
  </si>
  <si>
    <t>TOTAL</t>
  </si>
  <si>
    <t>CAZURI NOI</t>
  </si>
  <si>
    <t>RECIDIVE</t>
  </si>
  <si>
    <t xml:space="preserve"> NR. INTRERUPERI</t>
  </si>
  <si>
    <t xml:space="preserve">      LA CERERE</t>
  </si>
  <si>
    <t xml:space="preserve">         AVORT</t>
  </si>
  <si>
    <t xml:space="preserve">      INCOMPLET</t>
  </si>
  <si>
    <t xml:space="preserve">      PROVOCAT</t>
  </si>
  <si>
    <t xml:space="preserve"> -4-</t>
  </si>
  <si>
    <t xml:space="preserve"> -5-</t>
  </si>
  <si>
    <t xml:space="preserve"> -6-</t>
  </si>
  <si>
    <t xml:space="preserve"> -cifre absolute-</t>
  </si>
  <si>
    <t xml:space="preserve"> -indici la 100000 loc-</t>
  </si>
  <si>
    <t xml:space="preserve"> -8-</t>
  </si>
  <si>
    <t xml:space="preserve"> -9-</t>
  </si>
  <si>
    <t>BOLNAVI PSIHICI ( IN CABINETUL DE PSIHIATRIE, LABORATOR DE SANATATE MINTALA )</t>
  </si>
  <si>
    <t>MENTAL DISESED ( IN PSYHIATRIC OFFICE, MENTAL HEALTH LABORATORY )</t>
  </si>
  <si>
    <t xml:space="preserve">     CAZURI NOI</t>
  </si>
  <si>
    <t xml:space="preserve"> INDICI LA  100000</t>
  </si>
  <si>
    <t xml:space="preserve">       RAMASI IN</t>
  </si>
  <si>
    <t xml:space="preserve">   INDICI LA  100</t>
  </si>
  <si>
    <t xml:space="preserve">      LOCUITORI</t>
  </si>
  <si>
    <t xml:space="preserve">        EVIDENTA</t>
  </si>
  <si>
    <t xml:space="preserve"> -10-</t>
  </si>
  <si>
    <t xml:space="preserve"> -12-</t>
  </si>
  <si>
    <t xml:space="preserve">                   EVIDENTA COPIILOR (SUB 3 ANI) CU MALNUTRITIE PROTEINO-CALORICA</t>
  </si>
  <si>
    <t xml:space="preserve">    LOC. 0-2 ANI</t>
  </si>
  <si>
    <t xml:space="preserve"> -13-</t>
  </si>
  <si>
    <t>DIGES-</t>
  </si>
  <si>
    <t>URINARE</t>
  </si>
  <si>
    <t>CUTA-</t>
  </si>
  <si>
    <t>PLAGA</t>
  </si>
  <si>
    <t>ALTE</t>
  </si>
  <si>
    <t>TIVE</t>
  </si>
  <si>
    <t>NATE</t>
  </si>
  <si>
    <t>CHIR</t>
  </si>
  <si>
    <t>GENIT</t>
  </si>
  <si>
    <t>FEM</t>
  </si>
  <si>
    <t xml:space="preserve"> -14-</t>
  </si>
  <si>
    <t>PEDIA-</t>
  </si>
  <si>
    <t>NOU</t>
  </si>
  <si>
    <t xml:space="preserve">ALTE </t>
  </si>
  <si>
    <t>TRIE</t>
  </si>
  <si>
    <t>NASCUTI</t>
  </si>
  <si>
    <t>SECTII</t>
  </si>
  <si>
    <t xml:space="preserve"> -15-</t>
  </si>
  <si>
    <t>cifre absolute</t>
  </si>
  <si>
    <t>JUDET</t>
  </si>
  <si>
    <t xml:space="preserve"> -16-</t>
  </si>
  <si>
    <t>indici la 100000 loc.</t>
  </si>
  <si>
    <t xml:space="preserve"> -17-</t>
  </si>
  <si>
    <t xml:space="preserve"> -18-</t>
  </si>
  <si>
    <t xml:space="preserve"> -19-</t>
  </si>
  <si>
    <t>SEPTI-</t>
  </si>
  <si>
    <t>CEMIE</t>
  </si>
  <si>
    <t>RESPI-</t>
  </si>
  <si>
    <t>RATORII</t>
  </si>
  <si>
    <t>ORG.</t>
  </si>
  <si>
    <t>INJ.</t>
  </si>
  <si>
    <t>PUNCT</t>
  </si>
  <si>
    <t>OBSTE-</t>
  </si>
  <si>
    <t>TRICA</t>
  </si>
  <si>
    <t>GINECO</t>
  </si>
  <si>
    <t>LOGIE</t>
  </si>
  <si>
    <t>CHIRUR</t>
  </si>
  <si>
    <t>GIE</t>
  </si>
  <si>
    <t>ATI</t>
  </si>
  <si>
    <t>DIALIZA</t>
  </si>
  <si>
    <t>V</t>
  </si>
  <si>
    <t>R</t>
  </si>
  <si>
    <t>3 doze</t>
  </si>
  <si>
    <t>4 doze</t>
  </si>
  <si>
    <t>5 doze</t>
  </si>
  <si>
    <t xml:space="preserve"> -22-</t>
  </si>
  <si>
    <t xml:space="preserve"> -23-</t>
  </si>
  <si>
    <t>CARAS-SEVERIN</t>
  </si>
  <si>
    <t>Antiama-</t>
  </si>
  <si>
    <t>rilice</t>
  </si>
  <si>
    <t>D1</t>
  </si>
  <si>
    <t>D2</t>
  </si>
  <si>
    <t xml:space="preserve"> GRAVIDE NOU LUATE</t>
  </si>
  <si>
    <t xml:space="preserve"> -11-</t>
  </si>
  <si>
    <t xml:space="preserve"> </t>
  </si>
  <si>
    <t xml:space="preserve">       - date provizorii-</t>
  </si>
  <si>
    <t xml:space="preserve"> -indici la 100000 loc- </t>
  </si>
  <si>
    <t xml:space="preserve"> -7-</t>
  </si>
  <si>
    <t xml:space="preserve"> -24-</t>
  </si>
  <si>
    <t xml:space="preserve"> -25-</t>
  </si>
  <si>
    <t>NUMAR</t>
  </si>
  <si>
    <t>INDICI LA 1000</t>
  </si>
  <si>
    <t>INTRERUPERI</t>
  </si>
  <si>
    <t>FEMEI 15-49 ANI</t>
  </si>
  <si>
    <t>NASCUTI VII</t>
  </si>
  <si>
    <t>Anemii</t>
  </si>
  <si>
    <t>Boala</t>
  </si>
  <si>
    <t>BPCO</t>
  </si>
  <si>
    <t>Calculoza</t>
  </si>
  <si>
    <t>Cardiopatie</t>
  </si>
  <si>
    <t>Cardiopatii</t>
  </si>
  <si>
    <t>Ciroza</t>
  </si>
  <si>
    <t>Diabet</t>
  </si>
  <si>
    <t>Epilepsie</t>
  </si>
  <si>
    <t>Malnutritie</t>
  </si>
  <si>
    <t>Rahitism</t>
  </si>
  <si>
    <t>RAA</t>
  </si>
  <si>
    <t>Tulburari</t>
  </si>
  <si>
    <t>Tumori</t>
  </si>
  <si>
    <t>urinara</t>
  </si>
  <si>
    <t>ischemica</t>
  </si>
  <si>
    <t>zaharat</t>
  </si>
  <si>
    <t>evolutiv</t>
  </si>
  <si>
    <t>maligne</t>
  </si>
  <si>
    <t>CHILDREN (UNDER 3 YEARS OLD) RECORDED WITH PROTEIN-CALORIC MALNUTRITION</t>
  </si>
  <si>
    <t xml:space="preserve">    Anti-haemophilus</t>
  </si>
  <si>
    <t xml:space="preserve">Anti- </t>
  </si>
  <si>
    <t xml:space="preserve">     Antihepatita A</t>
  </si>
  <si>
    <t xml:space="preserve">     Antihepatita B</t>
  </si>
  <si>
    <t xml:space="preserve">       Antiholeric</t>
  </si>
  <si>
    <t xml:space="preserve">             Antipoliomielitice</t>
  </si>
  <si>
    <t xml:space="preserve">        Antitetanice</t>
  </si>
  <si>
    <t xml:space="preserve">        influente tip B</t>
  </si>
  <si>
    <t>gripale</t>
  </si>
  <si>
    <t xml:space="preserve">                          V. PI</t>
  </si>
  <si>
    <t xml:space="preserve">    3 doze</t>
  </si>
  <si>
    <t xml:space="preserve">         Antitifoidice</t>
  </si>
  <si>
    <t xml:space="preserve">                BCG</t>
  </si>
  <si>
    <t xml:space="preserve">  Diftero-tetanice (dT)</t>
  </si>
  <si>
    <t xml:space="preserve">       Diftero-tetano-pertusis</t>
  </si>
  <si>
    <t xml:space="preserve">             ROR</t>
  </si>
  <si>
    <t xml:space="preserve">              Alte</t>
  </si>
  <si>
    <t xml:space="preserve">           AVORT</t>
  </si>
  <si>
    <t xml:space="preserve">     INCOMPLET</t>
  </si>
  <si>
    <t xml:space="preserve">  EVIDENTA GRAVIDELOR PE 9 LUNI 2013 COMPARATIV CU 9 LUNI 2012</t>
  </si>
  <si>
    <t xml:space="preserve">     RECORD OF PREGNANT WOMEN BY 9 MONTHS IN 2013 COMPARATIVELY </t>
  </si>
  <si>
    <t xml:space="preserve">                                               WITH 9 MONTHS IN 2012</t>
  </si>
  <si>
    <t>INTRERUPEREA CURSULUI SARCINII PE 9 LUNI 2013 COMPARATIV CU 9 LUNI 2012</t>
  </si>
  <si>
    <t>ABORTIONS BY 9 MONTHS IN 2013 COMPARED WITH THE SAME PERIOD IN 2012</t>
  </si>
  <si>
    <t xml:space="preserve">        AVORTURI LA CERERE PE 9 LUNI 2013 COMPARATIV CU 9 LUNI 2012</t>
  </si>
  <si>
    <t xml:space="preserve">             ABORTIONS AT REQUEST BY 9 MONTHS IN 2013 COMPARED </t>
  </si>
  <si>
    <t xml:space="preserve">                                                  WITH SAME PERIOD IN 2012</t>
  </si>
  <si>
    <t xml:space="preserve">        AVORTURI INCOMPLETE PE 9 LUNI 2013 COMPARATIV CU 9 LUNI 2012</t>
  </si>
  <si>
    <t xml:space="preserve">               INCOMPLETE ABORTIONS  BY 9 MONTHS IN 2013 COMPARED </t>
  </si>
  <si>
    <t>INCIDENTA TUBERCULOZEI PE 9 LUNI 2013 COMPARATIV CU 9 LUNI 2012</t>
  </si>
  <si>
    <t>INCIDENCE OF TUBERCULOSIS BY 9 MONTH 2013</t>
  </si>
  <si>
    <t>COMPARATIVELY WITH 9 MONTH IN 2012</t>
  </si>
  <si>
    <t>INCIDENTA TUBERCULOZEI LA COPII PE 9 LUNI 2013 COMPARATIV CU 9 LUNI 2012</t>
  </si>
  <si>
    <t>INCIDENCE OF TUBERCULOSIS TO THE CHILDREN BY 9 MONTH 2013</t>
  </si>
  <si>
    <t xml:space="preserve">      EVIDENTA BOLNAVILOR DE CANCER PE 9 LUNI 2013 COMPARATIV CU 9 LUNI 2012</t>
  </si>
  <si>
    <t xml:space="preserve">      RECORDED CANCER PATIENTS BY 9 MONTHS IN 2013 COMPARED WITH THE SAME </t>
  </si>
  <si>
    <t>PERIOD IN 2012</t>
  </si>
  <si>
    <t xml:space="preserve"> EVIDENTA BOLNAVILOR DE DIABET ZAHARAT PE 9 LUNI 2013 COMPARATIV CU 9 LUNI 2012</t>
  </si>
  <si>
    <t xml:space="preserve"> RECORDED PATIENTS WITH SWEET DIABETES BY 9 MONTHS IN 2013 COMPARED WITH</t>
  </si>
  <si>
    <t>THE  SAME PERIOD IN 2012</t>
  </si>
  <si>
    <t>PE 9 LUNI 2013 COMPARATIV CU 9 LUNI 2012</t>
  </si>
  <si>
    <t>BY 9 MONTHS IN 2013 COMPARATIVRLY WITH 9 MONTHS IN 2012</t>
  </si>
  <si>
    <t xml:space="preserve">       PE 9 LUNI 2013 COMPARATIV CU 9 LUNI 2012</t>
  </si>
  <si>
    <t>BY 9 MONTHS 2013 COMPARED WITH THE SAME PERIOD IN 2012</t>
  </si>
  <si>
    <t xml:space="preserve"> -in cabinetul medicului de familie-</t>
  </si>
  <si>
    <t>TBC</t>
  </si>
  <si>
    <t>Malarie</t>
  </si>
  <si>
    <t>Gusa simpla</t>
  </si>
  <si>
    <t>Obezitate</t>
  </si>
  <si>
    <t>Boli</t>
  </si>
  <si>
    <t>Scleroza</t>
  </si>
  <si>
    <t>Cord</t>
  </si>
  <si>
    <t>Insuficienta</t>
  </si>
  <si>
    <t>Anom</t>
  </si>
  <si>
    <t xml:space="preserve">Anom </t>
  </si>
  <si>
    <t>Maladia</t>
  </si>
  <si>
    <t>si nodulara</t>
  </si>
  <si>
    <t>prot-calorica</t>
  </si>
  <si>
    <t>mentale</t>
  </si>
  <si>
    <t>psihice</t>
  </si>
  <si>
    <t>Alzheimer</t>
  </si>
  <si>
    <t>multipla</t>
  </si>
  <si>
    <t>reum.cronic</t>
  </si>
  <si>
    <t>hipertens.</t>
  </si>
  <si>
    <t>pulm.cr</t>
  </si>
  <si>
    <t>crebro-vasc</t>
  </si>
  <si>
    <t>ulceroasa</t>
  </si>
  <si>
    <t>renala</t>
  </si>
  <si>
    <t>congenit</t>
  </si>
  <si>
    <t>cong AC</t>
  </si>
  <si>
    <t>Down</t>
  </si>
  <si>
    <t xml:space="preserve">                -22-</t>
  </si>
  <si>
    <t>Anom cong</t>
  </si>
  <si>
    <t>ap circ</t>
  </si>
  <si>
    <t xml:space="preserve">                -23-</t>
  </si>
  <si>
    <t xml:space="preserve">                                              -20-</t>
  </si>
  <si>
    <t xml:space="preserve">                                                                 -21-</t>
  </si>
  <si>
    <t xml:space="preserve">                                BOLNAVI RAMASI IN EVIDENTA PE 9 LUNI 2013</t>
  </si>
  <si>
    <t xml:space="preserve">                              PATIENTS STILL RECORDET BY 9 MONTH IN 2013</t>
  </si>
  <si>
    <t>NUMAR INFECTII INTERIOARE PE CAUZE PE 9 LUNI 2013</t>
  </si>
  <si>
    <t>NUMBER OF INTERNAL CAUSES BY SECTIONS AND BY 9 MONTHS 2013</t>
  </si>
  <si>
    <t>NUMAR INFECTII INTERIOARE PE SECTII PE 9 LUNI 2013</t>
  </si>
  <si>
    <t>S</t>
  </si>
  <si>
    <t>T3</t>
  </si>
  <si>
    <t>T</t>
  </si>
  <si>
    <t>LC</t>
  </si>
  <si>
    <t>AI</t>
  </si>
  <si>
    <t>AP</t>
  </si>
  <si>
    <t>VACCINARI SI RAPELURI EFECTUATE PE 9 LUNI 2013</t>
  </si>
  <si>
    <t xml:space="preserve"> 15-49</t>
  </si>
  <si>
    <t>nascuti vii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</si>
</sst>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E+00;\ĝ"/>
    <numFmt numFmtId="177" formatCode="0.0E+00;\Τ"/>
    <numFmt numFmtId="178" formatCode="0E+00;\Τ"/>
    <numFmt numFmtId="179" formatCode="_(* #,##0.0_);_(* \(#,##0.0\);_(* &quot;-&quot;??_);_(@_)"/>
    <numFmt numFmtId="180" formatCode="0.000000"/>
  </numFmts>
  <fonts count="54"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5" xfId="0" applyBorder="1" applyAlignment="1">
      <alignment/>
    </xf>
    <xf numFmtId="172" fontId="0" fillId="0" borderId="14" xfId="0" applyNumberForma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14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21" xfId="0" applyFont="1" applyBorder="1" applyAlignment="1">
      <alignment/>
    </xf>
    <xf numFmtId="0" fontId="0" fillId="0" borderId="21" xfId="0" applyFont="1" applyBorder="1" applyAlignment="1" quotePrefix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Fill="1" applyBorder="1" applyAlignment="1">
      <alignment/>
    </xf>
    <xf numFmtId="1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3" xfId="7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 quotePrefix="1">
      <alignment horizontal="left"/>
    </xf>
    <xf numFmtId="0" fontId="0" fillId="0" borderId="23" xfId="0" applyFont="1" applyBorder="1" applyAlignment="1">
      <alignment/>
    </xf>
    <xf numFmtId="0" fontId="0" fillId="0" borderId="0" xfId="74" applyFont="1" applyBorder="1">
      <alignment/>
      <protection/>
    </xf>
    <xf numFmtId="0" fontId="2" fillId="0" borderId="14" xfId="0" applyFont="1" applyBorder="1" applyAlignment="1" quotePrefix="1">
      <alignment horizontal="left"/>
    </xf>
    <xf numFmtId="0" fontId="0" fillId="0" borderId="23" xfId="0" applyBorder="1" applyAlignment="1">
      <alignment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172" fontId="2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21" xfId="0" applyFont="1" applyBorder="1" applyAlignment="1" quotePrefix="1">
      <alignment horizontal="left"/>
    </xf>
    <xf numFmtId="1" fontId="2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ont="1" applyBorder="1" applyAlignment="1" quotePrefix="1">
      <alignment horizontal="left"/>
    </xf>
    <xf numFmtId="0" fontId="2" fillId="0" borderId="14" xfId="74" applyFont="1" applyBorder="1">
      <alignment/>
      <protection/>
    </xf>
    <xf numFmtId="0" fontId="0" fillId="0" borderId="13" xfId="69" applyFont="1" applyBorder="1">
      <alignment/>
      <protection/>
    </xf>
    <xf numFmtId="0" fontId="0" fillId="0" borderId="14" xfId="69" applyFont="1" applyBorder="1">
      <alignment/>
      <protection/>
    </xf>
    <xf numFmtId="0" fontId="0" fillId="0" borderId="0" xfId="69" applyFont="1" applyBorder="1">
      <alignment/>
      <protection/>
    </xf>
    <xf numFmtId="0" fontId="4" fillId="0" borderId="0" xfId="69">
      <alignment/>
      <protection/>
    </xf>
    <xf numFmtId="0" fontId="9" fillId="0" borderId="0" xfId="69" applyFont="1" applyBorder="1">
      <alignment/>
      <protection/>
    </xf>
    <xf numFmtId="0" fontId="8" fillId="0" borderId="0" xfId="69" applyFont="1" applyBorder="1">
      <alignment/>
      <protection/>
    </xf>
    <xf numFmtId="0" fontId="10" fillId="0" borderId="0" xfId="69" applyFont="1">
      <alignment/>
      <protection/>
    </xf>
    <xf numFmtId="0" fontId="10" fillId="0" borderId="0" xfId="69" applyFont="1" applyBorder="1">
      <alignment/>
      <protection/>
    </xf>
    <xf numFmtId="0" fontId="9" fillId="0" borderId="18" xfId="69" applyFont="1" applyBorder="1" applyAlignment="1">
      <alignment horizontal="center"/>
      <protection/>
    </xf>
    <xf numFmtId="0" fontId="9" fillId="0" borderId="11" xfId="69" applyFont="1" applyBorder="1" applyAlignment="1">
      <alignment horizontal="left"/>
      <protection/>
    </xf>
    <xf numFmtId="0" fontId="9" fillId="0" borderId="12" xfId="69" applyFont="1" applyBorder="1" applyAlignment="1">
      <alignment horizontal="left"/>
      <protection/>
    </xf>
    <xf numFmtId="0" fontId="9" fillId="0" borderId="13" xfId="69" applyFont="1" applyBorder="1" applyAlignment="1">
      <alignment horizontal="center"/>
      <protection/>
    </xf>
    <xf numFmtId="0" fontId="9" fillId="0" borderId="11" xfId="69" applyFont="1" applyBorder="1">
      <alignment/>
      <protection/>
    </xf>
    <xf numFmtId="0" fontId="9" fillId="0" borderId="12" xfId="69" applyFont="1" applyBorder="1">
      <alignment/>
      <protection/>
    </xf>
    <xf numFmtId="0" fontId="9" fillId="0" borderId="20" xfId="69" applyFont="1" applyBorder="1">
      <alignment/>
      <protection/>
    </xf>
    <xf numFmtId="0" fontId="9" fillId="0" borderId="10" xfId="69" applyFont="1" applyBorder="1">
      <alignment/>
      <protection/>
    </xf>
    <xf numFmtId="0" fontId="9" fillId="0" borderId="15" xfId="69" applyFont="1" applyBorder="1" applyAlignment="1">
      <alignment horizontal="center"/>
      <protection/>
    </xf>
    <xf numFmtId="0" fontId="9" fillId="0" borderId="18" xfId="69" applyFont="1" applyBorder="1">
      <alignment/>
      <protection/>
    </xf>
    <xf numFmtId="0" fontId="2" fillId="0" borderId="14" xfId="69" applyFont="1" applyBorder="1">
      <alignment/>
      <protection/>
    </xf>
    <xf numFmtId="0" fontId="9" fillId="0" borderId="15" xfId="69" applyFont="1" applyBorder="1">
      <alignment/>
      <protection/>
    </xf>
    <xf numFmtId="0" fontId="9" fillId="0" borderId="23" xfId="69" applyFont="1" applyBorder="1">
      <alignment/>
      <protection/>
    </xf>
    <xf numFmtId="0" fontId="9" fillId="0" borderId="23" xfId="69" applyFont="1" applyBorder="1" applyAlignment="1">
      <alignment horizontal="left"/>
      <protection/>
    </xf>
    <xf numFmtId="0" fontId="9" fillId="0" borderId="22" xfId="69" applyFont="1" applyBorder="1" applyAlignment="1">
      <alignment horizontal="left"/>
      <protection/>
    </xf>
    <xf numFmtId="0" fontId="9" fillId="0" borderId="22" xfId="69" applyFont="1" applyBorder="1">
      <alignment/>
      <protection/>
    </xf>
    <xf numFmtId="0" fontId="9" fillId="0" borderId="24" xfId="69" applyFont="1" applyBorder="1">
      <alignment/>
      <protection/>
    </xf>
    <xf numFmtId="0" fontId="9" fillId="0" borderId="23" xfId="69" applyFont="1" applyBorder="1" applyAlignment="1">
      <alignment horizontal="center"/>
      <protection/>
    </xf>
    <xf numFmtId="0" fontId="0" fillId="0" borderId="0" xfId="69" applyFont="1" applyFill="1" applyBorder="1">
      <alignment/>
      <protection/>
    </xf>
    <xf numFmtId="0" fontId="0" fillId="0" borderId="2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0" fillId="0" borderId="14" xfId="69" applyFont="1" applyBorder="1" applyAlignment="1" quotePrefix="1">
      <alignment horizontal="left"/>
      <protection/>
    </xf>
    <xf numFmtId="0" fontId="2" fillId="0" borderId="14" xfId="69" applyFont="1" applyBorder="1" applyAlignment="1" quotePrefix="1">
      <alignment horizontal="left"/>
      <protection/>
    </xf>
    <xf numFmtId="1" fontId="0" fillId="0" borderId="0" xfId="74" applyNumberFormat="1" applyFont="1" applyBorder="1">
      <alignment/>
      <protection/>
    </xf>
    <xf numFmtId="0" fontId="7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 quotePrefix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72" fontId="2" fillId="0" borderId="14" xfId="0" applyNumberFormat="1" applyFont="1" applyBorder="1" applyAlignment="1">
      <alignment horizontal="right"/>
    </xf>
    <xf numFmtId="172" fontId="0" fillId="0" borderId="1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0" xfId="74" applyFont="1" applyBorder="1" applyAlignment="1">
      <alignment horizontal="left"/>
      <protection/>
    </xf>
    <xf numFmtId="0" fontId="0" fillId="0" borderId="18" xfId="74" applyFont="1" applyBorder="1">
      <alignment/>
      <protection/>
    </xf>
    <xf numFmtId="0" fontId="9" fillId="0" borderId="0" xfId="74" applyFont="1" applyBorder="1">
      <alignment/>
      <protection/>
    </xf>
    <xf numFmtId="0" fontId="9" fillId="0" borderId="0" xfId="74" applyFont="1" applyBorder="1" applyAlignment="1">
      <alignment horizontal="center"/>
      <protection/>
    </xf>
    <xf numFmtId="0" fontId="2" fillId="0" borderId="0" xfId="69" applyFont="1" applyBorder="1">
      <alignment/>
      <protection/>
    </xf>
    <xf numFmtId="1" fontId="0" fillId="0" borderId="0" xfId="0" applyNumberFormat="1" applyFont="1" applyAlignment="1">
      <alignment/>
    </xf>
    <xf numFmtId="0" fontId="0" fillId="0" borderId="24" xfId="0" applyFont="1" applyBorder="1" applyAlignment="1">
      <alignment horizontal="left"/>
    </xf>
    <xf numFmtId="0" fontId="0" fillId="0" borderId="10" xfId="74" applyFont="1" applyFill="1" applyBorder="1">
      <alignment/>
      <protection/>
    </xf>
    <xf numFmtId="0" fontId="0" fillId="0" borderId="15" xfId="74" applyFont="1" applyFill="1" applyBorder="1">
      <alignment/>
      <protection/>
    </xf>
    <xf numFmtId="1" fontId="2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85" applyFont="1" applyBorder="1">
      <alignment/>
      <protection/>
    </xf>
    <xf numFmtId="0" fontId="0" fillId="0" borderId="0" xfId="0" applyFont="1" applyFill="1" applyBorder="1" applyAlignment="1">
      <alignment/>
    </xf>
    <xf numFmtId="1" fontId="0" fillId="0" borderId="0" xfId="71" applyNumberFormat="1" applyFont="1" applyBorder="1">
      <alignment/>
      <protection/>
    </xf>
    <xf numFmtId="1" fontId="0" fillId="0" borderId="14" xfId="71" applyNumberFormat="1" applyFont="1" applyBorder="1">
      <alignment/>
      <protection/>
    </xf>
    <xf numFmtId="1" fontId="0" fillId="0" borderId="0" xfId="78" applyNumberFormat="1" applyFont="1" applyAlignment="1">
      <alignment vertical="center"/>
      <protection/>
    </xf>
    <xf numFmtId="0" fontId="2" fillId="0" borderId="0" xfId="71" applyFont="1" applyBorder="1">
      <alignment/>
      <protection/>
    </xf>
    <xf numFmtId="0" fontId="53" fillId="0" borderId="0" xfId="71" applyFont="1" applyBorder="1">
      <alignment/>
      <protection/>
    </xf>
    <xf numFmtId="0" fontId="2" fillId="0" borderId="0" xfId="71" applyFont="1" applyAlignment="1">
      <alignment horizontal="center"/>
      <protection/>
    </xf>
    <xf numFmtId="0" fontId="2" fillId="0" borderId="14" xfId="78" applyFont="1" applyBorder="1">
      <alignment/>
      <protection/>
    </xf>
    <xf numFmtId="0" fontId="0" fillId="0" borderId="14" xfId="71" applyFont="1" applyBorder="1">
      <alignment/>
      <protection/>
    </xf>
    <xf numFmtId="0" fontId="4" fillId="0" borderId="0" xfId="71">
      <alignment/>
      <protection/>
    </xf>
    <xf numFmtId="0" fontId="0" fillId="0" borderId="0" xfId="71" applyFont="1">
      <alignment/>
      <protection/>
    </xf>
    <xf numFmtId="0" fontId="0" fillId="0" borderId="13" xfId="71" applyFont="1" applyBorder="1">
      <alignment/>
      <protection/>
    </xf>
    <xf numFmtId="0" fontId="0" fillId="0" borderId="14" xfId="71" applyFont="1" applyBorder="1" applyAlignment="1" quotePrefix="1">
      <alignment horizontal="left"/>
      <protection/>
    </xf>
    <xf numFmtId="0" fontId="0" fillId="0" borderId="0" xfId="71" applyFont="1" applyBorder="1">
      <alignment/>
      <protection/>
    </xf>
    <xf numFmtId="172" fontId="0" fillId="0" borderId="14" xfId="71" applyNumberFormat="1" applyFont="1" applyBorder="1">
      <alignment/>
      <protection/>
    </xf>
    <xf numFmtId="0" fontId="2" fillId="0" borderId="0" xfId="71" applyFont="1">
      <alignment/>
      <protection/>
    </xf>
    <xf numFmtId="0" fontId="5" fillId="0" borderId="0" xfId="71" applyFont="1" applyAlignment="1">
      <alignment horizontal="center"/>
      <protection/>
    </xf>
    <xf numFmtId="0" fontId="6" fillId="0" borderId="0" xfId="71" applyFont="1">
      <alignment/>
      <protection/>
    </xf>
    <xf numFmtId="0" fontId="0" fillId="0" borderId="18" xfId="71" applyFont="1" applyBorder="1" applyAlignment="1">
      <alignment horizontal="center"/>
      <protection/>
    </xf>
    <xf numFmtId="0" fontId="0" fillId="0" borderId="10" xfId="71" applyFont="1" applyBorder="1" applyAlignment="1">
      <alignment horizontal="center"/>
      <protection/>
    </xf>
    <xf numFmtId="0" fontId="0" fillId="0" borderId="19" xfId="71" applyFont="1" applyBorder="1" applyAlignment="1">
      <alignment horizontal="center"/>
      <protection/>
    </xf>
    <xf numFmtId="0" fontId="2" fillId="0" borderId="14" xfId="71" applyFont="1" applyBorder="1">
      <alignment/>
      <protection/>
    </xf>
    <xf numFmtId="0" fontId="2" fillId="0" borderId="14" xfId="71" applyFont="1" applyBorder="1" applyAlignment="1" quotePrefix="1">
      <alignment horizontal="left"/>
      <protection/>
    </xf>
    <xf numFmtId="172" fontId="2" fillId="0" borderId="14" xfId="71" applyNumberFormat="1" applyFont="1" applyBorder="1">
      <alignment/>
      <protection/>
    </xf>
    <xf numFmtId="0" fontId="0" fillId="0" borderId="23" xfId="71" applyFont="1" applyBorder="1" applyAlignment="1">
      <alignment horizontal="center"/>
      <protection/>
    </xf>
    <xf numFmtId="0" fontId="0" fillId="0" borderId="22" xfId="71" applyFont="1" applyBorder="1" applyAlignment="1">
      <alignment horizontal="center"/>
      <protection/>
    </xf>
    <xf numFmtId="0" fontId="0" fillId="0" borderId="0" xfId="72" applyNumberFormat="1" applyFont="1" applyBorder="1">
      <alignment/>
      <protection/>
    </xf>
    <xf numFmtId="0" fontId="0" fillId="0" borderId="13" xfId="71" applyFont="1" applyBorder="1" applyAlignment="1">
      <alignment horizontal="center"/>
      <protection/>
    </xf>
    <xf numFmtId="0" fontId="0" fillId="0" borderId="15" xfId="71" applyFont="1" applyBorder="1" applyAlignment="1">
      <alignment horizontal="center"/>
      <protection/>
    </xf>
    <xf numFmtId="0" fontId="7" fillId="0" borderId="15" xfId="71" applyFont="1" applyBorder="1" applyAlignment="1">
      <alignment horizontal="center"/>
      <protection/>
    </xf>
    <xf numFmtId="0" fontId="13" fillId="0" borderId="0" xfId="71" applyFont="1">
      <alignment/>
      <protection/>
    </xf>
    <xf numFmtId="1" fontId="2" fillId="0" borderId="25" xfId="80" applyNumberFormat="1" applyFont="1" applyBorder="1">
      <alignment/>
      <protection/>
    </xf>
    <xf numFmtId="0" fontId="2" fillId="0" borderId="14" xfId="71" applyFont="1" applyBorder="1" applyAlignment="1">
      <alignment horizontal="right"/>
      <protection/>
    </xf>
    <xf numFmtId="1" fontId="0" fillId="0" borderId="0" xfId="76" applyNumberFormat="1" applyFont="1">
      <alignment/>
      <protection/>
    </xf>
    <xf numFmtId="0" fontId="0" fillId="0" borderId="14" xfId="78" applyFont="1" applyBorder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74" applyFont="1" applyBorder="1" applyAlignment="1">
      <alignment horizontal="center"/>
      <protection/>
    </xf>
    <xf numFmtId="0" fontId="0" fillId="0" borderId="12" xfId="74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24" xfId="74" applyFont="1" applyBorder="1" applyAlignment="1">
      <alignment horizontal="center"/>
      <protection/>
    </xf>
    <xf numFmtId="0" fontId="0" fillId="0" borderId="22" xfId="74" applyFont="1" applyBorder="1" applyAlignment="1">
      <alignment horizontal="center"/>
      <protection/>
    </xf>
    <xf numFmtId="0" fontId="0" fillId="0" borderId="20" xfId="74" applyFont="1" applyBorder="1" applyAlignment="1">
      <alignment horizontal="center"/>
      <protection/>
    </xf>
    <xf numFmtId="0" fontId="0" fillId="0" borderId="23" xfId="74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0" xfId="71" applyFont="1" applyAlignment="1">
      <alignment horizontal="center"/>
      <protection/>
    </xf>
    <xf numFmtId="0" fontId="11" fillId="0" borderId="0" xfId="69" applyFont="1" applyAlignment="1">
      <alignment horizontal="center"/>
      <protection/>
    </xf>
    <xf numFmtId="0" fontId="2" fillId="0" borderId="0" xfId="69" applyFont="1" applyAlignment="1">
      <alignment horizontal="center"/>
      <protection/>
    </xf>
    <xf numFmtId="0" fontId="8" fillId="0" borderId="0" xfId="69" applyFont="1" applyBorder="1" applyAlignment="1">
      <alignment horizont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4 2" xfId="51"/>
    <cellStyle name="Comma 4 2 2" xfId="52"/>
    <cellStyle name="Comma 4 3" xfId="53"/>
    <cellStyle name="Comma 4 4" xfId="54"/>
    <cellStyle name="Comma 5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2 2 2" xfId="71"/>
    <cellStyle name="Normal 2 3" xfId="72"/>
    <cellStyle name="Normal 2 4" xfId="73"/>
    <cellStyle name="Normal 3" xfId="74"/>
    <cellStyle name="Normal 3 2" xfId="75"/>
    <cellStyle name="Normal 3 2 2" xfId="76"/>
    <cellStyle name="Normal 3 3" xfId="77"/>
    <cellStyle name="Normal 3 4" xfId="78"/>
    <cellStyle name="Normal 4" xfId="79"/>
    <cellStyle name="Normal 4 2" xfId="80"/>
    <cellStyle name="Normal 4 3" xfId="81"/>
    <cellStyle name="Normal 4 3 2" xfId="82"/>
    <cellStyle name="Normal 4 4" xfId="83"/>
    <cellStyle name="Normal 5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16015625" style="0" customWidth="1"/>
    <col min="3" max="3" width="5.66015625" style="0" customWidth="1"/>
    <col min="4" max="4" width="15.33203125" style="0" customWidth="1"/>
    <col min="5" max="5" width="11.83203125" style="0" customWidth="1"/>
    <col min="6" max="6" width="11.33203125" style="0" customWidth="1"/>
    <col min="7" max="7" width="10.66015625" style="0" customWidth="1"/>
    <col min="8" max="8" width="9.83203125" style="0" customWidth="1"/>
    <col min="9" max="9" width="12.16015625" style="0" customWidth="1"/>
  </cols>
  <sheetData>
    <row r="1" spans="1:9" ht="12.75">
      <c r="A1" s="45" t="s">
        <v>131</v>
      </c>
      <c r="B1" s="177" t="s">
        <v>181</v>
      </c>
      <c r="C1" s="177"/>
      <c r="D1" s="177"/>
      <c r="E1" s="177"/>
      <c r="F1" s="177"/>
      <c r="G1" s="177"/>
      <c r="H1" s="177"/>
      <c r="I1" s="177"/>
    </row>
    <row r="2" spans="1:9" ht="12.75">
      <c r="A2" s="1"/>
      <c r="B2" s="177" t="s">
        <v>182</v>
      </c>
      <c r="C2" s="177"/>
      <c r="D2" s="177"/>
      <c r="E2" s="177"/>
      <c r="F2" s="177"/>
      <c r="G2" s="177"/>
      <c r="H2" s="177"/>
      <c r="I2" s="177"/>
    </row>
    <row r="3" spans="2:9" ht="12.75">
      <c r="B3" s="126" t="s">
        <v>183</v>
      </c>
      <c r="C3" s="1"/>
      <c r="D3" s="1"/>
      <c r="E3" s="1"/>
      <c r="F3" s="1"/>
      <c r="G3" s="1"/>
      <c r="H3" s="1"/>
      <c r="I3" s="1"/>
    </row>
    <row r="6" spans="2:8" ht="12.75">
      <c r="B6" s="2"/>
      <c r="C6" s="60"/>
      <c r="D6" s="11"/>
      <c r="E6" s="61" t="s">
        <v>129</v>
      </c>
      <c r="F6" s="62"/>
      <c r="G6" s="60" t="s">
        <v>0</v>
      </c>
      <c r="H6" s="62"/>
    </row>
    <row r="7" spans="2:8" ht="12.75">
      <c r="B7" s="2"/>
      <c r="C7" s="63" t="s">
        <v>1</v>
      </c>
      <c r="D7" s="3" t="s">
        <v>2</v>
      </c>
      <c r="E7" s="4" t="s">
        <v>3</v>
      </c>
      <c r="F7" s="5"/>
      <c r="G7" s="4" t="s">
        <v>3</v>
      </c>
      <c r="H7" s="5"/>
    </row>
    <row r="8" spans="2:10" ht="12.75">
      <c r="B8" s="2"/>
      <c r="C8" s="63" t="s">
        <v>4</v>
      </c>
      <c r="D8" s="3"/>
      <c r="E8" s="8">
        <v>2012</v>
      </c>
      <c r="F8" s="8">
        <v>2013</v>
      </c>
      <c r="G8" s="51">
        <v>2012</v>
      </c>
      <c r="H8" s="51">
        <v>2013</v>
      </c>
      <c r="I8" s="125"/>
      <c r="J8" s="125"/>
    </row>
    <row r="9" spans="2:10" ht="12.75">
      <c r="B9" s="7"/>
      <c r="C9" s="53">
        <v>0</v>
      </c>
      <c r="D9" s="59" t="s">
        <v>5</v>
      </c>
      <c r="E9" s="102">
        <f aca="true" t="shared" si="0" ref="E9:J9">SUM(E10:E51)</f>
        <v>99115</v>
      </c>
      <c r="F9" s="102">
        <f t="shared" si="0"/>
        <v>103512</v>
      </c>
      <c r="G9" s="102">
        <f t="shared" si="0"/>
        <v>61773</v>
      </c>
      <c r="H9" s="53">
        <f t="shared" si="0"/>
        <v>63577</v>
      </c>
      <c r="I9" s="31">
        <f t="shared" si="0"/>
        <v>69956</v>
      </c>
      <c r="J9" s="139">
        <f t="shared" si="0"/>
        <v>33556</v>
      </c>
    </row>
    <row r="10" spans="3:10" ht="12.75">
      <c r="C10" s="20">
        <v>1</v>
      </c>
      <c r="D10" s="20" t="s">
        <v>6</v>
      </c>
      <c r="E10" s="8">
        <v>1644</v>
      </c>
      <c r="F10" s="8">
        <f>+I10+J10</f>
        <v>1668</v>
      </c>
      <c r="G10" s="8">
        <v>1218</v>
      </c>
      <c r="H10" s="8">
        <v>1478</v>
      </c>
      <c r="I10" s="140">
        <v>1107</v>
      </c>
      <c r="J10" s="100">
        <v>561</v>
      </c>
    </row>
    <row r="11" spans="3:10" ht="12.75">
      <c r="C11" s="23">
        <v>2</v>
      </c>
      <c r="D11" s="23" t="s">
        <v>7</v>
      </c>
      <c r="E11" s="8">
        <v>2241</v>
      </c>
      <c r="F11" s="8">
        <f aca="true" t="shared" si="1" ref="F11:F51">+I11+J11</f>
        <v>2023</v>
      </c>
      <c r="G11" s="8">
        <v>1313</v>
      </c>
      <c r="H11" s="8">
        <v>1178</v>
      </c>
      <c r="I11" s="140">
        <v>1391</v>
      </c>
      <c r="J11" s="100">
        <v>632</v>
      </c>
    </row>
    <row r="12" spans="3:10" ht="12.75">
      <c r="C12" s="23">
        <v>3</v>
      </c>
      <c r="D12" s="23" t="s">
        <v>8</v>
      </c>
      <c r="E12" s="8">
        <v>3199</v>
      </c>
      <c r="F12" s="8">
        <f t="shared" si="1"/>
        <v>2939</v>
      </c>
      <c r="G12" s="8">
        <v>993</v>
      </c>
      <c r="H12" s="8">
        <v>2004</v>
      </c>
      <c r="I12" s="140">
        <v>1930</v>
      </c>
      <c r="J12" s="100">
        <v>1009</v>
      </c>
    </row>
    <row r="13" spans="3:10" ht="12.75">
      <c r="C13" s="23">
        <v>4</v>
      </c>
      <c r="D13" s="23" t="s">
        <v>9</v>
      </c>
      <c r="E13" s="8">
        <v>3369</v>
      </c>
      <c r="F13" s="8">
        <f t="shared" si="1"/>
        <v>3446</v>
      </c>
      <c r="G13" s="8">
        <v>1997</v>
      </c>
      <c r="H13" s="8">
        <v>2032</v>
      </c>
      <c r="I13" s="140">
        <v>2397</v>
      </c>
      <c r="J13" s="100">
        <v>1049</v>
      </c>
    </row>
    <row r="14" spans="3:10" ht="12.75">
      <c r="C14" s="23">
        <v>5</v>
      </c>
      <c r="D14" s="23" t="s">
        <v>10</v>
      </c>
      <c r="E14" s="8">
        <v>2904</v>
      </c>
      <c r="F14" s="8">
        <f t="shared" si="1"/>
        <v>2265</v>
      </c>
      <c r="G14" s="8">
        <v>1856</v>
      </c>
      <c r="H14" s="8">
        <v>1351</v>
      </c>
      <c r="I14" s="140">
        <v>1562</v>
      </c>
      <c r="J14" s="100">
        <v>703</v>
      </c>
    </row>
    <row r="15" spans="3:10" ht="12.75">
      <c r="C15" s="23">
        <v>6</v>
      </c>
      <c r="D15" s="25" t="s">
        <v>11</v>
      </c>
      <c r="E15" s="8">
        <v>1480</v>
      </c>
      <c r="F15" s="8">
        <f t="shared" si="1"/>
        <v>2546</v>
      </c>
      <c r="G15" s="8">
        <v>822</v>
      </c>
      <c r="H15" s="8">
        <v>1303</v>
      </c>
      <c r="I15" s="140">
        <v>1679</v>
      </c>
      <c r="J15" s="100">
        <v>867</v>
      </c>
    </row>
    <row r="16" spans="3:10" ht="12.75">
      <c r="C16" s="23">
        <v>7</v>
      </c>
      <c r="D16" s="23" t="s">
        <v>12</v>
      </c>
      <c r="E16" s="8">
        <v>2212</v>
      </c>
      <c r="F16" s="8">
        <f t="shared" si="1"/>
        <v>1922</v>
      </c>
      <c r="G16" s="8">
        <v>1261</v>
      </c>
      <c r="H16" s="8">
        <v>1225</v>
      </c>
      <c r="I16" s="140">
        <v>1429</v>
      </c>
      <c r="J16" s="100">
        <v>493</v>
      </c>
    </row>
    <row r="17" spans="3:10" ht="12.75">
      <c r="C17" s="23">
        <v>8</v>
      </c>
      <c r="D17" s="23" t="s">
        <v>13</v>
      </c>
      <c r="E17" s="8">
        <v>2203</v>
      </c>
      <c r="F17" s="8">
        <f t="shared" si="1"/>
        <v>2100</v>
      </c>
      <c r="G17" s="8">
        <v>1994</v>
      </c>
      <c r="H17" s="8">
        <v>2018</v>
      </c>
      <c r="I17" s="140">
        <v>1437</v>
      </c>
      <c r="J17" s="100">
        <v>663</v>
      </c>
    </row>
    <row r="18" spans="3:10" ht="12.75">
      <c r="C18" s="23">
        <v>9</v>
      </c>
      <c r="D18" s="23" t="s">
        <v>14</v>
      </c>
      <c r="E18" s="8">
        <v>1140</v>
      </c>
      <c r="F18" s="8">
        <f t="shared" si="1"/>
        <v>1122</v>
      </c>
      <c r="G18" s="8">
        <v>815</v>
      </c>
      <c r="H18" s="8">
        <v>820</v>
      </c>
      <c r="I18" s="140">
        <v>783</v>
      </c>
      <c r="J18" s="100">
        <v>339</v>
      </c>
    </row>
    <row r="19" spans="3:10" ht="12.75">
      <c r="C19" s="23">
        <v>10</v>
      </c>
      <c r="D19" s="23" t="s">
        <v>15</v>
      </c>
      <c r="E19" s="8">
        <v>1867</v>
      </c>
      <c r="F19" s="8">
        <f t="shared" si="1"/>
        <v>2010</v>
      </c>
      <c r="G19" s="8">
        <v>1104</v>
      </c>
      <c r="H19" s="8">
        <v>1124</v>
      </c>
      <c r="I19" s="140">
        <v>1427</v>
      </c>
      <c r="J19" s="100">
        <v>583</v>
      </c>
    </row>
    <row r="20" spans="3:10" ht="12.75">
      <c r="C20" s="23">
        <v>11</v>
      </c>
      <c r="D20" s="25" t="s">
        <v>16</v>
      </c>
      <c r="E20" s="8">
        <v>800</v>
      </c>
      <c r="F20" s="8">
        <f t="shared" si="1"/>
        <v>835</v>
      </c>
      <c r="G20" s="8">
        <v>549</v>
      </c>
      <c r="H20" s="8">
        <v>525</v>
      </c>
      <c r="I20" s="140">
        <v>579</v>
      </c>
      <c r="J20" s="100">
        <v>256</v>
      </c>
    </row>
    <row r="21" spans="3:10" ht="12.75">
      <c r="C21" s="23">
        <v>12</v>
      </c>
      <c r="D21" s="23" t="s">
        <v>17</v>
      </c>
      <c r="E21" s="8">
        <v>1368</v>
      </c>
      <c r="F21" s="8">
        <f t="shared" si="1"/>
        <v>1369</v>
      </c>
      <c r="G21" s="8">
        <v>972</v>
      </c>
      <c r="H21" s="8">
        <v>1004</v>
      </c>
      <c r="I21" s="140">
        <v>956</v>
      </c>
      <c r="J21" s="100">
        <v>413</v>
      </c>
    </row>
    <row r="22" spans="3:10" ht="12.75">
      <c r="C22" s="23">
        <v>13</v>
      </c>
      <c r="D22" s="23" t="s">
        <v>18</v>
      </c>
      <c r="E22" s="8">
        <v>2951</v>
      </c>
      <c r="F22" s="8">
        <f t="shared" si="1"/>
        <v>3103</v>
      </c>
      <c r="G22" s="8">
        <v>2856</v>
      </c>
      <c r="H22" s="8">
        <v>3057</v>
      </c>
      <c r="I22" s="140">
        <v>2119</v>
      </c>
      <c r="J22" s="100">
        <v>984</v>
      </c>
    </row>
    <row r="23" spans="3:10" ht="12.75">
      <c r="C23" s="23">
        <v>14</v>
      </c>
      <c r="D23" s="23" t="s">
        <v>19</v>
      </c>
      <c r="E23" s="8">
        <v>3329</v>
      </c>
      <c r="F23" s="8">
        <f t="shared" si="1"/>
        <v>3322</v>
      </c>
      <c r="G23" s="8">
        <v>2129</v>
      </c>
      <c r="H23" s="8">
        <v>2202</v>
      </c>
      <c r="I23" s="140">
        <v>2259</v>
      </c>
      <c r="J23" s="100">
        <v>1063</v>
      </c>
    </row>
    <row r="24" spans="3:10" ht="12.75">
      <c r="C24" s="23">
        <v>15</v>
      </c>
      <c r="D24" s="23" t="s">
        <v>20</v>
      </c>
      <c r="E24" s="8">
        <v>1519</v>
      </c>
      <c r="F24" s="8">
        <f t="shared" si="1"/>
        <v>1426</v>
      </c>
      <c r="G24" s="8">
        <v>954</v>
      </c>
      <c r="H24" s="8">
        <v>935</v>
      </c>
      <c r="I24" s="140">
        <v>988</v>
      </c>
      <c r="J24" s="100">
        <v>438</v>
      </c>
    </row>
    <row r="25" spans="3:10" ht="12.75">
      <c r="C25" s="23">
        <v>16</v>
      </c>
      <c r="D25" s="23" t="s">
        <v>21</v>
      </c>
      <c r="E25" s="8">
        <v>2276</v>
      </c>
      <c r="F25" s="8">
        <f t="shared" si="1"/>
        <v>2135</v>
      </c>
      <c r="G25" s="8">
        <v>1631</v>
      </c>
      <c r="H25" s="8">
        <v>1658</v>
      </c>
      <c r="I25" s="140">
        <v>1448</v>
      </c>
      <c r="J25" s="100">
        <v>687</v>
      </c>
    </row>
    <row r="26" spans="3:10" ht="12.75">
      <c r="C26" s="23">
        <v>17</v>
      </c>
      <c r="D26" s="23" t="s">
        <v>22</v>
      </c>
      <c r="E26" s="8">
        <v>3229</v>
      </c>
      <c r="F26" s="8">
        <f t="shared" si="1"/>
        <v>4920</v>
      </c>
      <c r="G26" s="8">
        <v>1228</v>
      </c>
      <c r="H26" s="8">
        <v>774</v>
      </c>
      <c r="I26" s="140">
        <v>2879</v>
      </c>
      <c r="J26" s="100">
        <v>2041</v>
      </c>
    </row>
    <row r="27" spans="3:10" ht="12.75">
      <c r="C27" s="23">
        <v>18</v>
      </c>
      <c r="D27" s="23" t="s">
        <v>23</v>
      </c>
      <c r="E27" s="8">
        <v>2209</v>
      </c>
      <c r="F27" s="8">
        <f t="shared" si="1"/>
        <v>2370</v>
      </c>
      <c r="G27" s="8">
        <v>1448</v>
      </c>
      <c r="H27" s="8">
        <v>1590</v>
      </c>
      <c r="I27" s="140">
        <v>1624</v>
      </c>
      <c r="J27" s="100">
        <v>746</v>
      </c>
    </row>
    <row r="28" spans="3:10" ht="12.75">
      <c r="C28" s="23">
        <v>19</v>
      </c>
      <c r="D28" s="23" t="s">
        <v>24</v>
      </c>
      <c r="E28" s="8">
        <v>1199</v>
      </c>
      <c r="F28" s="8">
        <f t="shared" si="1"/>
        <v>1255</v>
      </c>
      <c r="G28" s="8">
        <v>639</v>
      </c>
      <c r="H28" s="8">
        <v>692</v>
      </c>
      <c r="I28" s="140">
        <v>887</v>
      </c>
      <c r="J28" s="100">
        <v>368</v>
      </c>
    </row>
    <row r="29" spans="3:10" ht="12.75">
      <c r="C29" s="23">
        <v>20</v>
      </c>
      <c r="D29" s="23" t="s">
        <v>25</v>
      </c>
      <c r="E29" s="8">
        <v>1676</v>
      </c>
      <c r="F29" s="8">
        <f t="shared" si="1"/>
        <v>1855</v>
      </c>
      <c r="G29" s="8">
        <v>934</v>
      </c>
      <c r="H29" s="8">
        <v>990</v>
      </c>
      <c r="I29" s="140">
        <v>1273</v>
      </c>
      <c r="J29" s="100">
        <v>582</v>
      </c>
    </row>
    <row r="30" spans="3:10" ht="12.75">
      <c r="C30" s="23">
        <v>21</v>
      </c>
      <c r="D30" s="23" t="s">
        <v>26</v>
      </c>
      <c r="E30" s="8">
        <v>2586</v>
      </c>
      <c r="F30" s="8">
        <f t="shared" si="1"/>
        <v>2502</v>
      </c>
      <c r="G30" s="8">
        <v>1178</v>
      </c>
      <c r="H30" s="8">
        <v>1156</v>
      </c>
      <c r="I30" s="140">
        <v>1621</v>
      </c>
      <c r="J30" s="100">
        <v>881</v>
      </c>
    </row>
    <row r="31" spans="3:10" ht="12.75">
      <c r="C31" s="23">
        <v>22</v>
      </c>
      <c r="D31" s="23" t="s">
        <v>27</v>
      </c>
      <c r="E31" s="8">
        <v>1505</v>
      </c>
      <c r="F31" s="8">
        <f t="shared" si="1"/>
        <v>1496</v>
      </c>
      <c r="G31" s="8">
        <v>3113</v>
      </c>
      <c r="H31" s="8">
        <v>3180</v>
      </c>
      <c r="I31" s="140">
        <v>1048</v>
      </c>
      <c r="J31" s="100">
        <v>448</v>
      </c>
    </row>
    <row r="32" spans="3:10" ht="12.75">
      <c r="C32" s="23">
        <v>23</v>
      </c>
      <c r="D32" s="23" t="s">
        <v>28</v>
      </c>
      <c r="E32" s="8">
        <v>1470</v>
      </c>
      <c r="F32" s="8">
        <f t="shared" si="1"/>
        <v>1357</v>
      </c>
      <c r="G32" s="8">
        <v>819</v>
      </c>
      <c r="H32" s="8">
        <v>780</v>
      </c>
      <c r="I32" s="140">
        <v>944</v>
      </c>
      <c r="J32" s="100">
        <v>413</v>
      </c>
    </row>
    <row r="33" spans="3:10" ht="12.75">
      <c r="C33" s="23">
        <v>24</v>
      </c>
      <c r="D33" s="23" t="s">
        <v>29</v>
      </c>
      <c r="E33" s="8">
        <v>5627</v>
      </c>
      <c r="F33" s="8">
        <f t="shared" si="1"/>
        <v>6475</v>
      </c>
      <c r="G33" s="8">
        <v>1618</v>
      </c>
      <c r="H33" s="8">
        <v>1484</v>
      </c>
      <c r="I33" s="140">
        <v>4141</v>
      </c>
      <c r="J33" s="100">
        <v>2334</v>
      </c>
    </row>
    <row r="34" spans="3:10" ht="12.75">
      <c r="C34" s="23">
        <v>25</v>
      </c>
      <c r="D34" s="23" t="s">
        <v>47</v>
      </c>
      <c r="E34" s="8">
        <v>1461</v>
      </c>
      <c r="F34" s="8">
        <f t="shared" si="1"/>
        <v>1423</v>
      </c>
      <c r="G34" s="8">
        <v>1210</v>
      </c>
      <c r="H34" s="8">
        <v>1161</v>
      </c>
      <c r="I34" s="140">
        <v>989</v>
      </c>
      <c r="J34" s="100">
        <v>434</v>
      </c>
    </row>
    <row r="35" spans="3:10" ht="12.75">
      <c r="C35" s="23">
        <v>26</v>
      </c>
      <c r="D35" s="23" t="s">
        <v>30</v>
      </c>
      <c r="E35" s="8">
        <v>2016</v>
      </c>
      <c r="F35" s="8">
        <f t="shared" si="1"/>
        <v>2018</v>
      </c>
      <c r="G35" s="8">
        <v>1428</v>
      </c>
      <c r="H35" s="8">
        <v>1483</v>
      </c>
      <c r="I35" s="140">
        <v>1387</v>
      </c>
      <c r="J35" s="100">
        <v>631</v>
      </c>
    </row>
    <row r="36" spans="3:10" ht="12.75">
      <c r="C36" s="23">
        <v>27</v>
      </c>
      <c r="D36" s="23" t="s">
        <v>31</v>
      </c>
      <c r="E36" s="8">
        <v>1492</v>
      </c>
      <c r="F36" s="8">
        <f t="shared" si="1"/>
        <v>1493</v>
      </c>
      <c r="G36" s="8">
        <v>1197</v>
      </c>
      <c r="H36" s="8">
        <v>1152</v>
      </c>
      <c r="I36" s="140">
        <v>960</v>
      </c>
      <c r="J36" s="100">
        <v>533</v>
      </c>
    </row>
    <row r="37" spans="3:10" ht="12.75">
      <c r="C37" s="23">
        <v>28</v>
      </c>
      <c r="D37" s="23" t="s">
        <v>32</v>
      </c>
      <c r="E37" s="8">
        <v>3212</v>
      </c>
      <c r="F37" s="8">
        <f t="shared" si="1"/>
        <v>3422</v>
      </c>
      <c r="G37" s="8">
        <v>2393</v>
      </c>
      <c r="H37" s="8">
        <v>2284</v>
      </c>
      <c r="I37" s="140">
        <v>2331</v>
      </c>
      <c r="J37" s="100">
        <v>1091</v>
      </c>
    </row>
    <row r="38" spans="3:10" ht="12.75">
      <c r="C38" s="23">
        <v>29</v>
      </c>
      <c r="D38" s="23" t="s">
        <v>33</v>
      </c>
      <c r="E38" s="8">
        <v>2621</v>
      </c>
      <c r="F38" s="8">
        <f t="shared" si="1"/>
        <v>2697</v>
      </c>
      <c r="G38" s="8">
        <v>1589</v>
      </c>
      <c r="H38" s="8">
        <v>1623</v>
      </c>
      <c r="I38" s="140">
        <v>1826</v>
      </c>
      <c r="J38" s="100">
        <v>871</v>
      </c>
    </row>
    <row r="39" spans="3:10" ht="12.75">
      <c r="C39" s="23">
        <v>30</v>
      </c>
      <c r="D39" s="23" t="s">
        <v>34</v>
      </c>
      <c r="E39" s="8">
        <v>1507</v>
      </c>
      <c r="F39" s="8">
        <f t="shared" si="1"/>
        <v>1682</v>
      </c>
      <c r="G39" s="8">
        <v>558</v>
      </c>
      <c r="H39" s="8">
        <v>576</v>
      </c>
      <c r="I39" s="140">
        <v>1097</v>
      </c>
      <c r="J39" s="100">
        <v>585</v>
      </c>
    </row>
    <row r="40" spans="3:10" ht="12.75">
      <c r="C40" s="23">
        <v>31</v>
      </c>
      <c r="D40" s="23" t="s">
        <v>35</v>
      </c>
      <c r="E40" s="8">
        <v>3842</v>
      </c>
      <c r="F40" s="8">
        <f t="shared" si="1"/>
        <v>3934</v>
      </c>
      <c r="G40" s="8">
        <v>2319</v>
      </c>
      <c r="H40" s="8">
        <v>2429</v>
      </c>
      <c r="I40" s="140">
        <v>2730</v>
      </c>
      <c r="J40" s="100">
        <v>1204</v>
      </c>
    </row>
    <row r="41" spans="3:10" ht="12.75">
      <c r="C41" s="23">
        <v>32</v>
      </c>
      <c r="D41" s="23" t="s">
        <v>36</v>
      </c>
      <c r="E41" s="8">
        <v>974</v>
      </c>
      <c r="F41" s="8">
        <f t="shared" si="1"/>
        <v>1277</v>
      </c>
      <c r="G41" s="8">
        <v>629</v>
      </c>
      <c r="H41" s="8">
        <v>675</v>
      </c>
      <c r="I41" s="140">
        <v>868</v>
      </c>
      <c r="J41" s="100">
        <v>409</v>
      </c>
    </row>
    <row r="42" spans="3:10" ht="12.75">
      <c r="C42" s="23">
        <v>33</v>
      </c>
      <c r="D42" s="23" t="s">
        <v>37</v>
      </c>
      <c r="E42" s="8">
        <v>1332</v>
      </c>
      <c r="F42" s="8">
        <f t="shared" si="1"/>
        <v>1419</v>
      </c>
      <c r="G42" s="8">
        <v>771</v>
      </c>
      <c r="H42" s="8">
        <v>824</v>
      </c>
      <c r="I42" s="140">
        <v>993</v>
      </c>
      <c r="J42" s="100">
        <v>426</v>
      </c>
    </row>
    <row r="43" spans="3:10" ht="12.75">
      <c r="C43" s="23">
        <v>34</v>
      </c>
      <c r="D43" s="23" t="s">
        <v>38</v>
      </c>
      <c r="E43" s="8">
        <v>2666</v>
      </c>
      <c r="F43" s="8">
        <f t="shared" si="1"/>
        <v>2585</v>
      </c>
      <c r="G43" s="8">
        <v>1813</v>
      </c>
      <c r="H43" s="8">
        <v>1799</v>
      </c>
      <c r="I43" s="140">
        <v>1769</v>
      </c>
      <c r="J43" s="100">
        <v>816</v>
      </c>
    </row>
    <row r="44" spans="3:10" ht="12.75">
      <c r="C44" s="23">
        <v>35</v>
      </c>
      <c r="D44" s="23" t="s">
        <v>39</v>
      </c>
      <c r="E44" s="8">
        <v>3657</v>
      </c>
      <c r="F44" s="8">
        <f t="shared" si="1"/>
        <v>3482</v>
      </c>
      <c r="G44" s="8">
        <v>2348</v>
      </c>
      <c r="H44" s="8">
        <v>2286</v>
      </c>
      <c r="I44" s="140">
        <v>2357</v>
      </c>
      <c r="J44" s="100">
        <v>1125</v>
      </c>
    </row>
    <row r="45" spans="3:10" ht="12.75">
      <c r="C45" s="23">
        <v>36</v>
      </c>
      <c r="D45" s="23" t="s">
        <v>40</v>
      </c>
      <c r="E45" s="8">
        <v>778</v>
      </c>
      <c r="F45" s="8">
        <f t="shared" si="1"/>
        <v>1018</v>
      </c>
      <c r="G45" s="8">
        <v>754</v>
      </c>
      <c r="H45" s="8">
        <v>824</v>
      </c>
      <c r="I45" s="140">
        <v>717</v>
      </c>
      <c r="J45" s="100">
        <v>301</v>
      </c>
    </row>
    <row r="46" spans="3:10" ht="12.75">
      <c r="C46" s="23">
        <v>37</v>
      </c>
      <c r="D46" s="23" t="s">
        <v>41</v>
      </c>
      <c r="E46" s="8">
        <v>4349</v>
      </c>
      <c r="F46" s="8">
        <f t="shared" si="1"/>
        <v>5557</v>
      </c>
      <c r="G46" s="8">
        <v>1438</v>
      </c>
      <c r="H46" s="8">
        <v>1912</v>
      </c>
      <c r="I46" s="140">
        <v>3692</v>
      </c>
      <c r="J46" s="100">
        <v>1865</v>
      </c>
    </row>
    <row r="47" spans="3:10" ht="12.75">
      <c r="C47" s="23">
        <v>38</v>
      </c>
      <c r="D47" s="23" t="s">
        <v>42</v>
      </c>
      <c r="E47" s="8">
        <v>1032</v>
      </c>
      <c r="F47" s="8">
        <f t="shared" si="1"/>
        <v>1054</v>
      </c>
      <c r="G47" s="8">
        <v>665</v>
      </c>
      <c r="H47" s="8">
        <v>643</v>
      </c>
      <c r="I47" s="140">
        <v>729</v>
      </c>
      <c r="J47" s="100">
        <v>325</v>
      </c>
    </row>
    <row r="48" spans="3:10" ht="12.75">
      <c r="C48" s="23">
        <v>39</v>
      </c>
      <c r="D48" s="23" t="s">
        <v>43</v>
      </c>
      <c r="E48" s="8">
        <v>2431</v>
      </c>
      <c r="F48" s="8">
        <f t="shared" si="1"/>
        <v>2356</v>
      </c>
      <c r="G48" s="8">
        <v>1421</v>
      </c>
      <c r="H48" s="8">
        <v>1415</v>
      </c>
      <c r="I48" s="140">
        <v>1651</v>
      </c>
      <c r="J48" s="100">
        <v>705</v>
      </c>
    </row>
    <row r="49" spans="3:10" ht="12.75">
      <c r="C49" s="23">
        <v>40</v>
      </c>
      <c r="D49" s="23" t="s">
        <v>44</v>
      </c>
      <c r="E49" s="8">
        <v>1961</v>
      </c>
      <c r="F49" s="8">
        <f t="shared" si="1"/>
        <v>1946</v>
      </c>
      <c r="G49" s="8">
        <v>1140</v>
      </c>
      <c r="H49" s="8">
        <v>1119</v>
      </c>
      <c r="I49" s="140">
        <v>1330</v>
      </c>
      <c r="J49" s="100">
        <v>616</v>
      </c>
    </row>
    <row r="50" spans="3:10" ht="12.75">
      <c r="C50" s="23">
        <v>41</v>
      </c>
      <c r="D50" s="23" t="s">
        <v>45</v>
      </c>
      <c r="E50" s="8">
        <v>1364</v>
      </c>
      <c r="F50" s="8">
        <f t="shared" si="1"/>
        <v>1283</v>
      </c>
      <c r="G50" s="8">
        <v>824</v>
      </c>
      <c r="H50" s="8">
        <v>832</v>
      </c>
      <c r="I50" s="140">
        <v>916</v>
      </c>
      <c r="J50" s="100">
        <v>367</v>
      </c>
    </row>
    <row r="51" spans="3:10" ht="12.75">
      <c r="C51" s="23">
        <v>42</v>
      </c>
      <c r="D51" s="25" t="s">
        <v>46</v>
      </c>
      <c r="E51" s="8">
        <v>8417</v>
      </c>
      <c r="F51" s="8">
        <f t="shared" si="1"/>
        <v>8405</v>
      </c>
      <c r="G51" s="8">
        <v>5835</v>
      </c>
      <c r="H51" s="8">
        <v>5980</v>
      </c>
      <c r="I51" s="140">
        <v>5706</v>
      </c>
      <c r="J51" s="100">
        <v>2699</v>
      </c>
    </row>
    <row r="52" ht="12.75">
      <c r="C52" s="34"/>
    </row>
    <row r="53" spans="3:8" ht="12.75">
      <c r="C53" s="176" t="s">
        <v>48</v>
      </c>
      <c r="D53" s="176"/>
      <c r="E53" s="176"/>
      <c r="F53" s="176"/>
      <c r="G53" s="176"/>
      <c r="H53" s="176"/>
    </row>
  </sheetData>
  <sheetProtection/>
  <mergeCells count="3">
    <mergeCell ref="C53:H53"/>
    <mergeCell ref="B2:I2"/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8"/>
  <sheetViews>
    <sheetView zoomScalePageLayoutView="0" workbookViewId="0" topLeftCell="A1">
      <selection activeCell="A1" sqref="A1:Q1"/>
    </sheetView>
  </sheetViews>
  <sheetFormatPr defaultColWidth="9.33203125" defaultRowHeight="12.75"/>
  <cols>
    <col min="1" max="1" width="5.16015625" style="0" customWidth="1"/>
    <col min="2" max="2" width="17.16015625" style="0" customWidth="1"/>
  </cols>
  <sheetData>
    <row r="1" spans="1:18" ht="12.75">
      <c r="A1" s="194" t="s">
        <v>250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2"/>
    </row>
    <row r="2" spans="1:18" ht="12.75">
      <c r="A2" s="93"/>
      <c r="B2" s="94"/>
      <c r="C2" s="95" t="s">
        <v>162</v>
      </c>
      <c r="D2" s="96"/>
      <c r="E2" s="90" t="s">
        <v>125</v>
      </c>
      <c r="F2" s="90" t="s">
        <v>163</v>
      </c>
      <c r="G2" s="95" t="s">
        <v>164</v>
      </c>
      <c r="H2" s="96"/>
      <c r="I2" s="95" t="s">
        <v>165</v>
      </c>
      <c r="J2" s="96"/>
      <c r="K2" s="94" t="s">
        <v>166</v>
      </c>
      <c r="L2" s="97"/>
      <c r="M2" s="94" t="s">
        <v>167</v>
      </c>
      <c r="N2" s="98"/>
      <c r="O2" s="97"/>
      <c r="P2" s="94" t="s">
        <v>168</v>
      </c>
      <c r="Q2" s="97"/>
      <c r="R2" s="129"/>
    </row>
    <row r="3" spans="1:18" ht="12.75">
      <c r="A3" s="89" t="s">
        <v>1</v>
      </c>
      <c r="B3" s="82" t="s">
        <v>96</v>
      </c>
      <c r="C3" s="83" t="s">
        <v>169</v>
      </c>
      <c r="D3" s="84"/>
      <c r="E3" s="85" t="s">
        <v>126</v>
      </c>
      <c r="F3" s="85" t="s">
        <v>170</v>
      </c>
      <c r="G3" s="86"/>
      <c r="H3" s="87"/>
      <c r="I3" s="86"/>
      <c r="J3" s="87"/>
      <c r="K3" s="86"/>
      <c r="L3" s="87"/>
      <c r="M3" s="86" t="s">
        <v>171</v>
      </c>
      <c r="N3" s="88"/>
      <c r="O3" s="87"/>
      <c r="P3" s="86"/>
      <c r="Q3" s="87"/>
      <c r="R3" s="129"/>
    </row>
    <row r="4" spans="1:18" ht="12.75">
      <c r="A4" s="89" t="s">
        <v>4</v>
      </c>
      <c r="B4" s="89"/>
      <c r="C4" s="89" t="s">
        <v>172</v>
      </c>
      <c r="D4" s="90" t="s">
        <v>118</v>
      </c>
      <c r="E4" s="90" t="s">
        <v>117</v>
      </c>
      <c r="F4" s="90" t="s">
        <v>117</v>
      </c>
      <c r="G4" s="90" t="s">
        <v>127</v>
      </c>
      <c r="H4" s="90" t="s">
        <v>128</v>
      </c>
      <c r="I4" s="90" t="s">
        <v>119</v>
      </c>
      <c r="J4" s="90" t="s">
        <v>118</v>
      </c>
      <c r="K4" s="90" t="s">
        <v>127</v>
      </c>
      <c r="L4" s="90" t="s">
        <v>128</v>
      </c>
      <c r="M4" s="90" t="s">
        <v>119</v>
      </c>
      <c r="N4" s="90" t="s">
        <v>120</v>
      </c>
      <c r="O4" s="90" t="s">
        <v>121</v>
      </c>
      <c r="P4" s="90" t="s">
        <v>117</v>
      </c>
      <c r="Q4" s="90" t="s">
        <v>118</v>
      </c>
      <c r="R4" s="131"/>
    </row>
    <row r="5" spans="1:18" ht="12.75">
      <c r="A5" s="92"/>
      <c r="B5" s="105" t="s">
        <v>5</v>
      </c>
      <c r="C5" s="92">
        <f>SUM(C6:C47)</f>
        <v>113223</v>
      </c>
      <c r="D5" s="92">
        <f aca="true" t="shared" si="0" ref="D5:Q5">SUM(D6:D47)</f>
        <v>87320</v>
      </c>
      <c r="E5" s="92">
        <f t="shared" si="0"/>
        <v>2272</v>
      </c>
      <c r="F5" s="92">
        <f t="shared" si="0"/>
        <v>430975</v>
      </c>
      <c r="G5" s="92">
        <f t="shared" si="0"/>
        <v>4114</v>
      </c>
      <c r="H5" s="92">
        <f t="shared" si="0"/>
        <v>1300</v>
      </c>
      <c r="I5" s="92">
        <f t="shared" si="0"/>
        <v>117241</v>
      </c>
      <c r="J5" s="92">
        <f t="shared" si="0"/>
        <v>294</v>
      </c>
      <c r="K5" s="92">
        <f t="shared" si="0"/>
        <v>0</v>
      </c>
      <c r="L5" s="92">
        <f t="shared" si="0"/>
        <v>0</v>
      </c>
      <c r="M5" s="92">
        <f t="shared" si="0"/>
        <v>120783</v>
      </c>
      <c r="N5" s="92">
        <f t="shared" si="0"/>
        <v>119091</v>
      </c>
      <c r="O5" s="92">
        <f t="shared" si="0"/>
        <v>102868</v>
      </c>
      <c r="P5" s="92">
        <f t="shared" si="0"/>
        <v>25023</v>
      </c>
      <c r="Q5" s="92">
        <f t="shared" si="0"/>
        <v>159590</v>
      </c>
      <c r="R5" s="133"/>
    </row>
    <row r="6" spans="1:18" ht="12.75">
      <c r="A6" s="74">
        <v>1</v>
      </c>
      <c r="B6" s="74" t="s">
        <v>6</v>
      </c>
      <c r="C6" s="74">
        <v>1912</v>
      </c>
      <c r="D6" s="74">
        <v>1757</v>
      </c>
      <c r="E6" s="74">
        <v>0</v>
      </c>
      <c r="F6" s="74">
        <v>3598</v>
      </c>
      <c r="G6" s="74">
        <v>5</v>
      </c>
      <c r="H6" s="74">
        <v>0</v>
      </c>
      <c r="I6" s="74">
        <v>1942</v>
      </c>
      <c r="J6" s="74">
        <v>12</v>
      </c>
      <c r="K6" s="74">
        <v>0</v>
      </c>
      <c r="L6" s="74">
        <v>0</v>
      </c>
      <c r="M6" s="74">
        <v>1912</v>
      </c>
      <c r="N6" s="74">
        <v>1757</v>
      </c>
      <c r="O6" s="74">
        <v>2672</v>
      </c>
      <c r="P6" s="74">
        <v>0</v>
      </c>
      <c r="Q6" s="74">
        <v>3756</v>
      </c>
      <c r="R6" s="58"/>
    </row>
    <row r="7" spans="1:18" ht="12.75">
      <c r="A7" s="75">
        <v>2</v>
      </c>
      <c r="B7" s="75" t="s">
        <v>7</v>
      </c>
      <c r="C7" s="74">
        <v>2513</v>
      </c>
      <c r="D7" s="74">
        <v>882</v>
      </c>
      <c r="E7" s="74">
        <v>629</v>
      </c>
      <c r="F7" s="74">
        <v>6973</v>
      </c>
      <c r="G7" s="74">
        <v>124</v>
      </c>
      <c r="H7" s="74">
        <v>9</v>
      </c>
      <c r="I7" s="74">
        <v>2590</v>
      </c>
      <c r="J7" s="74">
        <v>0</v>
      </c>
      <c r="K7" s="74">
        <v>0</v>
      </c>
      <c r="L7" s="74">
        <v>0</v>
      </c>
      <c r="M7" s="74">
        <v>2523</v>
      </c>
      <c r="N7" s="74">
        <v>1477</v>
      </c>
      <c r="O7" s="74">
        <v>2148</v>
      </c>
      <c r="P7" s="74">
        <v>4899</v>
      </c>
      <c r="Q7" s="74">
        <v>363</v>
      </c>
      <c r="R7" s="58"/>
    </row>
    <row r="8" spans="1:18" ht="12.75">
      <c r="A8" s="75">
        <v>3</v>
      </c>
      <c r="B8" s="75" t="s">
        <v>8</v>
      </c>
      <c r="C8" s="74">
        <v>0</v>
      </c>
      <c r="D8" s="74">
        <v>0</v>
      </c>
      <c r="E8" s="74">
        <v>0</v>
      </c>
      <c r="F8" s="74">
        <v>11486</v>
      </c>
      <c r="G8" s="74">
        <v>136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6349</v>
      </c>
      <c r="P8" s="74">
        <v>3723</v>
      </c>
      <c r="Q8" s="74">
        <v>755</v>
      </c>
      <c r="R8" s="58"/>
    </row>
    <row r="9" spans="1:18" ht="12.75">
      <c r="A9" s="75">
        <v>4</v>
      </c>
      <c r="B9" s="75" t="s">
        <v>9</v>
      </c>
      <c r="C9" s="74">
        <v>4276</v>
      </c>
      <c r="D9" s="74">
        <v>3937</v>
      </c>
      <c r="E9" s="74">
        <v>0</v>
      </c>
      <c r="F9" s="74">
        <v>14004</v>
      </c>
      <c r="G9" s="74">
        <v>0</v>
      </c>
      <c r="H9" s="74">
        <v>0</v>
      </c>
      <c r="I9" s="74">
        <v>4134</v>
      </c>
      <c r="J9" s="74">
        <v>0</v>
      </c>
      <c r="K9" s="74">
        <v>0</v>
      </c>
      <c r="L9" s="74">
        <v>0</v>
      </c>
      <c r="M9" s="74">
        <v>4276</v>
      </c>
      <c r="N9" s="74">
        <v>3937</v>
      </c>
      <c r="O9" s="74">
        <v>6508</v>
      </c>
      <c r="P9" s="74">
        <v>4</v>
      </c>
      <c r="Q9" s="74">
        <v>4818</v>
      </c>
      <c r="R9" s="58"/>
    </row>
    <row r="10" spans="1:18" ht="12.75">
      <c r="A10" s="75">
        <v>5</v>
      </c>
      <c r="B10" s="75" t="s">
        <v>10</v>
      </c>
      <c r="C10" s="74">
        <v>0</v>
      </c>
      <c r="D10" s="74">
        <v>0</v>
      </c>
      <c r="E10" s="74">
        <v>0</v>
      </c>
      <c r="F10" s="74">
        <v>17914</v>
      </c>
      <c r="G10" s="74">
        <v>183</v>
      </c>
      <c r="H10" s="74">
        <v>0</v>
      </c>
      <c r="I10" s="74">
        <v>6372</v>
      </c>
      <c r="J10" s="74">
        <v>0</v>
      </c>
      <c r="K10" s="74">
        <v>0</v>
      </c>
      <c r="L10" s="74">
        <v>0</v>
      </c>
      <c r="M10" s="74">
        <v>7550</v>
      </c>
      <c r="N10" s="74">
        <v>7285</v>
      </c>
      <c r="O10" s="74">
        <v>18749</v>
      </c>
      <c r="P10" s="74">
        <v>0</v>
      </c>
      <c r="Q10" s="74">
        <v>8039</v>
      </c>
      <c r="R10" s="58"/>
    </row>
    <row r="11" spans="1:18" ht="12.75">
      <c r="A11" s="75">
        <v>6</v>
      </c>
      <c r="B11" s="104" t="s">
        <v>11</v>
      </c>
      <c r="C11" s="74">
        <v>2160</v>
      </c>
      <c r="D11" s="74">
        <v>2147</v>
      </c>
      <c r="E11" s="74">
        <v>0</v>
      </c>
      <c r="F11" s="74">
        <v>5184</v>
      </c>
      <c r="G11" s="74">
        <v>33</v>
      </c>
      <c r="H11" s="74">
        <v>0</v>
      </c>
      <c r="I11" s="74">
        <v>2150</v>
      </c>
      <c r="J11" s="74">
        <v>0</v>
      </c>
      <c r="K11" s="74">
        <v>0</v>
      </c>
      <c r="L11" s="74">
        <v>0</v>
      </c>
      <c r="M11" s="74">
        <v>2160</v>
      </c>
      <c r="N11" s="74">
        <v>2150</v>
      </c>
      <c r="O11" s="74">
        <v>768</v>
      </c>
      <c r="P11" s="74">
        <v>50</v>
      </c>
      <c r="Q11" s="74">
        <v>785</v>
      </c>
      <c r="R11" s="58"/>
    </row>
    <row r="12" spans="1:18" ht="12.75">
      <c r="A12" s="75">
        <v>7</v>
      </c>
      <c r="B12" s="75" t="s">
        <v>12</v>
      </c>
      <c r="C12" s="74">
        <v>3017</v>
      </c>
      <c r="D12" s="74">
        <v>680</v>
      </c>
      <c r="E12" s="74">
        <v>0</v>
      </c>
      <c r="F12" s="74">
        <v>15663</v>
      </c>
      <c r="G12" s="74">
        <v>9</v>
      </c>
      <c r="H12" s="74">
        <v>2</v>
      </c>
      <c r="I12" s="74">
        <v>2929</v>
      </c>
      <c r="J12" s="74">
        <v>0</v>
      </c>
      <c r="K12" s="74">
        <v>0</v>
      </c>
      <c r="L12" s="74">
        <v>0</v>
      </c>
      <c r="M12" s="74">
        <v>3017</v>
      </c>
      <c r="N12" s="74">
        <v>2653</v>
      </c>
      <c r="O12" s="74">
        <v>1349</v>
      </c>
      <c r="P12" s="74">
        <v>0</v>
      </c>
      <c r="Q12" s="74">
        <v>5463</v>
      </c>
      <c r="R12" s="58"/>
    </row>
    <row r="13" spans="1:18" ht="12.75">
      <c r="A13" s="75">
        <v>8</v>
      </c>
      <c r="B13" s="75" t="s">
        <v>13</v>
      </c>
      <c r="C13" s="74">
        <v>3753</v>
      </c>
      <c r="D13" s="74">
        <v>2735</v>
      </c>
      <c r="E13" s="74">
        <v>53</v>
      </c>
      <c r="F13" s="74">
        <v>5486</v>
      </c>
      <c r="G13" s="74">
        <v>48</v>
      </c>
      <c r="H13" s="74">
        <v>142</v>
      </c>
      <c r="I13" s="74">
        <v>1491</v>
      </c>
      <c r="J13" s="74">
        <v>0</v>
      </c>
      <c r="K13" s="74">
        <v>0</v>
      </c>
      <c r="L13" s="74">
        <v>0</v>
      </c>
      <c r="M13" s="74">
        <v>3753</v>
      </c>
      <c r="N13" s="74">
        <v>3776</v>
      </c>
      <c r="O13" s="74">
        <v>9445</v>
      </c>
      <c r="P13" s="74">
        <v>0</v>
      </c>
      <c r="Q13" s="74">
        <v>3736</v>
      </c>
      <c r="R13" s="58"/>
    </row>
    <row r="14" spans="1:18" ht="12.75">
      <c r="A14" s="75">
        <v>9</v>
      </c>
      <c r="B14" s="75" t="s">
        <v>14</v>
      </c>
      <c r="C14" s="74">
        <v>1595</v>
      </c>
      <c r="D14" s="74">
        <v>1489</v>
      </c>
      <c r="E14" s="74">
        <v>0</v>
      </c>
      <c r="F14" s="74">
        <v>9286</v>
      </c>
      <c r="G14" s="74">
        <v>77</v>
      </c>
      <c r="H14" s="74">
        <v>1</v>
      </c>
      <c r="I14" s="74">
        <v>1595</v>
      </c>
      <c r="J14" s="74">
        <v>52</v>
      </c>
      <c r="K14" s="74">
        <v>0</v>
      </c>
      <c r="L14" s="74">
        <v>0</v>
      </c>
      <c r="M14" s="74">
        <v>1595</v>
      </c>
      <c r="N14" s="74">
        <v>1489</v>
      </c>
      <c r="O14" s="74">
        <v>1159</v>
      </c>
      <c r="P14" s="74">
        <v>121</v>
      </c>
      <c r="Q14" s="74">
        <v>792</v>
      </c>
      <c r="R14" s="58"/>
    </row>
    <row r="15" spans="1:18" ht="12.75">
      <c r="A15" s="75">
        <v>10</v>
      </c>
      <c r="B15" s="75" t="s">
        <v>15</v>
      </c>
      <c r="C15" s="74">
        <v>2628</v>
      </c>
      <c r="D15" s="74">
        <v>2396</v>
      </c>
      <c r="E15" s="74">
        <v>0</v>
      </c>
      <c r="F15" s="74">
        <v>8399</v>
      </c>
      <c r="G15" s="74">
        <v>0</v>
      </c>
      <c r="H15" s="74">
        <v>0</v>
      </c>
      <c r="I15" s="74">
        <v>2622</v>
      </c>
      <c r="J15" s="74">
        <v>28</v>
      </c>
      <c r="K15" s="74">
        <v>0</v>
      </c>
      <c r="L15" s="74">
        <v>0</v>
      </c>
      <c r="M15" s="74">
        <v>2628</v>
      </c>
      <c r="N15" s="74">
        <v>2396</v>
      </c>
      <c r="O15" s="74">
        <v>1130</v>
      </c>
      <c r="P15" s="74">
        <v>12</v>
      </c>
      <c r="Q15" s="74">
        <v>5046</v>
      </c>
      <c r="R15" s="58"/>
    </row>
    <row r="16" spans="1:18" ht="12.75">
      <c r="A16" s="75">
        <v>11</v>
      </c>
      <c r="B16" s="104" t="s">
        <v>124</v>
      </c>
      <c r="C16" s="74">
        <v>0</v>
      </c>
      <c r="D16" s="74">
        <v>0</v>
      </c>
      <c r="E16" s="74">
        <v>0</v>
      </c>
      <c r="F16" s="74">
        <v>4852</v>
      </c>
      <c r="G16" s="74">
        <v>0</v>
      </c>
      <c r="H16" s="74">
        <v>0</v>
      </c>
      <c r="I16" s="74">
        <v>1100</v>
      </c>
      <c r="J16" s="74">
        <v>0</v>
      </c>
      <c r="K16" s="74">
        <v>0</v>
      </c>
      <c r="L16" s="74">
        <v>0</v>
      </c>
      <c r="M16" s="74">
        <v>1128</v>
      </c>
      <c r="N16" s="74">
        <v>890</v>
      </c>
      <c r="O16" s="74">
        <v>1219</v>
      </c>
      <c r="P16" s="74">
        <v>13</v>
      </c>
      <c r="Q16" s="74">
        <v>33</v>
      </c>
      <c r="R16" s="58"/>
    </row>
    <row r="17" spans="1:18" ht="12.75">
      <c r="A17" s="75">
        <v>12</v>
      </c>
      <c r="B17" s="75" t="s">
        <v>17</v>
      </c>
      <c r="C17" s="74">
        <v>1895</v>
      </c>
      <c r="D17" s="74">
        <v>1941</v>
      </c>
      <c r="E17" s="74">
        <v>0</v>
      </c>
      <c r="F17" s="74">
        <v>6536</v>
      </c>
      <c r="G17" s="74">
        <v>199</v>
      </c>
      <c r="H17" s="74">
        <v>497</v>
      </c>
      <c r="I17" s="74">
        <v>1919</v>
      </c>
      <c r="J17" s="74">
        <v>0</v>
      </c>
      <c r="K17" s="74">
        <v>0</v>
      </c>
      <c r="L17" s="74">
        <v>0</v>
      </c>
      <c r="M17" s="74">
        <v>1895</v>
      </c>
      <c r="N17" s="74">
        <v>1902</v>
      </c>
      <c r="O17" s="74">
        <v>5437</v>
      </c>
      <c r="P17" s="74">
        <v>0</v>
      </c>
      <c r="Q17" s="74">
        <v>3372</v>
      </c>
      <c r="R17" s="58"/>
    </row>
    <row r="18" spans="1:18" ht="12.75">
      <c r="A18" s="75">
        <v>13</v>
      </c>
      <c r="B18" s="75" t="s">
        <v>18</v>
      </c>
      <c r="C18" s="74">
        <v>4176</v>
      </c>
      <c r="D18" s="74">
        <v>4299</v>
      </c>
      <c r="E18" s="74">
        <v>62</v>
      </c>
      <c r="F18" s="74">
        <v>16220</v>
      </c>
      <c r="G18" s="74">
        <v>34</v>
      </c>
      <c r="H18" s="74">
        <v>0</v>
      </c>
      <c r="I18" s="74">
        <v>4176</v>
      </c>
      <c r="J18" s="74">
        <v>0</v>
      </c>
      <c r="K18" s="74">
        <v>0</v>
      </c>
      <c r="L18" s="74">
        <v>0</v>
      </c>
      <c r="M18" s="74">
        <v>4176</v>
      </c>
      <c r="N18" s="74">
        <v>4299</v>
      </c>
      <c r="O18" s="74">
        <v>960</v>
      </c>
      <c r="P18" s="74">
        <v>0</v>
      </c>
      <c r="Q18" s="74">
        <v>711</v>
      </c>
      <c r="R18" s="58"/>
    </row>
    <row r="19" spans="1:18" ht="12.75">
      <c r="A19" s="75">
        <v>14</v>
      </c>
      <c r="B19" s="75" t="s">
        <v>19</v>
      </c>
      <c r="C19" s="74">
        <v>5250</v>
      </c>
      <c r="D19" s="74">
        <v>5204</v>
      </c>
      <c r="E19" s="74">
        <v>1227</v>
      </c>
      <c r="F19" s="74">
        <v>17999</v>
      </c>
      <c r="G19" s="74">
        <v>137</v>
      </c>
      <c r="H19" s="74">
        <v>40</v>
      </c>
      <c r="I19" s="74">
        <v>5205</v>
      </c>
      <c r="J19" s="74">
        <v>79</v>
      </c>
      <c r="K19" s="74">
        <v>0</v>
      </c>
      <c r="L19" s="74">
        <v>0</v>
      </c>
      <c r="M19" s="74">
        <v>5250</v>
      </c>
      <c r="N19" s="74">
        <v>5209</v>
      </c>
      <c r="O19" s="74">
        <v>7805</v>
      </c>
      <c r="P19" s="74">
        <v>422</v>
      </c>
      <c r="Q19" s="74">
        <v>9429</v>
      </c>
      <c r="R19" s="58"/>
    </row>
    <row r="20" spans="1:20" ht="12.75">
      <c r="A20" s="75">
        <v>15</v>
      </c>
      <c r="B20" s="75" t="s">
        <v>20</v>
      </c>
      <c r="C20" s="74">
        <v>1685</v>
      </c>
      <c r="D20" s="74">
        <v>1555</v>
      </c>
      <c r="E20" s="74">
        <v>0</v>
      </c>
      <c r="F20" s="74">
        <v>6509</v>
      </c>
      <c r="G20" s="74">
        <v>0</v>
      </c>
      <c r="H20" s="74">
        <v>0</v>
      </c>
      <c r="I20" s="74">
        <v>1690</v>
      </c>
      <c r="J20" s="74">
        <v>0</v>
      </c>
      <c r="K20" s="74">
        <v>0</v>
      </c>
      <c r="L20" s="74">
        <v>0</v>
      </c>
      <c r="M20" s="74">
        <v>1685</v>
      </c>
      <c r="N20" s="74">
        <v>1307</v>
      </c>
      <c r="O20" s="74">
        <v>895</v>
      </c>
      <c r="P20" s="74">
        <v>0</v>
      </c>
      <c r="Q20" s="74">
        <v>1886</v>
      </c>
      <c r="R20" s="58"/>
      <c r="S20" s="100"/>
      <c r="T20" s="100"/>
    </row>
    <row r="21" spans="1:18" ht="12.75">
      <c r="A21" s="75">
        <v>16</v>
      </c>
      <c r="B21" s="75" t="s">
        <v>21</v>
      </c>
      <c r="C21" s="74">
        <v>2777</v>
      </c>
      <c r="D21" s="74">
        <v>2576</v>
      </c>
      <c r="E21" s="74">
        <v>0</v>
      </c>
      <c r="F21" s="74">
        <v>11301</v>
      </c>
      <c r="G21" s="74">
        <v>97</v>
      </c>
      <c r="H21" s="74">
        <v>0</v>
      </c>
      <c r="I21" s="74">
        <v>2777</v>
      </c>
      <c r="J21" s="74">
        <v>0</v>
      </c>
      <c r="K21" s="74">
        <v>0</v>
      </c>
      <c r="L21" s="74">
        <v>0</v>
      </c>
      <c r="M21" s="74">
        <v>2777</v>
      </c>
      <c r="N21" s="74">
        <v>2576</v>
      </c>
      <c r="O21" s="74">
        <v>1522</v>
      </c>
      <c r="P21" s="74">
        <v>1219</v>
      </c>
      <c r="Q21" s="74">
        <v>0</v>
      </c>
      <c r="R21" s="58"/>
    </row>
    <row r="22" spans="1:18" ht="12.75">
      <c r="A22" s="75">
        <v>17</v>
      </c>
      <c r="B22" s="75" t="s">
        <v>22</v>
      </c>
      <c r="C22" s="74">
        <v>3936</v>
      </c>
      <c r="D22" s="74">
        <v>4039</v>
      </c>
      <c r="E22" s="74">
        <v>0</v>
      </c>
      <c r="F22" s="74">
        <v>7689</v>
      </c>
      <c r="G22" s="74">
        <v>119</v>
      </c>
      <c r="H22" s="74">
        <v>0</v>
      </c>
      <c r="I22" s="74">
        <v>3936</v>
      </c>
      <c r="J22" s="74">
        <v>0</v>
      </c>
      <c r="K22" s="74">
        <v>0</v>
      </c>
      <c r="L22" s="74">
        <v>0</v>
      </c>
      <c r="M22" s="74">
        <v>3936</v>
      </c>
      <c r="N22" s="74">
        <v>4039</v>
      </c>
      <c r="O22" s="74">
        <v>1561</v>
      </c>
      <c r="P22" s="74">
        <v>0</v>
      </c>
      <c r="Q22" s="74">
        <v>10089</v>
      </c>
      <c r="R22" s="58"/>
    </row>
    <row r="23" spans="1:18" ht="12.75">
      <c r="A23" s="75">
        <v>18</v>
      </c>
      <c r="B23" s="75" t="s">
        <v>23</v>
      </c>
      <c r="C23" s="74">
        <v>3279</v>
      </c>
      <c r="D23" s="74">
        <v>3026</v>
      </c>
      <c r="E23" s="74">
        <v>41</v>
      </c>
      <c r="F23" s="74">
        <v>11796</v>
      </c>
      <c r="G23" s="74">
        <v>10</v>
      </c>
      <c r="H23" s="74">
        <v>0</v>
      </c>
      <c r="I23" s="74">
        <v>3299</v>
      </c>
      <c r="J23" s="74">
        <v>0</v>
      </c>
      <c r="K23" s="74">
        <v>0</v>
      </c>
      <c r="L23" s="74">
        <v>0</v>
      </c>
      <c r="M23" s="74">
        <v>3315</v>
      </c>
      <c r="N23" s="74">
        <v>3217</v>
      </c>
      <c r="O23" s="74">
        <v>1755</v>
      </c>
      <c r="P23" s="74">
        <v>10</v>
      </c>
      <c r="Q23" s="74">
        <v>8810</v>
      </c>
      <c r="R23" s="58"/>
    </row>
    <row r="24" spans="1:18" ht="12.75">
      <c r="A24" s="75">
        <v>19</v>
      </c>
      <c r="B24" s="75" t="s">
        <v>24</v>
      </c>
      <c r="C24" s="74">
        <v>1570</v>
      </c>
      <c r="D24" s="74">
        <v>0</v>
      </c>
      <c r="E24" s="74">
        <v>0</v>
      </c>
      <c r="F24" s="74">
        <v>8432</v>
      </c>
      <c r="G24" s="74">
        <v>360</v>
      </c>
      <c r="H24" s="74">
        <v>0</v>
      </c>
      <c r="I24" s="74">
        <v>1571</v>
      </c>
      <c r="J24" s="74">
        <v>56</v>
      </c>
      <c r="K24" s="74">
        <v>0</v>
      </c>
      <c r="L24" s="74">
        <v>0</v>
      </c>
      <c r="M24" s="74">
        <v>1571</v>
      </c>
      <c r="N24" s="74">
        <v>1533</v>
      </c>
      <c r="O24" s="74">
        <v>4254</v>
      </c>
      <c r="P24" s="74">
        <v>407</v>
      </c>
      <c r="Q24" s="74">
        <v>0</v>
      </c>
      <c r="R24" s="58"/>
    </row>
    <row r="25" spans="1:18" ht="12.75">
      <c r="A25" s="75">
        <v>20</v>
      </c>
      <c r="B25" s="75" t="s">
        <v>25</v>
      </c>
      <c r="C25" s="74">
        <v>1477</v>
      </c>
      <c r="D25" s="74">
        <v>1337</v>
      </c>
      <c r="E25" s="74">
        <v>0</v>
      </c>
      <c r="F25" s="74">
        <v>12796</v>
      </c>
      <c r="G25" s="74">
        <v>0</v>
      </c>
      <c r="H25" s="74">
        <v>0</v>
      </c>
      <c r="I25" s="74">
        <v>1477</v>
      </c>
      <c r="J25" s="74">
        <v>0</v>
      </c>
      <c r="K25" s="74">
        <v>0</v>
      </c>
      <c r="L25" s="74">
        <v>0</v>
      </c>
      <c r="M25" s="74">
        <v>1477</v>
      </c>
      <c r="N25" s="74">
        <v>1337</v>
      </c>
      <c r="O25" s="74">
        <v>58</v>
      </c>
      <c r="P25" s="74">
        <v>1855</v>
      </c>
      <c r="Q25" s="74">
        <v>388</v>
      </c>
      <c r="R25" s="58"/>
    </row>
    <row r="26" spans="1:18" ht="12.75">
      <c r="A26" s="75">
        <v>21</v>
      </c>
      <c r="B26" s="75" t="s">
        <v>26</v>
      </c>
      <c r="C26" s="74">
        <v>2333</v>
      </c>
      <c r="D26" s="74">
        <v>2573</v>
      </c>
      <c r="E26" s="74">
        <v>0</v>
      </c>
      <c r="F26" s="74">
        <v>2955</v>
      </c>
      <c r="G26" s="74">
        <v>167</v>
      </c>
      <c r="H26" s="74">
        <v>0</v>
      </c>
      <c r="I26" s="74">
        <v>2330</v>
      </c>
      <c r="J26" s="74">
        <v>0</v>
      </c>
      <c r="K26" s="74">
        <v>0</v>
      </c>
      <c r="L26" s="74">
        <v>0</v>
      </c>
      <c r="M26" s="74">
        <v>2334</v>
      </c>
      <c r="N26" s="74">
        <v>2605</v>
      </c>
      <c r="O26" s="74">
        <v>520</v>
      </c>
      <c r="P26" s="74">
        <v>895</v>
      </c>
      <c r="Q26" s="74">
        <v>0</v>
      </c>
      <c r="R26" s="58"/>
    </row>
    <row r="27" spans="1:18" ht="12.75">
      <c r="A27" s="75">
        <v>22</v>
      </c>
      <c r="B27" s="75" t="s">
        <v>27</v>
      </c>
      <c r="C27" s="74">
        <v>817</v>
      </c>
      <c r="D27" s="74">
        <v>357</v>
      </c>
      <c r="E27" s="74">
        <v>0</v>
      </c>
      <c r="F27" s="74">
        <v>1023</v>
      </c>
      <c r="G27" s="74">
        <v>26</v>
      </c>
      <c r="H27" s="74">
        <v>6</v>
      </c>
      <c r="I27" s="74">
        <v>1401</v>
      </c>
      <c r="J27" s="74">
        <v>22</v>
      </c>
      <c r="K27" s="74">
        <v>0</v>
      </c>
      <c r="L27" s="74">
        <v>0</v>
      </c>
      <c r="M27" s="74">
        <v>1453</v>
      </c>
      <c r="N27" s="74">
        <v>853</v>
      </c>
      <c r="O27" s="74">
        <v>336</v>
      </c>
      <c r="P27" s="74">
        <v>66</v>
      </c>
      <c r="Q27" s="74">
        <v>76</v>
      </c>
      <c r="R27" s="58"/>
    </row>
    <row r="28" spans="1:18" ht="12.75">
      <c r="A28" s="75">
        <v>23</v>
      </c>
      <c r="B28" s="75" t="s">
        <v>28</v>
      </c>
      <c r="C28" s="74">
        <v>1667</v>
      </c>
      <c r="D28" s="74">
        <v>1665</v>
      </c>
      <c r="E28" s="74">
        <v>0</v>
      </c>
      <c r="F28" s="74">
        <v>6603</v>
      </c>
      <c r="G28" s="74">
        <v>0</v>
      </c>
      <c r="H28" s="74">
        <v>0</v>
      </c>
      <c r="I28" s="74">
        <v>1667</v>
      </c>
      <c r="J28" s="74">
        <v>0</v>
      </c>
      <c r="K28" s="74">
        <v>0</v>
      </c>
      <c r="L28" s="74">
        <v>0</v>
      </c>
      <c r="M28" s="74">
        <v>1667</v>
      </c>
      <c r="N28" s="74">
        <v>1665</v>
      </c>
      <c r="O28" s="74">
        <v>998</v>
      </c>
      <c r="P28" s="74">
        <v>18</v>
      </c>
      <c r="Q28" s="74">
        <v>5031</v>
      </c>
      <c r="R28" s="58"/>
    </row>
    <row r="29" spans="1:18" ht="12.75">
      <c r="A29" s="75">
        <v>24</v>
      </c>
      <c r="B29" s="75" t="s">
        <v>29</v>
      </c>
      <c r="C29" s="74">
        <v>3934</v>
      </c>
      <c r="D29" s="74">
        <v>4203</v>
      </c>
      <c r="E29" s="74">
        <v>43</v>
      </c>
      <c r="F29" s="74">
        <v>18192</v>
      </c>
      <c r="G29" s="74">
        <v>185</v>
      </c>
      <c r="H29" s="74">
        <v>0</v>
      </c>
      <c r="I29" s="74">
        <v>3846</v>
      </c>
      <c r="J29" s="74">
        <v>0</v>
      </c>
      <c r="K29" s="74">
        <v>0</v>
      </c>
      <c r="L29" s="74">
        <v>0</v>
      </c>
      <c r="M29" s="74">
        <v>3934</v>
      </c>
      <c r="N29" s="74">
        <v>4203</v>
      </c>
      <c r="O29" s="74">
        <v>15</v>
      </c>
      <c r="P29" s="74">
        <v>0</v>
      </c>
      <c r="Q29" s="74">
        <v>1143</v>
      </c>
      <c r="R29" s="58"/>
    </row>
    <row r="30" spans="1:18" ht="12.75">
      <c r="A30" s="75">
        <v>25</v>
      </c>
      <c r="B30" s="75" t="s">
        <v>47</v>
      </c>
      <c r="C30" s="74">
        <v>2498</v>
      </c>
      <c r="D30" s="74">
        <v>2734</v>
      </c>
      <c r="E30" s="74">
        <v>0</v>
      </c>
      <c r="F30" s="74">
        <v>4016</v>
      </c>
      <c r="G30" s="74">
        <v>89</v>
      </c>
      <c r="H30" s="74">
        <v>0</v>
      </c>
      <c r="I30" s="74">
        <v>2498</v>
      </c>
      <c r="J30" s="74">
        <v>0</v>
      </c>
      <c r="K30" s="74">
        <v>0</v>
      </c>
      <c r="L30" s="74">
        <v>0</v>
      </c>
      <c r="M30" s="74">
        <v>2498</v>
      </c>
      <c r="N30" s="74">
        <v>2734</v>
      </c>
      <c r="O30" s="74">
        <v>0</v>
      </c>
      <c r="P30" s="74">
        <v>0</v>
      </c>
      <c r="Q30" s="74">
        <v>0</v>
      </c>
      <c r="R30" s="58"/>
    </row>
    <row r="31" spans="1:18" ht="12.75">
      <c r="A31" s="75">
        <v>26</v>
      </c>
      <c r="B31" s="75" t="s">
        <v>30</v>
      </c>
      <c r="C31" s="74">
        <v>2674</v>
      </c>
      <c r="D31" s="74">
        <v>2755</v>
      </c>
      <c r="E31" s="74">
        <v>0</v>
      </c>
      <c r="F31" s="74">
        <v>11353</v>
      </c>
      <c r="G31" s="74">
        <v>4</v>
      </c>
      <c r="H31" s="74">
        <v>0</v>
      </c>
      <c r="I31" s="74">
        <v>2674</v>
      </c>
      <c r="J31" s="74">
        <v>0</v>
      </c>
      <c r="K31" s="74">
        <v>0</v>
      </c>
      <c r="L31" s="74">
        <v>0</v>
      </c>
      <c r="M31" s="74">
        <v>2674</v>
      </c>
      <c r="N31" s="74">
        <v>2755</v>
      </c>
      <c r="O31" s="74">
        <v>1839</v>
      </c>
      <c r="P31" s="74">
        <v>0</v>
      </c>
      <c r="Q31" s="74">
        <v>9715</v>
      </c>
      <c r="R31" s="58"/>
    </row>
    <row r="32" spans="1:18" ht="12.75">
      <c r="A32" s="75">
        <v>27</v>
      </c>
      <c r="B32" s="75" t="s">
        <v>31</v>
      </c>
      <c r="C32" s="74">
        <v>1529</v>
      </c>
      <c r="D32" s="74">
        <v>1603</v>
      </c>
      <c r="E32" s="74">
        <v>0</v>
      </c>
      <c r="F32" s="74">
        <v>7501</v>
      </c>
      <c r="G32" s="74">
        <v>0</v>
      </c>
      <c r="H32" s="74">
        <v>0</v>
      </c>
      <c r="I32" s="74">
        <v>1531</v>
      </c>
      <c r="J32" s="74">
        <v>0</v>
      </c>
      <c r="K32" s="74">
        <v>0</v>
      </c>
      <c r="L32" s="74">
        <v>0</v>
      </c>
      <c r="M32" s="74">
        <v>1529</v>
      </c>
      <c r="N32" s="74">
        <v>1603</v>
      </c>
      <c r="O32" s="74">
        <v>2129</v>
      </c>
      <c r="P32" s="74">
        <v>33</v>
      </c>
      <c r="Q32" s="74">
        <v>2232</v>
      </c>
      <c r="R32" s="58"/>
    </row>
    <row r="33" spans="1:18" ht="12.75">
      <c r="A33" s="75">
        <v>28</v>
      </c>
      <c r="B33" s="75" t="s">
        <v>32</v>
      </c>
      <c r="C33" s="74">
        <v>3502</v>
      </c>
      <c r="D33" s="74">
        <v>3469</v>
      </c>
      <c r="E33" s="74">
        <v>0</v>
      </c>
      <c r="F33" s="74">
        <v>13606</v>
      </c>
      <c r="G33" s="74">
        <v>192</v>
      </c>
      <c r="H33" s="74">
        <v>372</v>
      </c>
      <c r="I33" s="74">
        <v>3502</v>
      </c>
      <c r="J33" s="74">
        <v>0</v>
      </c>
      <c r="K33" s="74">
        <v>0</v>
      </c>
      <c r="L33" s="74">
        <v>0</v>
      </c>
      <c r="M33" s="74">
        <v>2585</v>
      </c>
      <c r="N33" s="74">
        <v>3469</v>
      </c>
      <c r="O33" s="74">
        <v>2200</v>
      </c>
      <c r="P33" s="74">
        <v>0</v>
      </c>
      <c r="Q33" s="74">
        <v>1915</v>
      </c>
      <c r="R33" s="58"/>
    </row>
    <row r="34" spans="1:18" ht="12.75">
      <c r="A34" s="75">
        <v>29</v>
      </c>
      <c r="B34" s="75" t="s">
        <v>33</v>
      </c>
      <c r="C34" s="74">
        <v>2647</v>
      </c>
      <c r="D34" s="74">
        <v>2632</v>
      </c>
      <c r="E34" s="74">
        <v>27</v>
      </c>
      <c r="F34" s="74">
        <v>16427</v>
      </c>
      <c r="G34" s="74">
        <v>207</v>
      </c>
      <c r="H34" s="74">
        <v>0</v>
      </c>
      <c r="I34" s="74">
        <v>2666</v>
      </c>
      <c r="J34" s="74">
        <v>1</v>
      </c>
      <c r="K34" s="74">
        <v>0</v>
      </c>
      <c r="L34" s="74">
        <v>0</v>
      </c>
      <c r="M34" s="74">
        <v>2647</v>
      </c>
      <c r="N34" s="74">
        <v>2632</v>
      </c>
      <c r="O34" s="74">
        <v>2940</v>
      </c>
      <c r="P34" s="74">
        <v>0</v>
      </c>
      <c r="Q34" s="74">
        <v>8818</v>
      </c>
      <c r="R34" s="58"/>
    </row>
    <row r="35" spans="1:18" ht="12.75">
      <c r="A35" s="75">
        <v>30</v>
      </c>
      <c r="B35" s="75" t="s">
        <v>34</v>
      </c>
      <c r="C35" s="74">
        <v>1920</v>
      </c>
      <c r="D35" s="74">
        <v>0</v>
      </c>
      <c r="E35" s="74">
        <v>5</v>
      </c>
      <c r="F35" s="74">
        <v>14746</v>
      </c>
      <c r="G35" s="74">
        <v>72</v>
      </c>
      <c r="H35" s="74">
        <v>0</v>
      </c>
      <c r="I35" s="74">
        <v>1920</v>
      </c>
      <c r="J35" s="74">
        <v>0</v>
      </c>
      <c r="K35" s="74">
        <v>0</v>
      </c>
      <c r="L35" s="74">
        <v>0</v>
      </c>
      <c r="M35" s="74">
        <v>1920</v>
      </c>
      <c r="N35" s="74">
        <v>1828</v>
      </c>
      <c r="O35" s="74">
        <v>886</v>
      </c>
      <c r="P35" s="74">
        <v>0</v>
      </c>
      <c r="Q35" s="74">
        <v>5953</v>
      </c>
      <c r="R35" s="58"/>
    </row>
    <row r="36" spans="1:18" ht="12.75">
      <c r="A36" s="75">
        <v>31</v>
      </c>
      <c r="B36" s="75" t="s">
        <v>35</v>
      </c>
      <c r="C36" s="74">
        <v>4523</v>
      </c>
      <c r="D36" s="74">
        <v>4374</v>
      </c>
      <c r="E36" s="74">
        <v>0</v>
      </c>
      <c r="F36" s="74">
        <v>20500</v>
      </c>
      <c r="G36" s="74">
        <v>26</v>
      </c>
      <c r="H36" s="74">
        <v>108</v>
      </c>
      <c r="I36" s="74">
        <v>4465</v>
      </c>
      <c r="J36" s="74">
        <v>0</v>
      </c>
      <c r="K36" s="74">
        <v>0</v>
      </c>
      <c r="L36" s="74">
        <v>0</v>
      </c>
      <c r="M36" s="74">
        <v>4523</v>
      </c>
      <c r="N36" s="74">
        <v>4374</v>
      </c>
      <c r="O36" s="74">
        <v>1</v>
      </c>
      <c r="P36" s="74">
        <v>2052</v>
      </c>
      <c r="Q36" s="74">
        <v>7089</v>
      </c>
      <c r="R36" s="58"/>
    </row>
    <row r="37" spans="1:18" ht="12.75">
      <c r="A37" s="75">
        <v>32</v>
      </c>
      <c r="B37" s="75" t="s">
        <v>36</v>
      </c>
      <c r="C37" s="74">
        <v>1120</v>
      </c>
      <c r="D37" s="74">
        <v>0</v>
      </c>
      <c r="E37" s="74">
        <v>0</v>
      </c>
      <c r="F37" s="74">
        <v>7457</v>
      </c>
      <c r="G37" s="74">
        <v>105</v>
      </c>
      <c r="H37" s="74">
        <v>0</v>
      </c>
      <c r="I37" s="74">
        <v>1120</v>
      </c>
      <c r="J37" s="74">
        <v>0</v>
      </c>
      <c r="K37" s="74">
        <v>0</v>
      </c>
      <c r="L37" s="74">
        <v>0</v>
      </c>
      <c r="M37" s="74">
        <v>1120</v>
      </c>
      <c r="N37" s="74">
        <v>1405</v>
      </c>
      <c r="O37" s="74">
        <v>4692</v>
      </c>
      <c r="P37" s="74">
        <v>0</v>
      </c>
      <c r="Q37" s="74">
        <v>1180</v>
      </c>
      <c r="R37" s="58"/>
    </row>
    <row r="38" spans="1:18" ht="12.75">
      <c r="A38" s="75">
        <v>33</v>
      </c>
      <c r="B38" s="75" t="s">
        <v>37</v>
      </c>
      <c r="C38" s="74">
        <v>1571</v>
      </c>
      <c r="D38" s="74">
        <v>1517</v>
      </c>
      <c r="E38" s="74">
        <v>0</v>
      </c>
      <c r="F38" s="74">
        <v>4296</v>
      </c>
      <c r="G38" s="74">
        <v>5</v>
      </c>
      <c r="H38" s="74">
        <v>123</v>
      </c>
      <c r="I38" s="74">
        <v>1610</v>
      </c>
      <c r="J38" s="74">
        <v>13</v>
      </c>
      <c r="K38" s="74">
        <v>0</v>
      </c>
      <c r="L38" s="74">
        <v>0</v>
      </c>
      <c r="M38" s="74">
        <v>1571</v>
      </c>
      <c r="N38" s="74">
        <v>1517</v>
      </c>
      <c r="O38" s="74">
        <v>587</v>
      </c>
      <c r="P38" s="74">
        <v>0</v>
      </c>
      <c r="Q38" s="74">
        <v>4664</v>
      </c>
      <c r="R38" s="58"/>
    </row>
    <row r="39" spans="1:18" ht="12.75">
      <c r="A39" s="75">
        <v>34</v>
      </c>
      <c r="B39" s="75" t="s">
        <v>38</v>
      </c>
      <c r="C39" s="74">
        <v>2811</v>
      </c>
      <c r="D39" s="74">
        <v>2811</v>
      </c>
      <c r="E39" s="74">
        <v>0</v>
      </c>
      <c r="F39" s="74">
        <v>11751</v>
      </c>
      <c r="G39" s="74">
        <v>439</v>
      </c>
      <c r="H39" s="74">
        <v>0</v>
      </c>
      <c r="I39" s="74">
        <v>2811</v>
      </c>
      <c r="J39" s="74">
        <v>0</v>
      </c>
      <c r="K39" s="74">
        <v>0</v>
      </c>
      <c r="L39" s="74">
        <v>0</v>
      </c>
      <c r="M39" s="74">
        <v>2811</v>
      </c>
      <c r="N39" s="74">
        <v>2811</v>
      </c>
      <c r="O39" s="74">
        <v>1277</v>
      </c>
      <c r="P39" s="74">
        <v>0</v>
      </c>
      <c r="Q39" s="74">
        <v>7120</v>
      </c>
      <c r="R39" s="58"/>
    </row>
    <row r="40" spans="1:18" ht="12.75">
      <c r="A40" s="75">
        <v>35</v>
      </c>
      <c r="B40" s="75" t="s">
        <v>39</v>
      </c>
      <c r="C40" s="74">
        <v>4571</v>
      </c>
      <c r="D40" s="74">
        <v>4209</v>
      </c>
      <c r="E40" s="74">
        <v>0</v>
      </c>
      <c r="F40" s="74">
        <v>3930</v>
      </c>
      <c r="G40" s="74">
        <v>0</v>
      </c>
      <c r="H40" s="74">
        <v>0</v>
      </c>
      <c r="I40" s="74">
        <v>4514</v>
      </c>
      <c r="J40" s="74">
        <v>0</v>
      </c>
      <c r="K40" s="74">
        <v>0</v>
      </c>
      <c r="L40" s="74">
        <v>0</v>
      </c>
      <c r="M40" s="74">
        <v>4571</v>
      </c>
      <c r="N40" s="74">
        <v>4209</v>
      </c>
      <c r="O40" s="74">
        <v>838</v>
      </c>
      <c r="P40" s="74">
        <v>0</v>
      </c>
      <c r="Q40" s="74">
        <v>9370</v>
      </c>
      <c r="R40" s="58"/>
    </row>
    <row r="41" spans="1:18" ht="12.75">
      <c r="A41" s="75">
        <v>36</v>
      </c>
      <c r="B41" s="75" t="s">
        <v>40</v>
      </c>
      <c r="C41" s="74">
        <v>1580</v>
      </c>
      <c r="D41" s="74">
        <v>1624</v>
      </c>
      <c r="E41" s="74">
        <v>0</v>
      </c>
      <c r="F41" s="74">
        <v>8071</v>
      </c>
      <c r="G41" s="74">
        <v>0</v>
      </c>
      <c r="H41" s="74">
        <v>0</v>
      </c>
      <c r="I41" s="74">
        <v>1580</v>
      </c>
      <c r="J41" s="74">
        <v>0</v>
      </c>
      <c r="K41" s="74">
        <v>0</v>
      </c>
      <c r="L41" s="74">
        <v>0</v>
      </c>
      <c r="M41" s="74">
        <v>1580</v>
      </c>
      <c r="N41" s="74">
        <v>1624</v>
      </c>
      <c r="O41" s="74">
        <v>1307</v>
      </c>
      <c r="P41" s="74">
        <v>0</v>
      </c>
      <c r="Q41" s="74">
        <v>2474</v>
      </c>
      <c r="R41" s="58"/>
    </row>
    <row r="42" spans="1:18" ht="12.75">
      <c r="A42" s="75">
        <v>37</v>
      </c>
      <c r="B42" s="75" t="s">
        <v>41</v>
      </c>
      <c r="C42" s="74">
        <v>13612</v>
      </c>
      <c r="D42" s="74">
        <v>2760</v>
      </c>
      <c r="E42" s="74">
        <v>85</v>
      </c>
      <c r="F42" s="74">
        <v>13762</v>
      </c>
      <c r="G42" s="74">
        <v>249</v>
      </c>
      <c r="H42" s="74">
        <v>0</v>
      </c>
      <c r="I42" s="74">
        <v>7941</v>
      </c>
      <c r="J42" s="74">
        <v>0</v>
      </c>
      <c r="K42" s="74">
        <v>0</v>
      </c>
      <c r="L42" s="74">
        <v>0</v>
      </c>
      <c r="M42" s="74">
        <v>8508</v>
      </c>
      <c r="N42" s="74">
        <v>7858</v>
      </c>
      <c r="O42" s="74">
        <v>1034</v>
      </c>
      <c r="P42" s="74">
        <v>6615</v>
      </c>
      <c r="Q42" s="74">
        <v>8242</v>
      </c>
      <c r="R42" s="58"/>
    </row>
    <row r="43" spans="1:19" ht="12.75">
      <c r="A43" s="75">
        <v>38</v>
      </c>
      <c r="B43" s="75" t="s">
        <v>42</v>
      </c>
      <c r="C43" s="74">
        <v>1271</v>
      </c>
      <c r="D43" s="74">
        <v>1338</v>
      </c>
      <c r="E43" s="74">
        <v>100</v>
      </c>
      <c r="F43" s="74">
        <v>7306</v>
      </c>
      <c r="G43" s="74">
        <v>124</v>
      </c>
      <c r="H43" s="74">
        <v>0</v>
      </c>
      <c r="I43" s="74">
        <v>1303</v>
      </c>
      <c r="J43" s="74">
        <v>1</v>
      </c>
      <c r="K43" s="74">
        <v>0</v>
      </c>
      <c r="L43" s="74">
        <v>0</v>
      </c>
      <c r="M43" s="74">
        <v>1274</v>
      </c>
      <c r="N43" s="74">
        <v>1341</v>
      </c>
      <c r="O43" s="74">
        <v>778</v>
      </c>
      <c r="P43" s="74">
        <v>550</v>
      </c>
      <c r="Q43" s="74">
        <v>3022</v>
      </c>
      <c r="R43" s="58"/>
      <c r="S43" s="100"/>
    </row>
    <row r="44" spans="1:18" ht="12.75">
      <c r="A44" s="75">
        <v>39</v>
      </c>
      <c r="B44" s="75" t="s">
        <v>43</v>
      </c>
      <c r="C44" s="74">
        <v>2658</v>
      </c>
      <c r="D44" s="74">
        <v>2481</v>
      </c>
      <c r="E44" s="74">
        <v>0</v>
      </c>
      <c r="F44" s="74">
        <v>6809</v>
      </c>
      <c r="G44" s="74">
        <v>0</v>
      </c>
      <c r="H44" s="74">
        <v>0</v>
      </c>
      <c r="I44" s="74">
        <v>2660</v>
      </c>
      <c r="J44" s="74">
        <v>0</v>
      </c>
      <c r="K44" s="74">
        <v>0</v>
      </c>
      <c r="L44" s="74">
        <v>0</v>
      </c>
      <c r="M44" s="74">
        <v>2658</v>
      </c>
      <c r="N44" s="74">
        <v>3095</v>
      </c>
      <c r="O44" s="74">
        <v>2803</v>
      </c>
      <c r="P44" s="74">
        <v>0</v>
      </c>
      <c r="Q44" s="74">
        <v>3834</v>
      </c>
      <c r="R44" s="58"/>
    </row>
    <row r="45" spans="1:18" ht="12.75">
      <c r="A45" s="75">
        <v>40</v>
      </c>
      <c r="B45" s="75" t="s">
        <v>44</v>
      </c>
      <c r="C45" s="74">
        <v>2186</v>
      </c>
      <c r="D45" s="74">
        <v>1887</v>
      </c>
      <c r="E45" s="74">
        <v>0</v>
      </c>
      <c r="F45" s="74">
        <v>9593</v>
      </c>
      <c r="G45" s="74">
        <v>103</v>
      </c>
      <c r="H45" s="74">
        <v>0</v>
      </c>
      <c r="I45" s="74">
        <v>2194</v>
      </c>
      <c r="J45" s="74">
        <v>0</v>
      </c>
      <c r="K45" s="74">
        <v>0</v>
      </c>
      <c r="L45" s="74">
        <v>0</v>
      </c>
      <c r="M45" s="74">
        <v>2186</v>
      </c>
      <c r="N45" s="74">
        <v>1887</v>
      </c>
      <c r="O45" s="74">
        <v>1026</v>
      </c>
      <c r="P45" s="74">
        <v>1504</v>
      </c>
      <c r="Q45" s="74">
        <v>6081</v>
      </c>
      <c r="R45" s="58"/>
    </row>
    <row r="46" spans="1:18" ht="12.75">
      <c r="A46" s="75">
        <v>41</v>
      </c>
      <c r="B46" s="75" t="s">
        <v>45</v>
      </c>
      <c r="C46" s="74">
        <v>2203</v>
      </c>
      <c r="D46" s="74">
        <v>2328</v>
      </c>
      <c r="E46" s="74">
        <v>0</v>
      </c>
      <c r="F46" s="74">
        <v>4349</v>
      </c>
      <c r="G46" s="74">
        <v>550</v>
      </c>
      <c r="H46" s="74">
        <v>0</v>
      </c>
      <c r="I46" s="74">
        <v>2120</v>
      </c>
      <c r="J46" s="74">
        <v>30</v>
      </c>
      <c r="K46" s="74">
        <v>0</v>
      </c>
      <c r="L46" s="74">
        <v>0</v>
      </c>
      <c r="M46" s="74">
        <v>2203</v>
      </c>
      <c r="N46" s="74">
        <v>2328</v>
      </c>
      <c r="O46" s="74">
        <v>918</v>
      </c>
      <c r="P46" s="74">
        <v>555</v>
      </c>
      <c r="Q46" s="74">
        <v>3360</v>
      </c>
      <c r="R46" s="58"/>
    </row>
    <row r="47" spans="1:18" ht="12.75">
      <c r="A47" s="75">
        <v>42</v>
      </c>
      <c r="B47" s="104" t="s">
        <v>46</v>
      </c>
      <c r="C47" s="74">
        <v>3697</v>
      </c>
      <c r="D47" s="74">
        <v>0</v>
      </c>
      <c r="E47" s="74">
        <v>0</v>
      </c>
      <c r="F47" s="74">
        <v>34606</v>
      </c>
      <c r="G47" s="74">
        <v>0</v>
      </c>
      <c r="H47" s="74">
        <v>0</v>
      </c>
      <c r="I47" s="74">
        <v>7913</v>
      </c>
      <c r="J47" s="74">
        <v>0</v>
      </c>
      <c r="K47" s="74">
        <v>0</v>
      </c>
      <c r="L47" s="74">
        <v>0</v>
      </c>
      <c r="M47" s="74">
        <v>7913</v>
      </c>
      <c r="N47" s="74">
        <v>9066</v>
      </c>
      <c r="O47" s="74">
        <v>1</v>
      </c>
      <c r="P47" s="74">
        <v>0</v>
      </c>
      <c r="Q47" s="74">
        <v>0</v>
      </c>
      <c r="R47" s="58"/>
    </row>
    <row r="48" spans="1:17" ht="12.75">
      <c r="A48" s="78"/>
      <c r="B48" s="77"/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</row>
    <row r="49" spans="1:17" ht="12.75">
      <c r="A49" s="195" t="s">
        <v>135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8" s="15" customFormat="1" ht="12.75">
      <c r="A50" s="194" t="s">
        <v>250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76"/>
      <c r="R50" s="27"/>
    </row>
    <row r="51" spans="1:18" ht="12.75">
      <c r="A51" s="93" t="s">
        <v>1</v>
      </c>
      <c r="B51" s="99" t="s">
        <v>96</v>
      </c>
      <c r="C51" s="94" t="s">
        <v>173</v>
      </c>
      <c r="D51" s="97"/>
      <c r="E51" s="94" t="s">
        <v>174</v>
      </c>
      <c r="F51" s="97"/>
      <c r="G51" s="94" t="s">
        <v>175</v>
      </c>
      <c r="H51" s="97"/>
      <c r="I51" s="94" t="s">
        <v>176</v>
      </c>
      <c r="J51" s="98"/>
      <c r="K51" s="97"/>
      <c r="L51" s="94" t="s">
        <v>177</v>
      </c>
      <c r="M51" s="97"/>
      <c r="N51" s="94" t="s">
        <v>178</v>
      </c>
      <c r="O51" s="97"/>
      <c r="P51" s="78"/>
      <c r="Q51" s="78"/>
      <c r="R51" s="131"/>
    </row>
    <row r="52" spans="1:18" ht="12.75">
      <c r="A52" s="89" t="s">
        <v>4</v>
      </c>
      <c r="B52" s="91"/>
      <c r="C52" s="86"/>
      <c r="D52" s="87"/>
      <c r="E52" s="86"/>
      <c r="F52" s="87"/>
      <c r="G52" s="86"/>
      <c r="H52" s="87"/>
      <c r="I52" s="86"/>
      <c r="J52" s="88"/>
      <c r="K52" s="87"/>
      <c r="L52" s="86"/>
      <c r="M52" s="87"/>
      <c r="N52" s="86"/>
      <c r="O52" s="87"/>
      <c r="P52" s="78"/>
      <c r="Q52" s="78"/>
      <c r="R52" s="131"/>
    </row>
    <row r="53" spans="1:18" ht="12.75">
      <c r="A53" s="89"/>
      <c r="B53" s="91"/>
      <c r="C53" s="90" t="s">
        <v>117</v>
      </c>
      <c r="D53" s="90" t="s">
        <v>118</v>
      </c>
      <c r="E53" s="90" t="s">
        <v>117</v>
      </c>
      <c r="F53" s="90" t="s">
        <v>118</v>
      </c>
      <c r="G53" s="90" t="s">
        <v>117</v>
      </c>
      <c r="H53" s="90" t="s">
        <v>118</v>
      </c>
      <c r="I53" s="90" t="s">
        <v>119</v>
      </c>
      <c r="J53" s="90" t="s">
        <v>120</v>
      </c>
      <c r="K53" s="90" t="s">
        <v>121</v>
      </c>
      <c r="L53" s="90" t="s">
        <v>127</v>
      </c>
      <c r="M53" s="90" t="s">
        <v>128</v>
      </c>
      <c r="N53" s="90" t="s">
        <v>117</v>
      </c>
      <c r="O53" s="90" t="s">
        <v>118</v>
      </c>
      <c r="P53" s="78"/>
      <c r="Q53" s="78"/>
      <c r="R53" s="132"/>
    </row>
    <row r="54" spans="1:18" ht="12.75">
      <c r="A54" s="92"/>
      <c r="B54" s="105" t="s">
        <v>5</v>
      </c>
      <c r="C54" s="92">
        <f aca="true" t="shared" si="1" ref="C54:O54">SUM(C55:C96)</f>
        <v>440</v>
      </c>
      <c r="D54" s="92">
        <f t="shared" si="1"/>
        <v>5</v>
      </c>
      <c r="E54" s="92">
        <f t="shared" si="1"/>
        <v>119035</v>
      </c>
      <c r="F54" s="92">
        <f t="shared" si="1"/>
        <v>633</v>
      </c>
      <c r="G54" s="92">
        <f t="shared" si="1"/>
        <v>2290</v>
      </c>
      <c r="H54" s="92">
        <f t="shared" si="1"/>
        <v>139181</v>
      </c>
      <c r="I54" s="92">
        <f t="shared" si="1"/>
        <v>120432</v>
      </c>
      <c r="J54" s="92">
        <f t="shared" si="1"/>
        <v>119271</v>
      </c>
      <c r="K54" s="92">
        <f t="shared" si="1"/>
        <v>40315</v>
      </c>
      <c r="L54" s="92">
        <f t="shared" si="1"/>
        <v>123158</v>
      </c>
      <c r="M54" s="92">
        <f t="shared" si="1"/>
        <v>158738</v>
      </c>
      <c r="N54" s="92">
        <f t="shared" si="1"/>
        <v>15611</v>
      </c>
      <c r="O54" s="92">
        <f t="shared" si="1"/>
        <v>3751</v>
      </c>
      <c r="P54" s="79"/>
      <c r="Q54" s="78"/>
      <c r="R54" s="133"/>
    </row>
    <row r="55" spans="1:18" ht="12.75">
      <c r="A55" s="74">
        <v>1</v>
      </c>
      <c r="B55" s="74" t="s">
        <v>6</v>
      </c>
      <c r="C55" s="74">
        <v>0</v>
      </c>
      <c r="D55" s="74">
        <v>0</v>
      </c>
      <c r="E55" s="74">
        <v>1920</v>
      </c>
      <c r="F55" s="74">
        <v>0</v>
      </c>
      <c r="G55" s="74">
        <v>0</v>
      </c>
      <c r="H55" s="74">
        <v>1708</v>
      </c>
      <c r="I55" s="74">
        <v>1912</v>
      </c>
      <c r="J55" s="74">
        <v>1757</v>
      </c>
      <c r="K55" s="74">
        <v>1506</v>
      </c>
      <c r="L55" s="74">
        <v>1753</v>
      </c>
      <c r="M55" s="74">
        <v>2588</v>
      </c>
      <c r="N55" s="74">
        <v>359</v>
      </c>
      <c r="O55" s="74">
        <v>6</v>
      </c>
      <c r="P55" s="78"/>
      <c r="Q55" s="78"/>
      <c r="R55" s="58"/>
    </row>
    <row r="56" spans="1:18" ht="12.75">
      <c r="A56" s="75">
        <v>2</v>
      </c>
      <c r="B56" s="75" t="s">
        <v>7</v>
      </c>
      <c r="C56" s="74">
        <v>0</v>
      </c>
      <c r="D56" s="74">
        <v>0</v>
      </c>
      <c r="E56" s="74">
        <v>2395</v>
      </c>
      <c r="F56" s="74">
        <v>0</v>
      </c>
      <c r="G56" s="74">
        <v>0</v>
      </c>
      <c r="H56" s="74">
        <v>1751</v>
      </c>
      <c r="I56" s="74">
        <v>2518</v>
      </c>
      <c r="J56" s="74">
        <v>2333</v>
      </c>
      <c r="K56" s="74">
        <v>525</v>
      </c>
      <c r="L56" s="74">
        <v>2213</v>
      </c>
      <c r="M56" s="74">
        <v>2739</v>
      </c>
      <c r="N56" s="74">
        <v>3124</v>
      </c>
      <c r="O56" s="74">
        <v>0</v>
      </c>
      <c r="P56" s="78"/>
      <c r="Q56" s="78"/>
      <c r="R56" s="58"/>
    </row>
    <row r="57" spans="1:18" ht="12.75">
      <c r="A57" s="75">
        <v>3</v>
      </c>
      <c r="B57" s="75" t="s">
        <v>8</v>
      </c>
      <c r="C57" s="74">
        <v>0</v>
      </c>
      <c r="D57" s="74">
        <v>0</v>
      </c>
      <c r="E57" s="74">
        <v>2919</v>
      </c>
      <c r="F57" s="74">
        <v>0</v>
      </c>
      <c r="G57" s="74">
        <v>0</v>
      </c>
      <c r="H57" s="74">
        <v>2563</v>
      </c>
      <c r="I57" s="74">
        <v>0</v>
      </c>
      <c r="J57" s="74">
        <v>0</v>
      </c>
      <c r="K57" s="74">
        <v>177</v>
      </c>
      <c r="L57" s="74">
        <v>3210</v>
      </c>
      <c r="M57" s="74">
        <v>5085</v>
      </c>
      <c r="N57" s="74">
        <v>3456</v>
      </c>
      <c r="O57" s="74">
        <v>3432</v>
      </c>
      <c r="P57" s="78"/>
      <c r="Q57" s="78"/>
      <c r="R57" s="58"/>
    </row>
    <row r="58" spans="1:18" ht="12.75">
      <c r="A58" s="75">
        <v>4</v>
      </c>
      <c r="B58" s="75" t="s">
        <v>9</v>
      </c>
      <c r="C58" s="74">
        <v>0</v>
      </c>
      <c r="D58" s="74">
        <v>0</v>
      </c>
      <c r="E58" s="74">
        <v>4125</v>
      </c>
      <c r="F58" s="74">
        <v>0</v>
      </c>
      <c r="G58" s="74">
        <v>0</v>
      </c>
      <c r="H58" s="74">
        <v>8527</v>
      </c>
      <c r="I58" s="74">
        <v>4276</v>
      </c>
      <c r="J58" s="74">
        <v>3937</v>
      </c>
      <c r="K58" s="74">
        <v>323</v>
      </c>
      <c r="L58" s="74">
        <v>3996</v>
      </c>
      <c r="M58" s="74">
        <v>5336</v>
      </c>
      <c r="N58" s="74">
        <v>0</v>
      </c>
      <c r="O58" s="74">
        <v>0</v>
      </c>
      <c r="P58" s="78"/>
      <c r="Q58" s="78"/>
      <c r="R58" s="58"/>
    </row>
    <row r="59" spans="1:18" ht="12.75">
      <c r="A59" s="75">
        <v>5</v>
      </c>
      <c r="B59" s="75" t="s">
        <v>10</v>
      </c>
      <c r="C59" s="74">
        <v>50</v>
      </c>
      <c r="D59" s="74">
        <v>0</v>
      </c>
      <c r="E59" s="74">
        <v>7575</v>
      </c>
      <c r="F59" s="74">
        <v>79</v>
      </c>
      <c r="G59" s="74">
        <v>0</v>
      </c>
      <c r="H59" s="74">
        <v>11602</v>
      </c>
      <c r="I59" s="74">
        <v>7550</v>
      </c>
      <c r="J59" s="74">
        <v>7285</v>
      </c>
      <c r="K59" s="74">
        <v>5897</v>
      </c>
      <c r="L59" s="74">
        <v>8750</v>
      </c>
      <c r="M59" s="74">
        <v>71</v>
      </c>
      <c r="N59" s="74">
        <v>0</v>
      </c>
      <c r="O59" s="74">
        <v>0</v>
      </c>
      <c r="P59" s="78"/>
      <c r="Q59" s="78"/>
      <c r="R59" s="58"/>
    </row>
    <row r="60" spans="1:18" ht="12.75">
      <c r="A60" s="75">
        <v>6</v>
      </c>
      <c r="B60" s="104" t="s">
        <v>11</v>
      </c>
      <c r="C60" s="74">
        <v>0</v>
      </c>
      <c r="D60" s="74">
        <v>0</v>
      </c>
      <c r="E60" s="74">
        <v>2242</v>
      </c>
      <c r="F60" s="74">
        <v>0</v>
      </c>
      <c r="G60" s="74">
        <v>0</v>
      </c>
      <c r="H60" s="74">
        <v>1323</v>
      </c>
      <c r="I60" s="74">
        <v>2160</v>
      </c>
      <c r="J60" s="74">
        <v>2147</v>
      </c>
      <c r="K60" s="74">
        <v>999</v>
      </c>
      <c r="L60" s="74">
        <v>2138</v>
      </c>
      <c r="M60" s="74">
        <v>3125</v>
      </c>
      <c r="N60" s="74">
        <v>7</v>
      </c>
      <c r="O60" s="74">
        <v>0</v>
      </c>
      <c r="P60" s="78"/>
      <c r="Q60" s="78"/>
      <c r="R60" s="58"/>
    </row>
    <row r="61" spans="1:18" ht="12.75">
      <c r="A61" s="75">
        <v>7</v>
      </c>
      <c r="B61" s="75" t="s">
        <v>12</v>
      </c>
      <c r="C61" s="74">
        <v>0</v>
      </c>
      <c r="D61" s="74">
        <v>0</v>
      </c>
      <c r="E61" s="74">
        <v>2517</v>
      </c>
      <c r="F61" s="74">
        <v>0</v>
      </c>
      <c r="G61" s="74">
        <v>0</v>
      </c>
      <c r="H61" s="74">
        <v>1775</v>
      </c>
      <c r="I61" s="74">
        <v>3017</v>
      </c>
      <c r="J61" s="74">
        <v>2653</v>
      </c>
      <c r="K61" s="74">
        <v>1394</v>
      </c>
      <c r="L61" s="74">
        <v>2727</v>
      </c>
      <c r="M61" s="74">
        <v>3808</v>
      </c>
      <c r="N61" s="74">
        <v>375</v>
      </c>
      <c r="O61" s="74">
        <v>2</v>
      </c>
      <c r="P61" s="78"/>
      <c r="Q61" s="78"/>
      <c r="R61" s="58"/>
    </row>
    <row r="62" spans="1:18" ht="12.75">
      <c r="A62" s="75">
        <v>8</v>
      </c>
      <c r="B62" s="75" t="s">
        <v>13</v>
      </c>
      <c r="C62" s="74">
        <v>24</v>
      </c>
      <c r="D62" s="74">
        <v>3</v>
      </c>
      <c r="E62" s="74">
        <v>4453</v>
      </c>
      <c r="F62" s="74">
        <v>267</v>
      </c>
      <c r="G62" s="74">
        <v>0</v>
      </c>
      <c r="H62" s="74">
        <v>1805</v>
      </c>
      <c r="I62" s="74">
        <v>3753</v>
      </c>
      <c r="J62" s="74">
        <v>3776</v>
      </c>
      <c r="K62" s="74">
        <v>1145</v>
      </c>
      <c r="L62" s="74">
        <v>3566</v>
      </c>
      <c r="M62" s="74">
        <v>4950</v>
      </c>
      <c r="N62" s="74">
        <v>33</v>
      </c>
      <c r="O62" s="74">
        <v>0</v>
      </c>
      <c r="P62" s="78"/>
      <c r="Q62" s="78"/>
      <c r="R62" s="58"/>
    </row>
    <row r="63" spans="1:18" ht="12.75">
      <c r="A63" s="75">
        <v>9</v>
      </c>
      <c r="B63" s="75" t="s">
        <v>14</v>
      </c>
      <c r="C63" s="74">
        <v>0</v>
      </c>
      <c r="D63" s="74">
        <v>0</v>
      </c>
      <c r="E63" s="74">
        <v>1442</v>
      </c>
      <c r="F63" s="74">
        <v>0</v>
      </c>
      <c r="G63" s="74">
        <v>0</v>
      </c>
      <c r="H63" s="74">
        <v>3198</v>
      </c>
      <c r="I63" s="74">
        <v>1595</v>
      </c>
      <c r="J63" s="74">
        <v>1489</v>
      </c>
      <c r="K63" s="74">
        <v>897</v>
      </c>
      <c r="L63" s="74">
        <v>1754</v>
      </c>
      <c r="M63" s="74">
        <v>2761</v>
      </c>
      <c r="N63" s="74">
        <v>0</v>
      </c>
      <c r="O63" s="74">
        <v>0</v>
      </c>
      <c r="P63" s="78"/>
      <c r="Q63" s="78"/>
      <c r="R63" s="58"/>
    </row>
    <row r="64" spans="1:18" ht="12.75">
      <c r="A64" s="75">
        <v>10</v>
      </c>
      <c r="B64" s="75" t="s">
        <v>15</v>
      </c>
      <c r="C64" s="74">
        <v>0</v>
      </c>
      <c r="D64" s="74">
        <v>0</v>
      </c>
      <c r="E64" s="74">
        <v>2589</v>
      </c>
      <c r="F64" s="74">
        <v>0</v>
      </c>
      <c r="G64" s="74">
        <v>0</v>
      </c>
      <c r="H64" s="74">
        <v>4939</v>
      </c>
      <c r="I64" s="74">
        <v>2628</v>
      </c>
      <c r="J64" s="74">
        <v>2396</v>
      </c>
      <c r="K64" s="74">
        <v>295</v>
      </c>
      <c r="L64" s="74">
        <v>2507</v>
      </c>
      <c r="M64" s="74">
        <v>4176</v>
      </c>
      <c r="N64" s="74">
        <v>671</v>
      </c>
      <c r="O64" s="74">
        <v>0</v>
      </c>
      <c r="P64" s="78"/>
      <c r="Q64" s="78"/>
      <c r="R64" s="58"/>
    </row>
    <row r="65" spans="1:18" ht="12.75">
      <c r="A65" s="75">
        <v>11</v>
      </c>
      <c r="B65" s="104" t="s">
        <v>124</v>
      </c>
      <c r="C65" s="74">
        <v>0</v>
      </c>
      <c r="D65" s="74">
        <v>0</v>
      </c>
      <c r="E65" s="74">
        <v>1071</v>
      </c>
      <c r="F65" s="74">
        <v>0</v>
      </c>
      <c r="G65" s="74">
        <v>15</v>
      </c>
      <c r="H65" s="74">
        <v>212</v>
      </c>
      <c r="I65" s="74">
        <v>0</v>
      </c>
      <c r="J65" s="74">
        <v>0</v>
      </c>
      <c r="K65" s="74">
        <v>522</v>
      </c>
      <c r="L65" s="74">
        <v>915</v>
      </c>
      <c r="M65" s="74">
        <v>1908</v>
      </c>
      <c r="N65" s="74">
        <v>0</v>
      </c>
      <c r="O65" s="74">
        <v>0</v>
      </c>
      <c r="P65" s="78"/>
      <c r="Q65" s="78"/>
      <c r="R65" s="58"/>
    </row>
    <row r="66" spans="1:18" ht="12.75">
      <c r="A66" s="75">
        <v>12</v>
      </c>
      <c r="B66" s="75" t="s">
        <v>17</v>
      </c>
      <c r="C66" s="74">
        <v>0</v>
      </c>
      <c r="D66" s="74">
        <v>0</v>
      </c>
      <c r="E66" s="74">
        <v>1160</v>
      </c>
      <c r="F66" s="74">
        <v>0</v>
      </c>
      <c r="G66" s="74">
        <v>0</v>
      </c>
      <c r="H66" s="74">
        <v>3427</v>
      </c>
      <c r="I66" s="74">
        <v>1895</v>
      </c>
      <c r="J66" s="74">
        <v>1900</v>
      </c>
      <c r="K66" s="74">
        <v>975</v>
      </c>
      <c r="L66" s="74">
        <v>1992</v>
      </c>
      <c r="M66" s="74">
        <v>1421</v>
      </c>
      <c r="N66" s="74">
        <v>13</v>
      </c>
      <c r="O66" s="74">
        <v>0</v>
      </c>
      <c r="P66" s="78"/>
      <c r="Q66" s="78"/>
      <c r="R66" s="58"/>
    </row>
    <row r="67" spans="1:18" ht="12.75">
      <c r="A67" s="75">
        <v>13</v>
      </c>
      <c r="B67" s="75" t="s">
        <v>18</v>
      </c>
      <c r="C67" s="74">
        <v>1</v>
      </c>
      <c r="D67" s="74">
        <v>0</v>
      </c>
      <c r="E67" s="74">
        <v>4884</v>
      </c>
      <c r="F67" s="74">
        <v>0</v>
      </c>
      <c r="G67" s="74">
        <v>0</v>
      </c>
      <c r="H67" s="74">
        <v>3355</v>
      </c>
      <c r="I67" s="74">
        <v>4176</v>
      </c>
      <c r="J67" s="74">
        <v>4299</v>
      </c>
      <c r="K67" s="74">
        <v>1011</v>
      </c>
      <c r="L67" s="74">
        <v>3857</v>
      </c>
      <c r="M67" s="74">
        <v>4119</v>
      </c>
      <c r="N67" s="74">
        <v>344</v>
      </c>
      <c r="O67" s="74">
        <v>11</v>
      </c>
      <c r="P67" s="78"/>
      <c r="Q67" s="78"/>
      <c r="R67" s="58"/>
    </row>
    <row r="68" spans="1:18" ht="12.75">
      <c r="A68" s="75">
        <v>14</v>
      </c>
      <c r="B68" s="75" t="s">
        <v>19</v>
      </c>
      <c r="C68" s="74">
        <v>353</v>
      </c>
      <c r="D68" s="74">
        <v>0</v>
      </c>
      <c r="E68" s="74">
        <v>5141</v>
      </c>
      <c r="F68" s="74">
        <v>7</v>
      </c>
      <c r="G68" s="74">
        <v>4</v>
      </c>
      <c r="H68" s="74">
        <v>8076</v>
      </c>
      <c r="I68" s="74">
        <v>5250</v>
      </c>
      <c r="J68" s="74">
        <v>5205</v>
      </c>
      <c r="K68" s="74">
        <v>262</v>
      </c>
      <c r="L68" s="74">
        <v>4562</v>
      </c>
      <c r="M68" s="74">
        <v>6259</v>
      </c>
      <c r="N68" s="74">
        <v>1069</v>
      </c>
      <c r="O68" s="74">
        <v>11</v>
      </c>
      <c r="P68" s="78"/>
      <c r="Q68" s="78"/>
      <c r="R68" s="58"/>
    </row>
    <row r="69" spans="1:18" ht="12.75">
      <c r="A69" s="75">
        <v>15</v>
      </c>
      <c r="B69" s="75" t="s">
        <v>20</v>
      </c>
      <c r="C69" s="74">
        <v>0</v>
      </c>
      <c r="D69" s="74">
        <v>0</v>
      </c>
      <c r="E69" s="74">
        <v>1493</v>
      </c>
      <c r="F69" s="74">
        <v>57</v>
      </c>
      <c r="G69" s="74">
        <v>0</v>
      </c>
      <c r="H69" s="74">
        <v>2369</v>
      </c>
      <c r="I69" s="74">
        <v>1685</v>
      </c>
      <c r="J69" s="74">
        <v>1555</v>
      </c>
      <c r="K69" s="74">
        <v>1104</v>
      </c>
      <c r="L69" s="74">
        <v>1588</v>
      </c>
      <c r="M69" s="74">
        <v>2209</v>
      </c>
      <c r="N69" s="74">
        <v>0</v>
      </c>
      <c r="O69" s="74">
        <v>0</v>
      </c>
      <c r="P69" s="78"/>
      <c r="Q69" s="78"/>
      <c r="R69" s="58"/>
    </row>
    <row r="70" spans="1:18" ht="12.75">
      <c r="A70" s="75">
        <v>16</v>
      </c>
      <c r="B70" s="75" t="s">
        <v>21</v>
      </c>
      <c r="C70" s="74">
        <v>0</v>
      </c>
      <c r="D70" s="74">
        <v>0</v>
      </c>
      <c r="E70" s="74">
        <v>2060</v>
      </c>
      <c r="F70" s="74">
        <v>0</v>
      </c>
      <c r="G70" s="74">
        <v>443</v>
      </c>
      <c r="H70" s="74">
        <v>3436</v>
      </c>
      <c r="I70" s="74">
        <v>2777</v>
      </c>
      <c r="J70" s="74">
        <v>2576</v>
      </c>
      <c r="K70" s="74">
        <v>803</v>
      </c>
      <c r="L70" s="74">
        <v>2686</v>
      </c>
      <c r="M70" s="74">
        <v>4177</v>
      </c>
      <c r="N70" s="74">
        <v>564</v>
      </c>
      <c r="O70" s="74">
        <v>0</v>
      </c>
      <c r="P70" s="78"/>
      <c r="Q70" s="78"/>
      <c r="R70" s="58"/>
    </row>
    <row r="71" spans="1:18" ht="12.75">
      <c r="A71" s="75">
        <v>17</v>
      </c>
      <c r="B71" s="75" t="s">
        <v>22</v>
      </c>
      <c r="C71" s="74">
        <v>0</v>
      </c>
      <c r="D71" s="74">
        <v>0</v>
      </c>
      <c r="E71" s="74">
        <v>4498</v>
      </c>
      <c r="F71" s="74">
        <v>0</v>
      </c>
      <c r="G71" s="74">
        <v>0</v>
      </c>
      <c r="H71" s="74">
        <v>2912</v>
      </c>
      <c r="I71" s="74">
        <v>3936</v>
      </c>
      <c r="J71" s="74">
        <v>4039</v>
      </c>
      <c r="K71" s="74">
        <v>1136</v>
      </c>
      <c r="L71" s="74">
        <v>4026</v>
      </c>
      <c r="M71" s="74">
        <v>5478</v>
      </c>
      <c r="N71" s="74">
        <v>0</v>
      </c>
      <c r="O71" s="74">
        <v>0</v>
      </c>
      <c r="P71" s="78"/>
      <c r="Q71" s="78"/>
      <c r="R71" s="58"/>
    </row>
    <row r="72" spans="1:18" ht="12.75">
      <c r="A72" s="75">
        <v>18</v>
      </c>
      <c r="B72" s="75" t="s">
        <v>23</v>
      </c>
      <c r="C72" s="74">
        <v>0</v>
      </c>
      <c r="D72" s="74">
        <v>0</v>
      </c>
      <c r="E72" s="74">
        <v>2460</v>
      </c>
      <c r="F72" s="74">
        <v>0</v>
      </c>
      <c r="G72" s="74">
        <v>0</v>
      </c>
      <c r="H72" s="74">
        <v>6600</v>
      </c>
      <c r="I72" s="74">
        <v>3289</v>
      </c>
      <c r="J72" s="74">
        <v>3133</v>
      </c>
      <c r="K72" s="74">
        <v>1611</v>
      </c>
      <c r="L72" s="74">
        <v>3144</v>
      </c>
      <c r="M72" s="74">
        <v>4698</v>
      </c>
      <c r="N72" s="74">
        <v>1435</v>
      </c>
      <c r="O72" s="74">
        <v>0</v>
      </c>
      <c r="P72" s="78"/>
      <c r="Q72" s="78"/>
      <c r="R72" s="58"/>
    </row>
    <row r="73" spans="1:18" ht="12.75">
      <c r="A73" s="75">
        <v>19</v>
      </c>
      <c r="B73" s="75" t="s">
        <v>24</v>
      </c>
      <c r="C73" s="74">
        <v>0</v>
      </c>
      <c r="D73" s="74">
        <v>0</v>
      </c>
      <c r="E73" s="74">
        <v>752</v>
      </c>
      <c r="F73" s="74">
        <v>0</v>
      </c>
      <c r="G73" s="74">
        <v>0</v>
      </c>
      <c r="H73" s="74">
        <v>0</v>
      </c>
      <c r="I73" s="74">
        <v>1571</v>
      </c>
      <c r="J73" s="74">
        <v>1533</v>
      </c>
      <c r="K73" s="74">
        <v>115</v>
      </c>
      <c r="L73" s="74">
        <v>1518</v>
      </c>
      <c r="M73" s="74">
        <v>45</v>
      </c>
      <c r="N73" s="74">
        <v>0</v>
      </c>
      <c r="O73" s="74">
        <v>0</v>
      </c>
      <c r="P73" s="78"/>
      <c r="Q73" s="78"/>
      <c r="R73" s="58"/>
    </row>
    <row r="74" spans="1:18" ht="12.75">
      <c r="A74" s="75">
        <v>20</v>
      </c>
      <c r="B74" s="75" t="s">
        <v>25</v>
      </c>
      <c r="C74" s="74">
        <v>0</v>
      </c>
      <c r="D74" s="74">
        <v>0</v>
      </c>
      <c r="E74" s="74">
        <v>1425</v>
      </c>
      <c r="F74" s="74">
        <v>0</v>
      </c>
      <c r="G74" s="74">
        <v>0</v>
      </c>
      <c r="H74" s="74">
        <v>1050</v>
      </c>
      <c r="I74" s="74">
        <v>1477</v>
      </c>
      <c r="J74" s="74">
        <v>1337</v>
      </c>
      <c r="K74" s="74">
        <v>844</v>
      </c>
      <c r="L74" s="74">
        <v>1738</v>
      </c>
      <c r="M74" s="74">
        <v>4822</v>
      </c>
      <c r="N74" s="74">
        <v>268</v>
      </c>
      <c r="O74" s="74">
        <v>0</v>
      </c>
      <c r="P74" s="78"/>
      <c r="Q74" s="78"/>
      <c r="R74" s="58"/>
    </row>
    <row r="75" spans="1:18" ht="12.75">
      <c r="A75" s="75">
        <v>21</v>
      </c>
      <c r="B75" s="75" t="s">
        <v>26</v>
      </c>
      <c r="C75" s="74">
        <v>0</v>
      </c>
      <c r="D75" s="74">
        <v>0</v>
      </c>
      <c r="E75" s="74">
        <v>2495</v>
      </c>
      <c r="F75" s="74">
        <v>0</v>
      </c>
      <c r="G75" s="74">
        <v>0</v>
      </c>
      <c r="H75" s="74">
        <v>2949</v>
      </c>
      <c r="I75" s="74">
        <v>2333</v>
      </c>
      <c r="J75" s="74">
        <v>2597</v>
      </c>
      <c r="K75" s="74">
        <v>945</v>
      </c>
      <c r="L75" s="74">
        <v>2240</v>
      </c>
      <c r="M75" s="74">
        <v>3226</v>
      </c>
      <c r="N75" s="74">
        <v>0</v>
      </c>
      <c r="O75" s="74">
        <v>0</v>
      </c>
      <c r="P75" s="78"/>
      <c r="Q75" s="78"/>
      <c r="R75" s="58"/>
    </row>
    <row r="76" spans="1:18" ht="12.75">
      <c r="A76" s="75">
        <v>22</v>
      </c>
      <c r="B76" s="75" t="s">
        <v>27</v>
      </c>
      <c r="C76" s="74">
        <v>0</v>
      </c>
      <c r="D76" s="74">
        <v>0</v>
      </c>
      <c r="E76" s="74">
        <v>1196</v>
      </c>
      <c r="F76" s="74">
        <v>5</v>
      </c>
      <c r="G76" s="74">
        <v>187</v>
      </c>
      <c r="H76" s="74">
        <v>628</v>
      </c>
      <c r="I76" s="74">
        <v>1346</v>
      </c>
      <c r="J76" s="74">
        <v>764</v>
      </c>
      <c r="K76" s="74">
        <v>108</v>
      </c>
      <c r="L76" s="74">
        <v>1033</v>
      </c>
      <c r="M76" s="74">
        <v>581</v>
      </c>
      <c r="N76" s="74">
        <v>286</v>
      </c>
      <c r="O76" s="74">
        <v>62</v>
      </c>
      <c r="P76" s="78"/>
      <c r="Q76" s="78"/>
      <c r="R76" s="58"/>
    </row>
    <row r="77" spans="1:18" ht="12.75">
      <c r="A77" s="75">
        <v>23</v>
      </c>
      <c r="B77" s="75" t="s">
        <v>28</v>
      </c>
      <c r="C77" s="74">
        <v>0</v>
      </c>
      <c r="D77" s="74">
        <v>0</v>
      </c>
      <c r="E77" s="74">
        <v>1304</v>
      </c>
      <c r="F77" s="74">
        <v>0</v>
      </c>
      <c r="G77" s="74">
        <v>0</v>
      </c>
      <c r="H77" s="74">
        <v>1988</v>
      </c>
      <c r="I77" s="74">
        <v>1667</v>
      </c>
      <c r="J77" s="74">
        <v>1665</v>
      </c>
      <c r="K77" s="74">
        <v>52</v>
      </c>
      <c r="L77" s="74">
        <v>1573</v>
      </c>
      <c r="M77" s="74">
        <v>1920</v>
      </c>
      <c r="N77" s="74">
        <v>0</v>
      </c>
      <c r="O77" s="74">
        <v>0</v>
      </c>
      <c r="P77" s="78"/>
      <c r="Q77" s="78"/>
      <c r="R77" s="58"/>
    </row>
    <row r="78" spans="1:18" ht="12.75">
      <c r="A78" s="75">
        <v>24</v>
      </c>
      <c r="B78" s="75" t="s">
        <v>29</v>
      </c>
      <c r="C78" s="74">
        <v>0</v>
      </c>
      <c r="D78" s="74">
        <v>0</v>
      </c>
      <c r="E78" s="74">
        <v>4380</v>
      </c>
      <c r="F78" s="74">
        <v>0</v>
      </c>
      <c r="G78" s="74">
        <v>0</v>
      </c>
      <c r="H78" s="74">
        <v>5858</v>
      </c>
      <c r="I78" s="74">
        <v>3934</v>
      </c>
      <c r="J78" s="74">
        <v>4203</v>
      </c>
      <c r="K78" s="74">
        <v>2125</v>
      </c>
      <c r="L78" s="74">
        <v>3966</v>
      </c>
      <c r="M78" s="74">
        <v>7200</v>
      </c>
      <c r="N78" s="74">
        <v>14</v>
      </c>
      <c r="O78" s="74">
        <v>0</v>
      </c>
      <c r="P78" s="78"/>
      <c r="Q78" s="78"/>
      <c r="R78" s="58"/>
    </row>
    <row r="79" spans="1:18" ht="12.75">
      <c r="A79" s="75">
        <v>25</v>
      </c>
      <c r="B79" s="75" t="s">
        <v>47</v>
      </c>
      <c r="C79" s="74">
        <v>0</v>
      </c>
      <c r="D79" s="74">
        <v>0</v>
      </c>
      <c r="E79" s="74">
        <v>2167</v>
      </c>
      <c r="F79" s="74">
        <v>0</v>
      </c>
      <c r="G79" s="74">
        <v>0</v>
      </c>
      <c r="H79" s="74">
        <v>2466</v>
      </c>
      <c r="I79" s="74">
        <v>2498</v>
      </c>
      <c r="J79" s="74">
        <v>2734</v>
      </c>
      <c r="K79" s="74">
        <v>0</v>
      </c>
      <c r="L79" s="74">
        <v>2549</v>
      </c>
      <c r="M79" s="74">
        <v>3156</v>
      </c>
      <c r="N79" s="74">
        <v>0</v>
      </c>
      <c r="O79" s="74">
        <v>0</v>
      </c>
      <c r="P79" s="78"/>
      <c r="Q79" s="78"/>
      <c r="R79" s="58"/>
    </row>
    <row r="80" spans="1:18" ht="12.75">
      <c r="A80" s="75">
        <v>26</v>
      </c>
      <c r="B80" s="75" t="s">
        <v>30</v>
      </c>
      <c r="C80" s="74">
        <v>0</v>
      </c>
      <c r="D80" s="74">
        <v>0</v>
      </c>
      <c r="E80" s="74">
        <v>2627</v>
      </c>
      <c r="F80" s="74">
        <v>0</v>
      </c>
      <c r="G80" s="74">
        <v>0</v>
      </c>
      <c r="H80" s="74">
        <v>6079</v>
      </c>
      <c r="I80" s="74">
        <v>2674</v>
      </c>
      <c r="J80" s="74">
        <v>2755</v>
      </c>
      <c r="K80" s="74">
        <v>2503</v>
      </c>
      <c r="L80" s="74">
        <v>2715</v>
      </c>
      <c r="M80" s="74">
        <v>3104</v>
      </c>
      <c r="N80" s="74">
        <v>1128</v>
      </c>
      <c r="O80" s="74">
        <v>0</v>
      </c>
      <c r="P80" s="78"/>
      <c r="Q80" s="78"/>
      <c r="R80" s="58"/>
    </row>
    <row r="81" spans="1:18" ht="12.75">
      <c r="A81" s="75">
        <v>27</v>
      </c>
      <c r="B81" s="75" t="s">
        <v>31</v>
      </c>
      <c r="C81" s="74">
        <v>0</v>
      </c>
      <c r="D81" s="74">
        <v>0</v>
      </c>
      <c r="E81" s="74">
        <v>1127</v>
      </c>
      <c r="F81" s="74">
        <v>0</v>
      </c>
      <c r="G81" s="74">
        <v>0</v>
      </c>
      <c r="H81" s="74">
        <v>2258</v>
      </c>
      <c r="I81" s="74">
        <v>1529</v>
      </c>
      <c r="J81" s="74">
        <v>1603</v>
      </c>
      <c r="K81" s="74">
        <v>259</v>
      </c>
      <c r="L81" s="74">
        <v>1499</v>
      </c>
      <c r="M81" s="74">
        <v>1899</v>
      </c>
      <c r="N81" s="74">
        <v>0</v>
      </c>
      <c r="O81" s="74">
        <v>8</v>
      </c>
      <c r="P81" s="78"/>
      <c r="Q81" s="78"/>
      <c r="R81" s="58"/>
    </row>
    <row r="82" spans="1:18" ht="12.75">
      <c r="A82" s="75">
        <v>28</v>
      </c>
      <c r="B82" s="75" t="s">
        <v>32</v>
      </c>
      <c r="C82" s="74">
        <v>0</v>
      </c>
      <c r="D82" s="74">
        <v>0</v>
      </c>
      <c r="E82" s="74">
        <v>4263</v>
      </c>
      <c r="F82" s="74">
        <v>0</v>
      </c>
      <c r="G82" s="74">
        <v>0</v>
      </c>
      <c r="H82" s="74">
        <v>6358</v>
      </c>
      <c r="I82" s="74">
        <v>3502</v>
      </c>
      <c r="J82" s="74">
        <v>3469</v>
      </c>
      <c r="K82" s="74">
        <v>615</v>
      </c>
      <c r="L82" s="74">
        <v>3534</v>
      </c>
      <c r="M82" s="74">
        <v>4019</v>
      </c>
      <c r="N82" s="74">
        <v>0</v>
      </c>
      <c r="O82" s="74">
        <v>0</v>
      </c>
      <c r="P82" s="78"/>
      <c r="Q82" s="78"/>
      <c r="R82" s="58"/>
    </row>
    <row r="83" spans="1:18" ht="12.75">
      <c r="A83" s="75">
        <v>29</v>
      </c>
      <c r="B83" s="75" t="s">
        <v>33</v>
      </c>
      <c r="C83" s="74">
        <v>0</v>
      </c>
      <c r="D83" s="74">
        <v>0</v>
      </c>
      <c r="E83" s="74">
        <v>2616</v>
      </c>
      <c r="F83" s="74">
        <v>0</v>
      </c>
      <c r="G83" s="74">
        <v>0</v>
      </c>
      <c r="H83" s="74">
        <v>3432</v>
      </c>
      <c r="I83" s="74">
        <v>2647</v>
      </c>
      <c r="J83" s="74">
        <v>2632</v>
      </c>
      <c r="K83" s="74">
        <v>278</v>
      </c>
      <c r="L83" s="74">
        <v>2497</v>
      </c>
      <c r="M83" s="74">
        <v>4108</v>
      </c>
      <c r="N83" s="74">
        <v>94</v>
      </c>
      <c r="O83" s="74">
        <v>0</v>
      </c>
      <c r="P83" s="78"/>
      <c r="Q83" s="78"/>
      <c r="R83" s="58"/>
    </row>
    <row r="84" spans="1:18" ht="12.75">
      <c r="A84" s="75">
        <v>30</v>
      </c>
      <c r="B84" s="75" t="s">
        <v>34</v>
      </c>
      <c r="C84" s="74">
        <v>0</v>
      </c>
      <c r="D84" s="74">
        <v>0</v>
      </c>
      <c r="E84" s="74">
        <v>1808</v>
      </c>
      <c r="F84" s="74">
        <v>0</v>
      </c>
      <c r="G84" s="74">
        <v>0</v>
      </c>
      <c r="H84" s="74">
        <v>5964</v>
      </c>
      <c r="I84" s="74">
        <v>1920</v>
      </c>
      <c r="J84" s="74">
        <v>1828</v>
      </c>
      <c r="K84" s="74">
        <v>0</v>
      </c>
      <c r="L84" s="74">
        <v>1678</v>
      </c>
      <c r="M84" s="74">
        <v>3597</v>
      </c>
      <c r="N84" s="74">
        <v>65</v>
      </c>
      <c r="O84" s="74">
        <v>19</v>
      </c>
      <c r="P84" s="78"/>
      <c r="Q84" s="78"/>
      <c r="R84" s="58"/>
    </row>
    <row r="85" spans="1:18" ht="12.75">
      <c r="A85" s="75">
        <v>31</v>
      </c>
      <c r="B85" s="75" t="s">
        <v>35</v>
      </c>
      <c r="C85" s="74">
        <v>0</v>
      </c>
      <c r="D85" s="74">
        <v>0</v>
      </c>
      <c r="E85" s="74">
        <v>3829</v>
      </c>
      <c r="F85" s="74">
        <v>21</v>
      </c>
      <c r="G85" s="74">
        <v>1</v>
      </c>
      <c r="H85" s="74">
        <v>275</v>
      </c>
      <c r="I85" s="74">
        <v>4523</v>
      </c>
      <c r="J85" s="74">
        <v>4374</v>
      </c>
      <c r="K85" s="74">
        <v>790</v>
      </c>
      <c r="L85" s="74">
        <v>3968</v>
      </c>
      <c r="M85" s="74">
        <v>7177</v>
      </c>
      <c r="N85" s="74">
        <v>138</v>
      </c>
      <c r="O85" s="74">
        <v>0</v>
      </c>
      <c r="P85" s="78"/>
      <c r="Q85" s="78"/>
      <c r="R85" s="58"/>
    </row>
    <row r="86" spans="1:18" ht="12.75">
      <c r="A86" s="75">
        <v>32</v>
      </c>
      <c r="B86" s="75" t="s">
        <v>36</v>
      </c>
      <c r="C86" s="74">
        <v>0</v>
      </c>
      <c r="D86" s="74">
        <v>0</v>
      </c>
      <c r="E86" s="74">
        <v>2113</v>
      </c>
      <c r="F86" s="74">
        <v>0</v>
      </c>
      <c r="G86" s="74">
        <v>1640</v>
      </c>
      <c r="H86" s="74">
        <v>0</v>
      </c>
      <c r="I86" s="74">
        <v>1120</v>
      </c>
      <c r="J86" s="74">
        <v>1405</v>
      </c>
      <c r="K86" s="74">
        <v>1359</v>
      </c>
      <c r="L86" s="74">
        <v>1754</v>
      </c>
      <c r="M86" s="74">
        <v>3180</v>
      </c>
      <c r="N86" s="74">
        <v>0</v>
      </c>
      <c r="O86" s="74">
        <v>0</v>
      </c>
      <c r="P86" s="78"/>
      <c r="Q86" s="78"/>
      <c r="R86" s="58"/>
    </row>
    <row r="87" spans="1:18" ht="12.75">
      <c r="A87" s="75">
        <v>33</v>
      </c>
      <c r="B87" s="75" t="s">
        <v>37</v>
      </c>
      <c r="C87" s="74">
        <v>0</v>
      </c>
      <c r="D87" s="74">
        <v>0</v>
      </c>
      <c r="E87" s="74">
        <v>1438</v>
      </c>
      <c r="F87" s="74">
        <v>26</v>
      </c>
      <c r="G87" s="74">
        <v>0</v>
      </c>
      <c r="H87" s="74">
        <v>2294</v>
      </c>
      <c r="I87" s="74">
        <v>1571</v>
      </c>
      <c r="J87" s="74">
        <v>1617</v>
      </c>
      <c r="K87" s="74">
        <v>348</v>
      </c>
      <c r="L87" s="74">
        <v>1235</v>
      </c>
      <c r="M87" s="74">
        <v>2214</v>
      </c>
      <c r="N87" s="74">
        <v>41</v>
      </c>
      <c r="O87" s="74">
        <v>16</v>
      </c>
      <c r="P87" s="78"/>
      <c r="Q87" s="78"/>
      <c r="R87" s="58"/>
    </row>
    <row r="88" spans="1:18" ht="12.75">
      <c r="A88" s="75">
        <v>34</v>
      </c>
      <c r="B88" s="75" t="s">
        <v>38</v>
      </c>
      <c r="C88" s="74">
        <v>0</v>
      </c>
      <c r="D88" s="74">
        <v>0</v>
      </c>
      <c r="E88" s="74">
        <v>2980</v>
      </c>
      <c r="F88" s="74">
        <v>0</v>
      </c>
      <c r="G88" s="74">
        <v>0</v>
      </c>
      <c r="H88" s="74">
        <v>1757</v>
      </c>
      <c r="I88" s="74">
        <v>2811</v>
      </c>
      <c r="J88" s="74">
        <v>2811</v>
      </c>
      <c r="K88" s="74">
        <v>1299</v>
      </c>
      <c r="L88" s="74">
        <v>2893</v>
      </c>
      <c r="M88" s="74">
        <v>4100</v>
      </c>
      <c r="N88" s="74">
        <v>19</v>
      </c>
      <c r="O88" s="74">
        <v>0</v>
      </c>
      <c r="P88" s="78"/>
      <c r="Q88" s="78"/>
      <c r="R88" s="58"/>
    </row>
    <row r="89" spans="1:18" ht="12.75">
      <c r="A89" s="75">
        <v>35</v>
      </c>
      <c r="B89" s="75" t="s">
        <v>39</v>
      </c>
      <c r="C89" s="74">
        <v>0</v>
      </c>
      <c r="D89" s="74">
        <v>0</v>
      </c>
      <c r="E89" s="74">
        <v>3443</v>
      </c>
      <c r="F89" s="74">
        <v>2</v>
      </c>
      <c r="G89" s="74">
        <v>0</v>
      </c>
      <c r="H89" s="74">
        <v>1949</v>
      </c>
      <c r="I89" s="74">
        <v>4571</v>
      </c>
      <c r="J89" s="74">
        <v>4179</v>
      </c>
      <c r="K89" s="74">
        <v>221</v>
      </c>
      <c r="L89" s="74">
        <v>4338</v>
      </c>
      <c r="M89" s="74">
        <v>6753</v>
      </c>
      <c r="N89" s="74">
        <v>0</v>
      </c>
      <c r="O89" s="74">
        <v>0</v>
      </c>
      <c r="P89" s="78"/>
      <c r="Q89" s="78"/>
      <c r="R89" s="58"/>
    </row>
    <row r="90" spans="1:18" ht="12.75">
      <c r="A90" s="75">
        <v>36</v>
      </c>
      <c r="B90" s="75" t="s">
        <v>40</v>
      </c>
      <c r="C90" s="74">
        <v>0</v>
      </c>
      <c r="D90" s="74">
        <v>0</v>
      </c>
      <c r="E90" s="74">
        <v>1446</v>
      </c>
      <c r="F90" s="74">
        <v>0</v>
      </c>
      <c r="G90" s="74">
        <v>0</v>
      </c>
      <c r="H90" s="74">
        <v>2712</v>
      </c>
      <c r="I90" s="74">
        <v>1580</v>
      </c>
      <c r="J90" s="74">
        <v>1624</v>
      </c>
      <c r="K90" s="74">
        <v>0</v>
      </c>
      <c r="L90" s="74">
        <v>4485</v>
      </c>
      <c r="M90" s="74">
        <v>0</v>
      </c>
      <c r="N90" s="74">
        <v>0</v>
      </c>
      <c r="O90" s="74">
        <v>0</v>
      </c>
      <c r="P90" s="78"/>
      <c r="Q90" s="78"/>
      <c r="R90" s="58"/>
    </row>
    <row r="91" spans="1:18" ht="12.75">
      <c r="A91" s="75">
        <v>37</v>
      </c>
      <c r="B91" s="75" t="s">
        <v>41</v>
      </c>
      <c r="C91" s="74">
        <v>12</v>
      </c>
      <c r="D91" s="74">
        <v>0</v>
      </c>
      <c r="E91" s="74">
        <v>5040</v>
      </c>
      <c r="F91" s="74">
        <v>0</v>
      </c>
      <c r="G91" s="74">
        <v>0</v>
      </c>
      <c r="H91" s="74">
        <v>3640</v>
      </c>
      <c r="I91" s="74">
        <v>8510</v>
      </c>
      <c r="J91" s="74">
        <v>7862</v>
      </c>
      <c r="K91" s="74">
        <v>2334</v>
      </c>
      <c r="L91" s="74">
        <v>3718</v>
      </c>
      <c r="M91" s="74">
        <v>9822</v>
      </c>
      <c r="N91" s="74">
        <v>1930</v>
      </c>
      <c r="O91" s="74">
        <v>6</v>
      </c>
      <c r="P91" s="78"/>
      <c r="Q91" s="78"/>
      <c r="R91" s="58"/>
    </row>
    <row r="92" spans="1:18" ht="12.75">
      <c r="A92" s="75">
        <v>38</v>
      </c>
      <c r="B92" s="75" t="s">
        <v>42</v>
      </c>
      <c r="C92" s="74">
        <v>0</v>
      </c>
      <c r="D92" s="74">
        <v>2</v>
      </c>
      <c r="E92" s="74">
        <v>1142</v>
      </c>
      <c r="F92" s="74">
        <v>0</v>
      </c>
      <c r="G92" s="74">
        <v>0</v>
      </c>
      <c r="H92" s="74">
        <v>2509</v>
      </c>
      <c r="I92" s="74">
        <v>1271</v>
      </c>
      <c r="J92" s="74">
        <v>1338</v>
      </c>
      <c r="K92" s="74">
        <v>283</v>
      </c>
      <c r="L92" s="74">
        <v>1354</v>
      </c>
      <c r="M92" s="74">
        <v>2059</v>
      </c>
      <c r="N92" s="74">
        <v>31</v>
      </c>
      <c r="O92" s="74">
        <v>0</v>
      </c>
      <c r="P92" s="78"/>
      <c r="Q92" s="78"/>
      <c r="R92" s="58"/>
    </row>
    <row r="93" spans="1:18" ht="12.75">
      <c r="A93" s="75">
        <v>39</v>
      </c>
      <c r="B93" s="75" t="s">
        <v>43</v>
      </c>
      <c r="C93" s="74">
        <v>0</v>
      </c>
      <c r="D93" s="74">
        <v>0</v>
      </c>
      <c r="E93" s="74">
        <v>2579</v>
      </c>
      <c r="F93" s="74">
        <v>0</v>
      </c>
      <c r="G93" s="74">
        <v>0</v>
      </c>
      <c r="H93" s="74">
        <v>1160</v>
      </c>
      <c r="I93" s="74">
        <v>2658</v>
      </c>
      <c r="J93" s="74">
        <v>3095</v>
      </c>
      <c r="K93" s="74">
        <v>677</v>
      </c>
      <c r="L93" s="74">
        <v>4827</v>
      </c>
      <c r="M93" s="74">
        <v>1610</v>
      </c>
      <c r="N93" s="74">
        <v>0</v>
      </c>
      <c r="O93" s="74">
        <v>147</v>
      </c>
      <c r="P93" s="78"/>
      <c r="Q93" s="78"/>
      <c r="R93" s="58"/>
    </row>
    <row r="94" spans="1:18" ht="12.75">
      <c r="A94" s="75">
        <v>40</v>
      </c>
      <c r="B94" s="75" t="s">
        <v>44</v>
      </c>
      <c r="C94" s="74">
        <v>0</v>
      </c>
      <c r="D94" s="74">
        <v>0</v>
      </c>
      <c r="E94" s="74">
        <v>1836</v>
      </c>
      <c r="F94" s="74">
        <v>0</v>
      </c>
      <c r="G94" s="74">
        <v>0</v>
      </c>
      <c r="H94" s="74">
        <v>3498</v>
      </c>
      <c r="I94" s="74">
        <v>2186</v>
      </c>
      <c r="J94" s="74">
        <v>1972</v>
      </c>
      <c r="K94" s="74">
        <v>1157</v>
      </c>
      <c r="L94" s="74">
        <v>2105</v>
      </c>
      <c r="M94" s="74">
        <v>2690</v>
      </c>
      <c r="N94" s="74">
        <v>1</v>
      </c>
      <c r="O94" s="74">
        <v>0</v>
      </c>
      <c r="P94" s="78"/>
      <c r="Q94" s="78"/>
      <c r="R94" s="58"/>
    </row>
    <row r="95" spans="1:18" ht="12.75">
      <c r="A95" s="75">
        <v>41</v>
      </c>
      <c r="B95" s="75" t="s">
        <v>45</v>
      </c>
      <c r="C95" s="74">
        <v>0</v>
      </c>
      <c r="D95" s="74">
        <v>0</v>
      </c>
      <c r="E95" s="74">
        <v>2228</v>
      </c>
      <c r="F95" s="74">
        <v>0</v>
      </c>
      <c r="G95" s="74">
        <v>0</v>
      </c>
      <c r="H95" s="74">
        <v>2665</v>
      </c>
      <c r="I95" s="74">
        <v>2203</v>
      </c>
      <c r="J95" s="74">
        <v>2328</v>
      </c>
      <c r="K95" s="74">
        <v>316</v>
      </c>
      <c r="L95" s="74">
        <v>2402</v>
      </c>
      <c r="M95" s="74">
        <v>2983</v>
      </c>
      <c r="N95" s="74">
        <v>122</v>
      </c>
      <c r="O95" s="74">
        <v>24</v>
      </c>
      <c r="P95" s="78"/>
      <c r="Q95" s="78"/>
      <c r="R95" s="58"/>
    </row>
    <row r="96" spans="1:18" ht="12.75">
      <c r="A96" s="75">
        <v>42</v>
      </c>
      <c r="B96" s="104" t="s">
        <v>46</v>
      </c>
      <c r="C96" s="74">
        <v>0</v>
      </c>
      <c r="D96" s="74">
        <v>0</v>
      </c>
      <c r="E96" s="74">
        <v>9857</v>
      </c>
      <c r="F96" s="74">
        <v>169</v>
      </c>
      <c r="G96" s="74">
        <v>0</v>
      </c>
      <c r="H96" s="74">
        <v>8114</v>
      </c>
      <c r="I96" s="74">
        <v>7913</v>
      </c>
      <c r="J96" s="74">
        <v>9066</v>
      </c>
      <c r="K96" s="74">
        <v>3105</v>
      </c>
      <c r="L96" s="74">
        <v>8155</v>
      </c>
      <c r="M96" s="74">
        <v>13565</v>
      </c>
      <c r="N96" s="74">
        <v>24</v>
      </c>
      <c r="O96" s="74">
        <v>7</v>
      </c>
      <c r="P96" s="78"/>
      <c r="Q96" s="78"/>
      <c r="R96" s="58"/>
    </row>
    <row r="97" spans="1:17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1"/>
      <c r="L97" s="81"/>
      <c r="M97" s="81"/>
      <c r="N97" s="81"/>
      <c r="O97" s="81"/>
      <c r="P97" s="81"/>
      <c r="Q97" s="81"/>
    </row>
    <row r="98" spans="1:17" ht="12.75">
      <c r="A98" s="193" t="s">
        <v>136</v>
      </c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81"/>
    </row>
  </sheetData>
  <sheetProtection/>
  <mergeCells count="4">
    <mergeCell ref="A98:P98"/>
    <mergeCell ref="A1:Q1"/>
    <mergeCell ref="A49:Q49"/>
    <mergeCell ref="A50:P50"/>
  </mergeCells>
  <printOptions/>
  <pageMargins left="0.21" right="0.75" top="0.18" bottom="0.23" header="0.2" footer="0.18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7">
      <selection activeCell="N12" sqref="N12"/>
    </sheetView>
  </sheetViews>
  <sheetFormatPr defaultColWidth="9.33203125" defaultRowHeight="12.75"/>
  <sheetData>
    <row r="2" spans="2:9" ht="12.75">
      <c r="B2" s="2" t="s">
        <v>244</v>
      </c>
      <c r="C2" s="2"/>
      <c r="D2" s="2"/>
      <c r="E2" s="2"/>
      <c r="F2" s="2" t="s">
        <v>245</v>
      </c>
      <c r="G2" s="2"/>
      <c r="H2" s="42"/>
      <c r="I2" s="2"/>
    </row>
    <row r="3" spans="2:9" ht="12.75">
      <c r="B3" t="s">
        <v>246</v>
      </c>
      <c r="C3" t="s">
        <v>247</v>
      </c>
      <c r="D3" t="s">
        <v>248</v>
      </c>
      <c r="E3" t="s">
        <v>249</v>
      </c>
      <c r="F3" t="s">
        <v>246</v>
      </c>
      <c r="G3" t="s">
        <v>247</v>
      </c>
      <c r="H3" t="s">
        <v>248</v>
      </c>
      <c r="I3" t="s">
        <v>249</v>
      </c>
    </row>
    <row r="4" spans="1:9" ht="12.75">
      <c r="A4" s="92"/>
      <c r="B4" s="31">
        <f aca="true" t="shared" si="0" ref="B4:I4">SUM(B5:B46)</f>
        <v>44074</v>
      </c>
      <c r="C4" s="31">
        <f t="shared" si="0"/>
        <v>24928</v>
      </c>
      <c r="D4" s="31">
        <f t="shared" si="0"/>
        <v>19073</v>
      </c>
      <c r="E4" s="31">
        <f t="shared" si="0"/>
        <v>73</v>
      </c>
      <c r="F4" s="31">
        <f t="shared" si="0"/>
        <v>21650</v>
      </c>
      <c r="G4" s="31">
        <f t="shared" si="0"/>
        <v>12101</v>
      </c>
      <c r="H4" s="31">
        <f t="shared" si="0"/>
        <v>9316</v>
      </c>
      <c r="I4" s="31">
        <f t="shared" si="0"/>
        <v>233</v>
      </c>
    </row>
    <row r="5" spans="1:9" ht="12.75">
      <c r="A5" s="74">
        <v>1</v>
      </c>
      <c r="B5" s="175">
        <v>496</v>
      </c>
      <c r="C5" s="175">
        <v>247</v>
      </c>
      <c r="D5" s="175">
        <v>222</v>
      </c>
      <c r="E5" s="175">
        <v>27</v>
      </c>
      <c r="F5">
        <f aca="true" t="shared" si="1" ref="F5:F46">+G5+H5+I5</f>
        <v>307</v>
      </c>
      <c r="G5">
        <v>161</v>
      </c>
      <c r="H5" s="2">
        <v>146</v>
      </c>
      <c r="I5" s="71">
        <v>0</v>
      </c>
    </row>
    <row r="6" spans="1:9" ht="12.75">
      <c r="A6" s="75">
        <v>2</v>
      </c>
      <c r="B6" s="175">
        <v>581</v>
      </c>
      <c r="C6" s="175">
        <v>469</v>
      </c>
      <c r="D6" s="175">
        <v>104</v>
      </c>
      <c r="E6" s="175">
        <v>8</v>
      </c>
      <c r="F6">
        <f t="shared" si="1"/>
        <v>282</v>
      </c>
      <c r="G6">
        <v>249</v>
      </c>
      <c r="H6" s="2">
        <v>32</v>
      </c>
      <c r="I6" s="71">
        <v>1</v>
      </c>
    </row>
    <row r="7" spans="1:9" ht="12.75">
      <c r="A7" s="75">
        <v>3</v>
      </c>
      <c r="B7" s="175">
        <v>1401</v>
      </c>
      <c r="C7" s="175">
        <v>864</v>
      </c>
      <c r="D7" s="175">
        <v>537</v>
      </c>
      <c r="E7" s="175">
        <v>0</v>
      </c>
      <c r="F7">
        <f t="shared" si="1"/>
        <v>544</v>
      </c>
      <c r="G7">
        <v>306</v>
      </c>
      <c r="H7" s="2">
        <v>238</v>
      </c>
      <c r="I7" s="71">
        <v>0</v>
      </c>
    </row>
    <row r="8" spans="1:9" ht="12.75">
      <c r="A8" s="75">
        <v>4</v>
      </c>
      <c r="B8" s="175">
        <v>1346</v>
      </c>
      <c r="C8" s="175">
        <v>840</v>
      </c>
      <c r="D8" s="175">
        <v>506</v>
      </c>
      <c r="E8" s="175">
        <v>0</v>
      </c>
      <c r="F8">
        <f t="shared" si="1"/>
        <v>629</v>
      </c>
      <c r="G8">
        <v>392</v>
      </c>
      <c r="H8" s="71">
        <v>237</v>
      </c>
      <c r="I8" s="71">
        <v>0</v>
      </c>
    </row>
    <row r="9" spans="1:9" ht="12.75">
      <c r="A9" s="75">
        <v>5</v>
      </c>
      <c r="B9" s="175">
        <v>984</v>
      </c>
      <c r="C9" s="175">
        <v>429</v>
      </c>
      <c r="D9" s="175">
        <v>555</v>
      </c>
      <c r="E9" s="175">
        <v>0</v>
      </c>
      <c r="F9">
        <f t="shared" si="1"/>
        <v>393</v>
      </c>
      <c r="G9">
        <v>174</v>
      </c>
      <c r="H9" s="71">
        <v>219</v>
      </c>
      <c r="I9" s="71">
        <v>0</v>
      </c>
    </row>
    <row r="10" spans="1:9" ht="12.75">
      <c r="A10" s="75">
        <v>6</v>
      </c>
      <c r="B10" s="175">
        <v>320</v>
      </c>
      <c r="C10" s="175">
        <v>106</v>
      </c>
      <c r="D10" s="175">
        <v>214</v>
      </c>
      <c r="E10" s="175">
        <v>0</v>
      </c>
      <c r="F10">
        <f t="shared" si="1"/>
        <v>139</v>
      </c>
      <c r="G10">
        <v>51</v>
      </c>
      <c r="H10" s="71">
        <v>88</v>
      </c>
      <c r="I10" s="71">
        <v>0</v>
      </c>
    </row>
    <row r="11" spans="1:9" ht="12.75">
      <c r="A11" s="75">
        <v>7</v>
      </c>
      <c r="B11" s="175">
        <v>500</v>
      </c>
      <c r="C11" s="175">
        <v>171</v>
      </c>
      <c r="D11" s="175">
        <v>329</v>
      </c>
      <c r="E11" s="175">
        <v>0</v>
      </c>
      <c r="F11">
        <f t="shared" si="1"/>
        <v>199</v>
      </c>
      <c r="G11">
        <v>54</v>
      </c>
      <c r="H11" s="71">
        <v>145</v>
      </c>
      <c r="I11" s="71">
        <v>0</v>
      </c>
    </row>
    <row r="12" spans="1:9" ht="12.75">
      <c r="A12" s="75">
        <v>8</v>
      </c>
      <c r="B12" s="175">
        <v>1706</v>
      </c>
      <c r="C12" s="175">
        <v>1180</v>
      </c>
      <c r="D12" s="175">
        <v>526</v>
      </c>
      <c r="E12" s="175">
        <v>0</v>
      </c>
      <c r="F12">
        <f t="shared" si="1"/>
        <v>484</v>
      </c>
      <c r="G12">
        <v>253</v>
      </c>
      <c r="H12" s="71">
        <v>231</v>
      </c>
      <c r="I12" s="71">
        <v>0</v>
      </c>
    </row>
    <row r="13" spans="1:9" ht="12.75">
      <c r="A13" s="75">
        <v>9</v>
      </c>
      <c r="B13" s="175">
        <v>1704</v>
      </c>
      <c r="C13" s="175">
        <v>909</v>
      </c>
      <c r="D13" s="175">
        <v>795</v>
      </c>
      <c r="E13" s="175">
        <v>0</v>
      </c>
      <c r="F13">
        <f t="shared" si="1"/>
        <v>583</v>
      </c>
      <c r="G13">
        <v>386</v>
      </c>
      <c r="H13" s="71">
        <v>197</v>
      </c>
      <c r="I13" s="71">
        <v>0</v>
      </c>
    </row>
    <row r="14" spans="1:9" ht="12.75">
      <c r="A14" s="75">
        <v>10</v>
      </c>
      <c r="B14" s="175">
        <v>684</v>
      </c>
      <c r="C14" s="175">
        <v>251</v>
      </c>
      <c r="D14" s="175">
        <v>433</v>
      </c>
      <c r="E14" s="175">
        <v>0</v>
      </c>
      <c r="F14">
        <f t="shared" si="1"/>
        <v>296</v>
      </c>
      <c r="G14">
        <v>109</v>
      </c>
      <c r="H14" s="71">
        <v>187</v>
      </c>
      <c r="I14" s="71">
        <v>0</v>
      </c>
    </row>
    <row r="15" spans="1:9" ht="12.75">
      <c r="A15" s="75">
        <v>11</v>
      </c>
      <c r="B15" s="175">
        <v>742</v>
      </c>
      <c r="C15" s="175">
        <v>598</v>
      </c>
      <c r="D15" s="175">
        <v>144</v>
      </c>
      <c r="E15" s="175">
        <v>0</v>
      </c>
      <c r="F15">
        <f t="shared" si="1"/>
        <v>331</v>
      </c>
      <c r="G15">
        <v>251</v>
      </c>
      <c r="H15" s="71">
        <v>80</v>
      </c>
      <c r="I15" s="71">
        <v>0</v>
      </c>
    </row>
    <row r="16" spans="1:9" ht="12.75">
      <c r="A16" s="75">
        <v>12</v>
      </c>
      <c r="B16" s="175">
        <v>788</v>
      </c>
      <c r="C16" s="175">
        <v>612</v>
      </c>
      <c r="D16" s="175">
        <v>176</v>
      </c>
      <c r="E16" s="175">
        <v>0</v>
      </c>
      <c r="F16">
        <f t="shared" si="1"/>
        <v>342</v>
      </c>
      <c r="G16">
        <v>250</v>
      </c>
      <c r="H16" s="71">
        <v>92</v>
      </c>
      <c r="I16" s="71">
        <v>0</v>
      </c>
    </row>
    <row r="17" spans="1:9" ht="12.75">
      <c r="A17" s="75">
        <v>13</v>
      </c>
      <c r="B17" s="175">
        <v>1647</v>
      </c>
      <c r="C17" s="175">
        <v>865</v>
      </c>
      <c r="D17" s="175">
        <v>763</v>
      </c>
      <c r="E17" s="175">
        <v>19</v>
      </c>
      <c r="F17">
        <f t="shared" si="1"/>
        <v>649</v>
      </c>
      <c r="G17">
        <v>300</v>
      </c>
      <c r="H17" s="71">
        <v>349</v>
      </c>
      <c r="I17" s="71">
        <v>0</v>
      </c>
    </row>
    <row r="18" spans="1:9" ht="12.75">
      <c r="A18" s="75">
        <v>14</v>
      </c>
      <c r="B18" s="175">
        <v>1784</v>
      </c>
      <c r="C18" s="175">
        <v>494</v>
      </c>
      <c r="D18" s="175">
        <v>1284</v>
      </c>
      <c r="E18" s="175">
        <v>6</v>
      </c>
      <c r="F18">
        <f t="shared" si="1"/>
        <v>842</v>
      </c>
      <c r="G18">
        <v>332</v>
      </c>
      <c r="H18" s="71">
        <v>509</v>
      </c>
      <c r="I18" s="71">
        <v>1</v>
      </c>
    </row>
    <row r="19" spans="1:9" ht="12.75">
      <c r="A19" s="75">
        <v>15</v>
      </c>
      <c r="B19" s="175">
        <v>1271</v>
      </c>
      <c r="C19" s="175">
        <v>931</v>
      </c>
      <c r="D19" s="175">
        <v>340</v>
      </c>
      <c r="E19" s="175">
        <v>0</v>
      </c>
      <c r="F19">
        <f t="shared" si="1"/>
        <v>493</v>
      </c>
      <c r="G19">
        <v>358</v>
      </c>
      <c r="H19" s="71">
        <v>135</v>
      </c>
      <c r="I19" s="71">
        <v>0</v>
      </c>
    </row>
    <row r="20" spans="1:9" ht="12.75">
      <c r="A20" s="75">
        <v>16</v>
      </c>
      <c r="B20" s="175">
        <v>1710</v>
      </c>
      <c r="C20" s="175">
        <v>1070</v>
      </c>
      <c r="D20" s="175">
        <v>640</v>
      </c>
      <c r="E20" s="175">
        <v>0</v>
      </c>
      <c r="F20">
        <f t="shared" si="1"/>
        <v>578</v>
      </c>
      <c r="G20">
        <v>323</v>
      </c>
      <c r="H20" s="71">
        <v>255</v>
      </c>
      <c r="I20" s="71">
        <v>0</v>
      </c>
    </row>
    <row r="21" spans="1:9" ht="12.75">
      <c r="A21" s="75">
        <v>17</v>
      </c>
      <c r="B21" s="175">
        <v>1294</v>
      </c>
      <c r="C21" s="175">
        <v>417</v>
      </c>
      <c r="D21" s="175">
        <v>877</v>
      </c>
      <c r="E21" s="175">
        <v>0</v>
      </c>
      <c r="F21">
        <f t="shared" si="1"/>
        <v>606</v>
      </c>
      <c r="G21">
        <v>235</v>
      </c>
      <c r="H21" s="71">
        <v>371</v>
      </c>
      <c r="I21" s="71">
        <v>0</v>
      </c>
    </row>
    <row r="22" spans="1:9" ht="12.75">
      <c r="A22" s="75">
        <v>18</v>
      </c>
      <c r="B22" s="175">
        <v>898</v>
      </c>
      <c r="C22" s="175">
        <v>13</v>
      </c>
      <c r="D22" s="175">
        <v>885</v>
      </c>
      <c r="E22" s="175">
        <v>0</v>
      </c>
      <c r="F22">
        <f t="shared" si="1"/>
        <v>396</v>
      </c>
      <c r="G22">
        <v>19</v>
      </c>
      <c r="H22" s="71">
        <v>377</v>
      </c>
      <c r="I22" s="71">
        <v>0</v>
      </c>
    </row>
    <row r="23" spans="1:9" ht="12.75">
      <c r="A23" s="75">
        <v>19</v>
      </c>
      <c r="B23" s="175">
        <v>563</v>
      </c>
      <c r="C23" s="175">
        <v>246</v>
      </c>
      <c r="D23" s="175">
        <v>317</v>
      </c>
      <c r="E23" s="175">
        <v>0</v>
      </c>
      <c r="F23">
        <f t="shared" si="1"/>
        <v>222</v>
      </c>
      <c r="G23">
        <v>92</v>
      </c>
      <c r="H23" s="71">
        <v>130</v>
      </c>
      <c r="I23" s="71">
        <v>0</v>
      </c>
    </row>
    <row r="24" spans="1:9" ht="12.75">
      <c r="A24" s="75">
        <v>20</v>
      </c>
      <c r="B24" s="175">
        <v>925</v>
      </c>
      <c r="C24" s="175">
        <v>661</v>
      </c>
      <c r="D24" s="175">
        <v>264</v>
      </c>
      <c r="E24" s="175">
        <v>0</v>
      </c>
      <c r="F24">
        <f t="shared" si="1"/>
        <v>351</v>
      </c>
      <c r="G24">
        <v>242</v>
      </c>
      <c r="H24" s="71">
        <v>109</v>
      </c>
      <c r="I24" s="71">
        <v>0</v>
      </c>
    </row>
    <row r="25" spans="1:9" ht="12.75">
      <c r="A25" s="75">
        <v>21</v>
      </c>
      <c r="B25" s="175">
        <v>987</v>
      </c>
      <c r="C25" s="175">
        <v>602</v>
      </c>
      <c r="D25" s="175">
        <v>385</v>
      </c>
      <c r="E25" s="175">
        <v>0</v>
      </c>
      <c r="F25">
        <f t="shared" si="1"/>
        <v>433</v>
      </c>
      <c r="G25">
        <v>251</v>
      </c>
      <c r="H25" s="71">
        <v>182</v>
      </c>
      <c r="I25" s="71">
        <v>0</v>
      </c>
    </row>
    <row r="26" spans="1:9" ht="12.75">
      <c r="A26" s="75">
        <v>22</v>
      </c>
      <c r="B26" s="175">
        <v>315</v>
      </c>
      <c r="C26" s="175">
        <v>41</v>
      </c>
      <c r="D26" s="175">
        <v>267</v>
      </c>
      <c r="E26" s="175">
        <v>7</v>
      </c>
      <c r="F26">
        <f t="shared" si="1"/>
        <v>147</v>
      </c>
      <c r="G26">
        <v>3</v>
      </c>
      <c r="H26" s="71">
        <v>120</v>
      </c>
      <c r="I26" s="71">
        <v>24</v>
      </c>
    </row>
    <row r="27" spans="1:9" ht="12.75">
      <c r="A27" s="75">
        <v>23</v>
      </c>
      <c r="B27" s="175">
        <v>1505</v>
      </c>
      <c r="C27" s="175">
        <v>1298</v>
      </c>
      <c r="D27" s="175">
        <v>207</v>
      </c>
      <c r="E27" s="175">
        <v>0</v>
      </c>
      <c r="F27">
        <f t="shared" si="1"/>
        <v>618</v>
      </c>
      <c r="G27">
        <v>528</v>
      </c>
      <c r="H27" s="71">
        <v>90</v>
      </c>
      <c r="I27" s="71">
        <v>0</v>
      </c>
    </row>
    <row r="28" spans="1:9" ht="12.75">
      <c r="A28" s="75">
        <v>24</v>
      </c>
      <c r="B28" s="175">
        <v>1395</v>
      </c>
      <c r="C28" s="175">
        <v>741</v>
      </c>
      <c r="D28" s="175">
        <v>654</v>
      </c>
      <c r="E28" s="175">
        <v>0</v>
      </c>
      <c r="F28">
        <f t="shared" si="1"/>
        <v>726</v>
      </c>
      <c r="G28">
        <v>226</v>
      </c>
      <c r="H28" s="71">
        <v>500</v>
      </c>
      <c r="I28" s="71">
        <v>0</v>
      </c>
    </row>
    <row r="29" spans="1:9" ht="12.75">
      <c r="A29" s="75">
        <v>25</v>
      </c>
      <c r="B29" s="175">
        <v>255</v>
      </c>
      <c r="C29" s="175">
        <v>93</v>
      </c>
      <c r="D29" s="175">
        <v>162</v>
      </c>
      <c r="E29" s="175">
        <v>0</v>
      </c>
      <c r="F29">
        <f t="shared" si="1"/>
        <v>190</v>
      </c>
      <c r="G29">
        <v>57</v>
      </c>
      <c r="H29" s="71">
        <v>133</v>
      </c>
      <c r="I29" s="71">
        <v>0</v>
      </c>
    </row>
    <row r="30" spans="1:9" ht="12.75">
      <c r="A30" s="75">
        <v>26</v>
      </c>
      <c r="B30" s="175">
        <v>511</v>
      </c>
      <c r="C30" s="175">
        <v>190</v>
      </c>
      <c r="D30" s="175">
        <v>321</v>
      </c>
      <c r="E30" s="175">
        <v>0</v>
      </c>
      <c r="F30">
        <f t="shared" si="1"/>
        <v>218</v>
      </c>
      <c r="G30">
        <v>61</v>
      </c>
      <c r="H30" s="71">
        <v>157</v>
      </c>
      <c r="I30" s="71">
        <v>0</v>
      </c>
    </row>
    <row r="31" spans="1:9" ht="12.75">
      <c r="A31" s="75">
        <v>27</v>
      </c>
      <c r="B31" s="175">
        <v>448</v>
      </c>
      <c r="C31" s="175">
        <v>283</v>
      </c>
      <c r="D31" s="175">
        <v>165</v>
      </c>
      <c r="E31" s="175">
        <v>0</v>
      </c>
      <c r="F31">
        <f t="shared" si="1"/>
        <v>346</v>
      </c>
      <c r="G31">
        <v>277</v>
      </c>
      <c r="H31" s="71">
        <v>69</v>
      </c>
      <c r="I31" s="71">
        <v>0</v>
      </c>
    </row>
    <row r="32" spans="1:9" ht="12.75">
      <c r="A32" s="75">
        <v>28</v>
      </c>
      <c r="B32" s="175">
        <v>1506</v>
      </c>
      <c r="C32" s="175">
        <v>975</v>
      </c>
      <c r="D32" s="175">
        <v>531</v>
      </c>
      <c r="E32" s="175">
        <v>0</v>
      </c>
      <c r="F32">
        <f t="shared" si="1"/>
        <v>655</v>
      </c>
      <c r="G32">
        <v>391</v>
      </c>
      <c r="H32" s="71">
        <v>264</v>
      </c>
      <c r="I32" s="71">
        <v>0</v>
      </c>
    </row>
    <row r="33" spans="1:9" ht="12.75">
      <c r="A33" s="75">
        <v>29</v>
      </c>
      <c r="B33" s="175">
        <v>667</v>
      </c>
      <c r="C33" s="175">
        <v>240</v>
      </c>
      <c r="D33" s="175">
        <v>427</v>
      </c>
      <c r="E33" s="175">
        <v>0</v>
      </c>
      <c r="F33">
        <f t="shared" si="1"/>
        <v>228</v>
      </c>
      <c r="G33">
        <v>70</v>
      </c>
      <c r="H33" s="71">
        <v>158</v>
      </c>
      <c r="I33" s="71">
        <v>0</v>
      </c>
    </row>
    <row r="34" spans="1:9" ht="12.75">
      <c r="A34" s="75">
        <v>30</v>
      </c>
      <c r="B34" s="175">
        <v>805</v>
      </c>
      <c r="C34" s="175">
        <v>69</v>
      </c>
      <c r="D34" s="175">
        <v>736</v>
      </c>
      <c r="E34" s="175">
        <v>0</v>
      </c>
      <c r="F34">
        <f t="shared" si="1"/>
        <v>252</v>
      </c>
      <c r="G34">
        <v>12</v>
      </c>
      <c r="H34" s="71">
        <v>240</v>
      </c>
      <c r="I34" s="71">
        <v>0</v>
      </c>
    </row>
    <row r="35" spans="1:9" ht="12.75">
      <c r="A35" s="75">
        <v>31</v>
      </c>
      <c r="B35" s="175">
        <v>1647</v>
      </c>
      <c r="C35" s="175">
        <v>1111</v>
      </c>
      <c r="D35" s="175">
        <v>536</v>
      </c>
      <c r="E35" s="175">
        <v>0</v>
      </c>
      <c r="F35">
        <f t="shared" si="1"/>
        <v>688</v>
      </c>
      <c r="G35">
        <v>429</v>
      </c>
      <c r="H35" s="71">
        <v>259</v>
      </c>
      <c r="I35" s="71">
        <v>0</v>
      </c>
    </row>
    <row r="36" spans="1:9" ht="12.75">
      <c r="A36" s="75">
        <v>32</v>
      </c>
      <c r="B36" s="175">
        <v>333</v>
      </c>
      <c r="C36" s="175">
        <v>117</v>
      </c>
      <c r="D36" s="175">
        <v>216</v>
      </c>
      <c r="E36" s="175">
        <v>0</v>
      </c>
      <c r="F36">
        <f t="shared" si="1"/>
        <v>153</v>
      </c>
      <c r="G36">
        <v>40</v>
      </c>
      <c r="H36" s="71">
        <v>113</v>
      </c>
      <c r="I36" s="71">
        <v>0</v>
      </c>
    </row>
    <row r="37" spans="1:9" ht="12.75">
      <c r="A37" s="75">
        <v>33</v>
      </c>
      <c r="B37" s="175">
        <v>154</v>
      </c>
      <c r="C37" s="175">
        <v>44</v>
      </c>
      <c r="D37" s="175">
        <v>110</v>
      </c>
      <c r="E37" s="175">
        <v>0</v>
      </c>
      <c r="F37">
        <f t="shared" si="1"/>
        <v>70</v>
      </c>
      <c r="G37">
        <v>4</v>
      </c>
      <c r="H37" s="71">
        <v>66</v>
      </c>
      <c r="I37" s="71">
        <v>0</v>
      </c>
    </row>
    <row r="38" spans="1:9" ht="12.75">
      <c r="A38" s="75">
        <v>34</v>
      </c>
      <c r="B38" s="175">
        <v>880</v>
      </c>
      <c r="C38" s="175">
        <v>392</v>
      </c>
      <c r="D38" s="175">
        <v>488</v>
      </c>
      <c r="E38" s="175">
        <v>0</v>
      </c>
      <c r="F38">
        <f t="shared" si="1"/>
        <v>342</v>
      </c>
      <c r="G38">
        <v>130</v>
      </c>
      <c r="H38" s="71">
        <v>212</v>
      </c>
      <c r="I38" s="71">
        <v>0</v>
      </c>
    </row>
    <row r="39" spans="1:9" ht="12.75">
      <c r="A39" s="75">
        <v>35</v>
      </c>
      <c r="B39" s="175">
        <v>944</v>
      </c>
      <c r="C39" s="175">
        <v>515</v>
      </c>
      <c r="D39" s="175">
        <v>429</v>
      </c>
      <c r="E39" s="175">
        <v>0</v>
      </c>
      <c r="F39">
        <f t="shared" si="1"/>
        <v>411</v>
      </c>
      <c r="G39">
        <v>216</v>
      </c>
      <c r="H39" s="71">
        <v>195</v>
      </c>
      <c r="I39" s="71">
        <v>0</v>
      </c>
    </row>
    <row r="40" spans="1:9" ht="12.75">
      <c r="A40" s="75">
        <v>36</v>
      </c>
      <c r="B40" s="175">
        <v>1214</v>
      </c>
      <c r="C40" s="175">
        <v>531</v>
      </c>
      <c r="D40" s="175">
        <v>683</v>
      </c>
      <c r="E40" s="175">
        <v>0</v>
      </c>
      <c r="F40">
        <f t="shared" si="1"/>
        <v>521</v>
      </c>
      <c r="G40">
        <v>203</v>
      </c>
      <c r="H40" s="71">
        <v>318</v>
      </c>
      <c r="I40" s="71">
        <v>0</v>
      </c>
    </row>
    <row r="41" spans="1:9" ht="12.75">
      <c r="A41" s="75">
        <v>37</v>
      </c>
      <c r="B41" s="175">
        <v>1975</v>
      </c>
      <c r="C41" s="175">
        <v>1336</v>
      </c>
      <c r="D41" s="175">
        <v>639</v>
      </c>
      <c r="E41" s="175">
        <v>0</v>
      </c>
      <c r="F41">
        <f t="shared" si="1"/>
        <v>1047</v>
      </c>
      <c r="G41">
        <v>719</v>
      </c>
      <c r="H41" s="71">
        <v>328</v>
      </c>
      <c r="I41" s="71">
        <v>0</v>
      </c>
    </row>
    <row r="42" spans="1:9" ht="12.75">
      <c r="A42" s="75">
        <v>38</v>
      </c>
      <c r="B42" s="175">
        <v>340</v>
      </c>
      <c r="C42" s="175">
        <v>212</v>
      </c>
      <c r="D42" s="175">
        <v>128</v>
      </c>
      <c r="E42" s="175">
        <v>0</v>
      </c>
      <c r="F42">
        <f t="shared" si="1"/>
        <v>167</v>
      </c>
      <c r="G42">
        <v>117</v>
      </c>
      <c r="H42" s="71">
        <v>50</v>
      </c>
      <c r="I42" s="71">
        <v>0</v>
      </c>
    </row>
    <row r="43" spans="1:9" ht="12.75">
      <c r="A43" s="75">
        <v>39</v>
      </c>
      <c r="B43" s="175">
        <v>584</v>
      </c>
      <c r="C43" s="175">
        <v>276</v>
      </c>
      <c r="D43" s="175">
        <v>308</v>
      </c>
      <c r="E43" s="175">
        <v>0</v>
      </c>
      <c r="F43">
        <f t="shared" si="1"/>
        <v>341</v>
      </c>
      <c r="G43">
        <v>147</v>
      </c>
      <c r="H43" s="71">
        <v>194</v>
      </c>
      <c r="I43" s="71">
        <v>0</v>
      </c>
    </row>
    <row r="44" spans="1:9" ht="12.75">
      <c r="A44" s="75">
        <v>40</v>
      </c>
      <c r="B44" s="175">
        <v>1061</v>
      </c>
      <c r="C44" s="175">
        <v>839</v>
      </c>
      <c r="D44" s="175">
        <v>222</v>
      </c>
      <c r="E44" s="175">
        <v>0</v>
      </c>
      <c r="F44">
        <f t="shared" si="1"/>
        <v>534</v>
      </c>
      <c r="G44">
        <v>409</v>
      </c>
      <c r="H44" s="71">
        <v>125</v>
      </c>
      <c r="I44" s="71">
        <v>0</v>
      </c>
    </row>
    <row r="45" spans="1:9" ht="12.75">
      <c r="A45" s="75">
        <v>41</v>
      </c>
      <c r="B45" s="175">
        <v>795</v>
      </c>
      <c r="C45" s="175">
        <v>539</v>
      </c>
      <c r="D45" s="175">
        <v>256</v>
      </c>
      <c r="E45" s="175">
        <v>0</v>
      </c>
      <c r="F45">
        <f t="shared" si="1"/>
        <v>457</v>
      </c>
      <c r="G45">
        <v>344</v>
      </c>
      <c r="H45" s="71">
        <v>113</v>
      </c>
      <c r="I45" s="71">
        <v>0</v>
      </c>
    </row>
    <row r="46" spans="1:9" ht="12.75">
      <c r="A46" s="75">
        <v>42</v>
      </c>
      <c r="B46" s="175">
        <v>4409</v>
      </c>
      <c r="C46" s="175">
        <v>3111</v>
      </c>
      <c r="D46" s="175">
        <v>1292</v>
      </c>
      <c r="E46" s="175">
        <v>6</v>
      </c>
      <c r="F46">
        <f t="shared" si="1"/>
        <v>4440</v>
      </c>
      <c r="G46">
        <v>2930</v>
      </c>
      <c r="H46" s="71">
        <v>1303</v>
      </c>
      <c r="I46" s="71">
        <v>207</v>
      </c>
    </row>
    <row r="47" spans="8:9" ht="12.75">
      <c r="H47" s="27"/>
      <c r="I47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215"/>
  <sheetViews>
    <sheetView zoomScalePageLayoutView="0" workbookViewId="0" topLeftCell="A25">
      <selection activeCell="A1" sqref="A1"/>
    </sheetView>
  </sheetViews>
  <sheetFormatPr defaultColWidth="9.33203125" defaultRowHeight="12.75"/>
  <cols>
    <col min="1" max="1" width="5.16015625" style="0" customWidth="1"/>
    <col min="2" max="2" width="14.83203125" style="0" customWidth="1"/>
    <col min="6" max="6" width="10" style="0" customWidth="1"/>
    <col min="9" max="9" width="9.66015625" style="0" customWidth="1"/>
    <col min="10" max="10" width="9.16015625" style="0" customWidth="1"/>
    <col min="18" max="19" width="9.33203125" style="2" customWidth="1"/>
  </cols>
  <sheetData>
    <row r="1" spans="1:18" ht="12.75">
      <c r="A1" s="15"/>
      <c r="B1" s="26" t="s">
        <v>184</v>
      </c>
      <c r="C1" s="15"/>
      <c r="D1" s="15"/>
      <c r="E1" s="15"/>
      <c r="F1" s="15"/>
      <c r="G1" s="15"/>
      <c r="H1" s="15"/>
      <c r="I1" s="15"/>
      <c r="J1" s="15"/>
      <c r="R1" s="44"/>
    </row>
    <row r="2" spans="1:18" ht="12.75">
      <c r="A2" s="15"/>
      <c r="B2" s="26" t="s">
        <v>185</v>
      </c>
      <c r="C2" s="15"/>
      <c r="D2" s="15"/>
      <c r="E2" s="15"/>
      <c r="F2" s="15"/>
      <c r="G2" s="15"/>
      <c r="H2" s="15"/>
      <c r="I2" s="15"/>
      <c r="J2" s="15"/>
      <c r="R2" s="42"/>
    </row>
    <row r="3" spans="1:18" ht="12.75">
      <c r="A3" s="15"/>
      <c r="B3" s="9"/>
      <c r="C3" s="15"/>
      <c r="D3" s="15"/>
      <c r="E3" s="15"/>
      <c r="F3" s="15"/>
      <c r="G3" s="15"/>
      <c r="H3" s="15"/>
      <c r="I3" s="15"/>
      <c r="J3" s="15"/>
      <c r="R3" s="42"/>
    </row>
    <row r="4" spans="1:18" ht="12.75">
      <c r="A4" s="15"/>
      <c r="B4" s="15"/>
      <c r="C4" s="15"/>
      <c r="D4" s="15"/>
      <c r="E4" s="15"/>
      <c r="F4" s="15"/>
      <c r="G4" s="15"/>
      <c r="H4" s="15"/>
      <c r="I4" s="15"/>
      <c r="J4" s="15"/>
      <c r="R4" s="42"/>
    </row>
    <row r="5" spans="1:18" ht="12.75">
      <c r="A5" s="39" t="s">
        <v>1</v>
      </c>
      <c r="B5" s="39"/>
      <c r="C5" s="57" t="s">
        <v>52</v>
      </c>
      <c r="D5" s="55"/>
      <c r="E5" s="57" t="s">
        <v>53</v>
      </c>
      <c r="F5" s="55"/>
      <c r="G5" s="56" t="s">
        <v>54</v>
      </c>
      <c r="H5" s="55"/>
      <c r="I5" s="56" t="s">
        <v>54</v>
      </c>
      <c r="J5" s="55"/>
      <c r="R5" s="42"/>
    </row>
    <row r="6" spans="1:27" ht="12.75">
      <c r="A6" s="16" t="s">
        <v>4</v>
      </c>
      <c r="B6" s="16" t="s">
        <v>2</v>
      </c>
      <c r="C6" s="17"/>
      <c r="D6" s="18"/>
      <c r="E6" s="17"/>
      <c r="F6" s="18"/>
      <c r="G6" s="28" t="s">
        <v>55</v>
      </c>
      <c r="H6" s="18"/>
      <c r="I6" s="28" t="s">
        <v>56</v>
      </c>
      <c r="J6" s="18"/>
      <c r="K6" s="2"/>
      <c r="T6" s="2"/>
      <c r="U6" s="2"/>
      <c r="V6" s="2"/>
      <c r="W6" s="2"/>
      <c r="X6" s="2"/>
      <c r="Y6" s="2"/>
      <c r="Z6" s="2"/>
      <c r="AA6" s="2"/>
    </row>
    <row r="7" spans="1:27" ht="12.75">
      <c r="A7" s="6"/>
      <c r="B7" s="20"/>
      <c r="C7" s="8">
        <v>2012</v>
      </c>
      <c r="D7" s="8">
        <v>2013</v>
      </c>
      <c r="E7" s="51">
        <v>2012</v>
      </c>
      <c r="F7" s="51">
        <v>2013</v>
      </c>
      <c r="G7" s="51">
        <v>2012</v>
      </c>
      <c r="H7" s="51">
        <v>2013</v>
      </c>
      <c r="I7" s="51">
        <v>2012</v>
      </c>
      <c r="J7" s="51">
        <v>2013</v>
      </c>
      <c r="K7" s="2"/>
      <c r="Y7" s="2"/>
      <c r="Z7" s="2"/>
      <c r="AA7" s="2"/>
    </row>
    <row r="8" spans="1:27" ht="12.75">
      <c r="A8" s="102">
        <v>0</v>
      </c>
      <c r="B8" s="59" t="s">
        <v>5</v>
      </c>
      <c r="C8" s="53">
        <f aca="true" t="shared" si="0" ref="C8:J8">SUM(C9:C50)</f>
        <v>68905</v>
      </c>
      <c r="D8" s="53">
        <f t="shared" si="0"/>
        <v>65724</v>
      </c>
      <c r="E8" s="53">
        <f t="shared" si="0"/>
        <v>39660</v>
      </c>
      <c r="F8" s="53">
        <f t="shared" si="0"/>
        <v>37029</v>
      </c>
      <c r="G8" s="53">
        <f t="shared" si="0"/>
        <v>29074</v>
      </c>
      <c r="H8" s="53">
        <f t="shared" si="0"/>
        <v>28389</v>
      </c>
      <c r="I8" s="53">
        <f t="shared" si="0"/>
        <v>171</v>
      </c>
      <c r="J8" s="53">
        <f t="shared" si="0"/>
        <v>306</v>
      </c>
      <c r="K8" s="31"/>
      <c r="Y8" s="31"/>
      <c r="Z8" s="31"/>
      <c r="AA8" s="31"/>
    </row>
    <row r="9" spans="1:27" ht="12.75">
      <c r="A9" s="20">
        <v>1</v>
      </c>
      <c r="B9" s="20" t="s">
        <v>6</v>
      </c>
      <c r="C9" s="52">
        <v>688</v>
      </c>
      <c r="D9" s="8">
        <v>803</v>
      </c>
      <c r="E9" s="8">
        <v>279</v>
      </c>
      <c r="F9" s="8">
        <v>408</v>
      </c>
      <c r="G9" s="8">
        <v>329</v>
      </c>
      <c r="H9" s="8">
        <v>368</v>
      </c>
      <c r="I9" s="8">
        <v>80</v>
      </c>
      <c r="J9" s="8">
        <v>27</v>
      </c>
      <c r="K9" s="106"/>
      <c r="Y9" s="71"/>
      <c r="Z9" s="71"/>
      <c r="AA9" s="27"/>
    </row>
    <row r="10" spans="1:27" ht="12.75">
      <c r="A10" s="23">
        <v>2</v>
      </c>
      <c r="B10" s="23" t="s">
        <v>7</v>
      </c>
      <c r="C10" s="52">
        <v>761</v>
      </c>
      <c r="D10" s="8">
        <v>863</v>
      </c>
      <c r="E10" s="8">
        <v>632</v>
      </c>
      <c r="F10" s="8">
        <v>718</v>
      </c>
      <c r="G10" s="8">
        <v>121</v>
      </c>
      <c r="H10" s="8">
        <v>136</v>
      </c>
      <c r="I10" s="8">
        <v>8</v>
      </c>
      <c r="J10" s="8">
        <v>9</v>
      </c>
      <c r="K10" s="106"/>
      <c r="Y10" s="71"/>
      <c r="Z10" s="71"/>
      <c r="AA10" s="27"/>
    </row>
    <row r="11" spans="1:27" ht="12.75">
      <c r="A11" s="23">
        <v>3</v>
      </c>
      <c r="B11" s="23" t="s">
        <v>8</v>
      </c>
      <c r="C11" s="52">
        <v>1992</v>
      </c>
      <c r="D11" s="8">
        <v>1945</v>
      </c>
      <c r="E11" s="8">
        <v>1075</v>
      </c>
      <c r="F11" s="8">
        <v>1170</v>
      </c>
      <c r="G11" s="8">
        <v>917</v>
      </c>
      <c r="H11" s="8">
        <v>775</v>
      </c>
      <c r="I11" s="8">
        <v>0</v>
      </c>
      <c r="J11" s="8">
        <v>0</v>
      </c>
      <c r="K11" s="106"/>
      <c r="Y11" s="71"/>
      <c r="Z11" s="71"/>
      <c r="AA11" s="27"/>
    </row>
    <row r="12" spans="1:27" ht="12.75">
      <c r="A12" s="23">
        <v>4</v>
      </c>
      <c r="B12" s="23" t="s">
        <v>9</v>
      </c>
      <c r="C12" s="52">
        <v>2008</v>
      </c>
      <c r="D12" s="8">
        <v>1975</v>
      </c>
      <c r="E12" s="8">
        <v>1229</v>
      </c>
      <c r="F12" s="8">
        <v>1232</v>
      </c>
      <c r="G12" s="8">
        <v>779</v>
      </c>
      <c r="H12" s="8">
        <v>743</v>
      </c>
      <c r="I12" s="8">
        <v>0</v>
      </c>
      <c r="J12" s="8">
        <v>0</v>
      </c>
      <c r="K12" s="106"/>
      <c r="Y12" s="71"/>
      <c r="Z12" s="71"/>
      <c r="AA12" s="27"/>
    </row>
    <row r="13" spans="1:27" ht="12.75">
      <c r="A13" s="23">
        <v>5</v>
      </c>
      <c r="B13" s="23" t="s">
        <v>10</v>
      </c>
      <c r="C13" s="52">
        <v>1605</v>
      </c>
      <c r="D13" s="8">
        <v>1377</v>
      </c>
      <c r="E13" s="8">
        <v>762</v>
      </c>
      <c r="F13" s="8">
        <v>603</v>
      </c>
      <c r="G13" s="8">
        <v>843</v>
      </c>
      <c r="H13" s="8">
        <v>774</v>
      </c>
      <c r="I13" s="8">
        <v>0</v>
      </c>
      <c r="J13" s="8">
        <v>0</v>
      </c>
      <c r="K13" s="106"/>
      <c r="Y13" s="71"/>
      <c r="Z13" s="71"/>
      <c r="AA13" s="27"/>
    </row>
    <row r="14" spans="1:27" ht="12.75">
      <c r="A14" s="23">
        <v>6</v>
      </c>
      <c r="B14" s="25" t="s">
        <v>11</v>
      </c>
      <c r="C14" s="52">
        <v>434</v>
      </c>
      <c r="D14" s="8">
        <v>459</v>
      </c>
      <c r="E14" s="8">
        <v>146</v>
      </c>
      <c r="F14" s="8">
        <v>157</v>
      </c>
      <c r="G14" s="8">
        <v>288</v>
      </c>
      <c r="H14" s="8">
        <v>302</v>
      </c>
      <c r="I14" s="8">
        <v>0</v>
      </c>
      <c r="J14" s="8">
        <v>0</v>
      </c>
      <c r="K14" s="106"/>
      <c r="Y14" s="71"/>
      <c r="Z14" s="71"/>
      <c r="AA14" s="27"/>
    </row>
    <row r="15" spans="1:27" ht="12.75">
      <c r="A15" s="23">
        <v>7</v>
      </c>
      <c r="B15" s="23" t="s">
        <v>12</v>
      </c>
      <c r="C15" s="52">
        <v>695</v>
      </c>
      <c r="D15" s="8">
        <v>699</v>
      </c>
      <c r="E15" s="8">
        <v>291</v>
      </c>
      <c r="F15" s="8">
        <v>225</v>
      </c>
      <c r="G15" s="8">
        <v>404</v>
      </c>
      <c r="H15" s="8">
        <v>474</v>
      </c>
      <c r="I15" s="8">
        <v>0</v>
      </c>
      <c r="J15" s="8">
        <v>0</v>
      </c>
      <c r="K15" s="106"/>
      <c r="Y15" s="71"/>
      <c r="Z15" s="71"/>
      <c r="AA15" s="27"/>
    </row>
    <row r="16" spans="1:27" ht="12.75">
      <c r="A16" s="23">
        <v>8</v>
      </c>
      <c r="B16" s="23" t="s">
        <v>13</v>
      </c>
      <c r="C16" s="52">
        <v>2216</v>
      </c>
      <c r="D16" s="8">
        <v>2190</v>
      </c>
      <c r="E16" s="8">
        <v>1459</v>
      </c>
      <c r="F16" s="8">
        <v>1433</v>
      </c>
      <c r="G16" s="8">
        <v>757</v>
      </c>
      <c r="H16" s="8">
        <v>757</v>
      </c>
      <c r="I16" s="8">
        <v>0</v>
      </c>
      <c r="J16" s="8">
        <v>0</v>
      </c>
      <c r="K16" s="106"/>
      <c r="Y16" s="71"/>
      <c r="Z16" s="71"/>
      <c r="AA16" s="27"/>
    </row>
    <row r="17" spans="1:27" ht="12.75">
      <c r="A17" s="23">
        <v>9</v>
      </c>
      <c r="B17" s="23" t="s">
        <v>14</v>
      </c>
      <c r="C17" s="52">
        <v>2647</v>
      </c>
      <c r="D17" s="8">
        <v>2287</v>
      </c>
      <c r="E17" s="8">
        <v>1391</v>
      </c>
      <c r="F17" s="8">
        <v>1295</v>
      </c>
      <c r="G17" s="8">
        <v>1256</v>
      </c>
      <c r="H17" s="8">
        <v>992</v>
      </c>
      <c r="I17" s="8">
        <v>0</v>
      </c>
      <c r="J17" s="8">
        <v>0</v>
      </c>
      <c r="K17" s="106"/>
      <c r="Y17" s="71"/>
      <c r="Z17" s="71"/>
      <c r="AA17" s="27"/>
    </row>
    <row r="18" spans="1:27" ht="12.75">
      <c r="A18" s="23">
        <v>10</v>
      </c>
      <c r="B18" s="23" t="s">
        <v>15</v>
      </c>
      <c r="C18" s="52">
        <v>1007</v>
      </c>
      <c r="D18" s="8">
        <v>980</v>
      </c>
      <c r="E18" s="8">
        <v>362</v>
      </c>
      <c r="F18" s="8">
        <v>360</v>
      </c>
      <c r="G18" s="8">
        <v>645</v>
      </c>
      <c r="H18" s="8">
        <v>620</v>
      </c>
      <c r="I18" s="8">
        <v>0</v>
      </c>
      <c r="J18" s="8">
        <v>0</v>
      </c>
      <c r="K18" s="106"/>
      <c r="Y18" s="71"/>
      <c r="Z18" s="71"/>
      <c r="AA18" s="27"/>
    </row>
    <row r="19" spans="1:27" ht="12.75">
      <c r="A19" s="23">
        <v>11</v>
      </c>
      <c r="B19" s="25" t="s">
        <v>16</v>
      </c>
      <c r="C19" s="52">
        <v>1163</v>
      </c>
      <c r="D19" s="8">
        <v>1073</v>
      </c>
      <c r="E19" s="8">
        <v>971</v>
      </c>
      <c r="F19" s="8">
        <v>849</v>
      </c>
      <c r="G19" s="8">
        <v>192</v>
      </c>
      <c r="H19" s="8">
        <v>224</v>
      </c>
      <c r="I19" s="8">
        <v>0</v>
      </c>
      <c r="J19" s="8">
        <v>0</v>
      </c>
      <c r="K19" s="106"/>
      <c r="Y19" s="71"/>
      <c r="Z19" s="71"/>
      <c r="AA19" s="27"/>
    </row>
    <row r="20" spans="1:27" ht="12.75">
      <c r="A20" s="23">
        <v>12</v>
      </c>
      <c r="B20" s="23" t="s">
        <v>17</v>
      </c>
      <c r="C20" s="52">
        <v>1230</v>
      </c>
      <c r="D20" s="8">
        <v>1130</v>
      </c>
      <c r="E20" s="8">
        <v>974</v>
      </c>
      <c r="F20" s="8">
        <v>862</v>
      </c>
      <c r="G20" s="8">
        <v>256</v>
      </c>
      <c r="H20" s="8">
        <v>268</v>
      </c>
      <c r="I20" s="8">
        <v>0</v>
      </c>
      <c r="J20" s="8">
        <v>0</v>
      </c>
      <c r="K20" s="106"/>
      <c r="Y20" s="71"/>
      <c r="Z20" s="71"/>
      <c r="AA20" s="27"/>
    </row>
    <row r="21" spans="1:27" ht="12.75">
      <c r="A21" s="23">
        <v>13</v>
      </c>
      <c r="B21" s="23" t="s">
        <v>18</v>
      </c>
      <c r="C21" s="52">
        <v>2408</v>
      </c>
      <c r="D21" s="8">
        <v>2296</v>
      </c>
      <c r="E21" s="8">
        <v>1229</v>
      </c>
      <c r="F21" s="8">
        <v>1165</v>
      </c>
      <c r="G21" s="8">
        <v>1141</v>
      </c>
      <c r="H21" s="8">
        <v>1112</v>
      </c>
      <c r="I21" s="8">
        <v>38</v>
      </c>
      <c r="J21" s="8">
        <v>19</v>
      </c>
      <c r="K21" s="106"/>
      <c r="Y21" s="71"/>
      <c r="Z21" s="71"/>
      <c r="AA21" s="27"/>
    </row>
    <row r="22" spans="1:27" ht="12.75">
      <c r="A22" s="23">
        <v>14</v>
      </c>
      <c r="B22" s="23" t="s">
        <v>19</v>
      </c>
      <c r="C22" s="52">
        <v>2356</v>
      </c>
      <c r="D22" s="8">
        <v>2626</v>
      </c>
      <c r="E22" s="8">
        <v>549</v>
      </c>
      <c r="F22" s="8">
        <v>826</v>
      </c>
      <c r="G22" s="8">
        <v>1807</v>
      </c>
      <c r="H22" s="8">
        <v>1793</v>
      </c>
      <c r="I22" s="8">
        <v>0</v>
      </c>
      <c r="J22" s="8">
        <v>7</v>
      </c>
      <c r="K22" s="106"/>
      <c r="Y22" s="71"/>
      <c r="Z22" s="71"/>
      <c r="AA22" s="27"/>
    </row>
    <row r="23" spans="1:27" ht="12.75">
      <c r="A23" s="23">
        <v>15</v>
      </c>
      <c r="B23" s="23" t="s">
        <v>20</v>
      </c>
      <c r="C23" s="52">
        <v>1811</v>
      </c>
      <c r="D23" s="8">
        <v>1764</v>
      </c>
      <c r="E23" s="8">
        <v>1344</v>
      </c>
      <c r="F23" s="8">
        <v>1289</v>
      </c>
      <c r="G23" s="8">
        <v>467</v>
      </c>
      <c r="H23" s="8">
        <v>475</v>
      </c>
      <c r="I23" s="8">
        <v>0</v>
      </c>
      <c r="J23" s="8">
        <v>0</v>
      </c>
      <c r="K23" s="106"/>
      <c r="Y23" s="71"/>
      <c r="Z23" s="71"/>
      <c r="AA23" s="27"/>
    </row>
    <row r="24" spans="1:27" ht="12.75">
      <c r="A24" s="23">
        <v>16</v>
      </c>
      <c r="B24" s="23" t="s">
        <v>21</v>
      </c>
      <c r="C24" s="52">
        <v>2306</v>
      </c>
      <c r="D24" s="8">
        <v>2288</v>
      </c>
      <c r="E24" s="8">
        <v>1426</v>
      </c>
      <c r="F24" s="8">
        <v>1393</v>
      </c>
      <c r="G24" s="8">
        <v>880</v>
      </c>
      <c r="H24" s="8">
        <v>895</v>
      </c>
      <c r="I24" s="8">
        <v>0</v>
      </c>
      <c r="J24" s="8">
        <v>0</v>
      </c>
      <c r="K24" s="106"/>
      <c r="Y24" s="71"/>
      <c r="Z24" s="71"/>
      <c r="AA24" s="27"/>
    </row>
    <row r="25" spans="1:27" ht="12.75">
      <c r="A25" s="23">
        <v>17</v>
      </c>
      <c r="B25" s="23" t="s">
        <v>22</v>
      </c>
      <c r="C25" s="52">
        <v>1926</v>
      </c>
      <c r="D25" s="8">
        <v>1900</v>
      </c>
      <c r="E25" s="8">
        <v>526</v>
      </c>
      <c r="F25" s="8">
        <v>652</v>
      </c>
      <c r="G25" s="8">
        <v>1400</v>
      </c>
      <c r="H25" s="8">
        <v>1248</v>
      </c>
      <c r="I25" s="8">
        <v>0</v>
      </c>
      <c r="J25" s="8">
        <v>0</v>
      </c>
      <c r="K25" s="106"/>
      <c r="Y25" s="71"/>
      <c r="Z25" s="71"/>
      <c r="AA25" s="27"/>
    </row>
    <row r="26" spans="1:27" ht="12.75">
      <c r="A26" s="23">
        <v>18</v>
      </c>
      <c r="B26" s="23" t="s">
        <v>23</v>
      </c>
      <c r="C26" s="52">
        <v>1361</v>
      </c>
      <c r="D26" s="8">
        <v>1294</v>
      </c>
      <c r="E26" s="8">
        <v>133</v>
      </c>
      <c r="F26" s="8">
        <v>32</v>
      </c>
      <c r="G26" s="8">
        <v>1228</v>
      </c>
      <c r="H26" s="8">
        <v>1262</v>
      </c>
      <c r="I26" s="8">
        <v>0</v>
      </c>
      <c r="J26" s="8">
        <v>0</v>
      </c>
      <c r="K26" s="106"/>
      <c r="Y26" s="71"/>
      <c r="Z26" s="71"/>
      <c r="AA26" s="27"/>
    </row>
    <row r="27" spans="1:27" ht="12.75">
      <c r="A27" s="23">
        <v>19</v>
      </c>
      <c r="B27" s="23" t="s">
        <v>24</v>
      </c>
      <c r="C27" s="52">
        <v>797</v>
      </c>
      <c r="D27" s="8">
        <v>785</v>
      </c>
      <c r="E27" s="8">
        <v>322</v>
      </c>
      <c r="F27" s="8">
        <v>338</v>
      </c>
      <c r="G27" s="8">
        <v>475</v>
      </c>
      <c r="H27" s="8">
        <v>447</v>
      </c>
      <c r="I27" s="8">
        <v>0</v>
      </c>
      <c r="J27" s="8">
        <v>0</v>
      </c>
      <c r="K27" s="106"/>
      <c r="Y27" s="71"/>
      <c r="Z27" s="71"/>
      <c r="AA27" s="27"/>
    </row>
    <row r="28" spans="1:27" ht="12.75">
      <c r="A28" s="23">
        <v>20</v>
      </c>
      <c r="B28" s="23" t="s">
        <v>25</v>
      </c>
      <c r="C28" s="52">
        <v>1458</v>
      </c>
      <c r="D28" s="8">
        <v>1276</v>
      </c>
      <c r="E28" s="8">
        <v>1026</v>
      </c>
      <c r="F28" s="8">
        <v>903</v>
      </c>
      <c r="G28" s="8">
        <v>432</v>
      </c>
      <c r="H28" s="8">
        <v>373</v>
      </c>
      <c r="I28" s="8">
        <v>0</v>
      </c>
      <c r="J28" s="8">
        <v>0</v>
      </c>
      <c r="K28" s="106"/>
      <c r="Y28" s="71"/>
      <c r="Z28" s="71"/>
      <c r="AA28" s="27"/>
    </row>
    <row r="29" spans="1:27" ht="12.75">
      <c r="A29" s="23">
        <v>21</v>
      </c>
      <c r="B29" s="23" t="s">
        <v>26</v>
      </c>
      <c r="C29" s="52">
        <v>1410</v>
      </c>
      <c r="D29" s="8">
        <v>1420</v>
      </c>
      <c r="E29" s="8">
        <v>857</v>
      </c>
      <c r="F29" s="8">
        <v>853</v>
      </c>
      <c r="G29" s="8">
        <v>553</v>
      </c>
      <c r="H29" s="8">
        <v>567</v>
      </c>
      <c r="I29" s="8">
        <v>0</v>
      </c>
      <c r="J29" s="8">
        <v>0</v>
      </c>
      <c r="K29" s="106"/>
      <c r="T29" s="71"/>
      <c r="U29" s="71"/>
      <c r="Y29" s="71"/>
      <c r="Z29" s="71"/>
      <c r="AA29" s="27"/>
    </row>
    <row r="30" spans="1:27" ht="12.75">
      <c r="A30" s="23">
        <v>22</v>
      </c>
      <c r="B30" s="23" t="s">
        <v>27</v>
      </c>
      <c r="C30" s="52">
        <v>574</v>
      </c>
      <c r="D30" s="8">
        <v>462</v>
      </c>
      <c r="E30" s="8">
        <v>107</v>
      </c>
      <c r="F30" s="8">
        <v>44</v>
      </c>
      <c r="G30" s="8">
        <v>434</v>
      </c>
      <c r="H30" s="8">
        <v>387</v>
      </c>
      <c r="I30" s="8">
        <v>33</v>
      </c>
      <c r="J30" s="8">
        <v>31</v>
      </c>
      <c r="K30" s="106"/>
      <c r="Y30" s="71"/>
      <c r="Z30" s="71"/>
      <c r="AA30" s="27"/>
    </row>
    <row r="31" spans="1:27" ht="12.75">
      <c r="A31" s="23">
        <v>23</v>
      </c>
      <c r="B31" s="23" t="s">
        <v>28</v>
      </c>
      <c r="C31" s="52">
        <v>2235</v>
      </c>
      <c r="D31" s="8">
        <v>2123</v>
      </c>
      <c r="E31" s="8">
        <v>1954</v>
      </c>
      <c r="F31" s="8">
        <v>1826</v>
      </c>
      <c r="G31" s="8">
        <v>281</v>
      </c>
      <c r="H31" s="8">
        <v>297</v>
      </c>
      <c r="I31" s="8">
        <v>0</v>
      </c>
      <c r="J31" s="8">
        <v>0</v>
      </c>
      <c r="K31" s="106"/>
      <c r="Y31" s="71"/>
      <c r="Z31" s="71"/>
      <c r="AA31" s="27"/>
    </row>
    <row r="32" spans="1:27" ht="12.75">
      <c r="A32" s="23">
        <v>24</v>
      </c>
      <c r="B32" s="23" t="s">
        <v>29</v>
      </c>
      <c r="C32" s="52">
        <v>1818</v>
      </c>
      <c r="D32" s="8">
        <v>2121</v>
      </c>
      <c r="E32" s="8">
        <v>1258</v>
      </c>
      <c r="F32" s="8">
        <v>967</v>
      </c>
      <c r="G32" s="8">
        <v>560</v>
      </c>
      <c r="H32" s="8">
        <v>1154</v>
      </c>
      <c r="I32" s="8">
        <v>0</v>
      </c>
      <c r="J32" s="8">
        <v>0</v>
      </c>
      <c r="K32" s="106"/>
      <c r="Y32" s="71"/>
      <c r="Z32" s="71"/>
      <c r="AA32" s="27"/>
    </row>
    <row r="33" spans="1:27" ht="12.75">
      <c r="A33" s="23">
        <v>25</v>
      </c>
      <c r="B33" s="23" t="s">
        <v>47</v>
      </c>
      <c r="C33" s="52">
        <v>256</v>
      </c>
      <c r="D33" s="8">
        <v>445</v>
      </c>
      <c r="E33" s="8">
        <v>103</v>
      </c>
      <c r="F33" s="8">
        <v>150</v>
      </c>
      <c r="G33" s="8">
        <v>153</v>
      </c>
      <c r="H33" s="8">
        <v>295</v>
      </c>
      <c r="I33" s="8">
        <v>0</v>
      </c>
      <c r="J33" s="8">
        <v>0</v>
      </c>
      <c r="K33" s="106"/>
      <c r="Y33" s="71"/>
      <c r="Z33" s="71"/>
      <c r="AA33" s="27"/>
    </row>
    <row r="34" spans="1:27" ht="12.75">
      <c r="A34" s="23">
        <v>26</v>
      </c>
      <c r="B34" s="23" t="s">
        <v>30</v>
      </c>
      <c r="C34" s="52">
        <v>758</v>
      </c>
      <c r="D34" s="8">
        <v>729</v>
      </c>
      <c r="E34" s="8">
        <v>298</v>
      </c>
      <c r="F34" s="8">
        <v>251</v>
      </c>
      <c r="G34" s="8">
        <v>460</v>
      </c>
      <c r="H34" s="8">
        <v>478</v>
      </c>
      <c r="I34" s="8">
        <v>0</v>
      </c>
      <c r="J34" s="8">
        <v>0</v>
      </c>
      <c r="K34" s="106"/>
      <c r="Y34" s="71"/>
      <c r="Z34" s="71"/>
      <c r="AA34" s="27"/>
    </row>
    <row r="35" spans="1:27" ht="12.75">
      <c r="A35" s="23">
        <v>27</v>
      </c>
      <c r="B35" s="23" t="s">
        <v>31</v>
      </c>
      <c r="C35" s="52">
        <v>506</v>
      </c>
      <c r="D35" s="8">
        <v>794</v>
      </c>
      <c r="E35" s="8">
        <v>198</v>
      </c>
      <c r="F35" s="8">
        <v>560</v>
      </c>
      <c r="G35" s="8">
        <v>306</v>
      </c>
      <c r="H35" s="8">
        <v>234</v>
      </c>
      <c r="I35" s="8">
        <v>2</v>
      </c>
      <c r="J35" s="8">
        <v>0</v>
      </c>
      <c r="K35" s="106"/>
      <c r="Y35" s="71"/>
      <c r="Z35" s="71"/>
      <c r="AA35" s="27"/>
    </row>
    <row r="36" spans="1:27" ht="12.75">
      <c r="A36" s="23">
        <v>28</v>
      </c>
      <c r="B36" s="23" t="s">
        <v>32</v>
      </c>
      <c r="C36" s="52">
        <v>2023</v>
      </c>
      <c r="D36" s="8">
        <v>2161</v>
      </c>
      <c r="E36" s="8">
        <v>1271</v>
      </c>
      <c r="F36" s="8">
        <v>1366</v>
      </c>
      <c r="G36" s="8">
        <v>752</v>
      </c>
      <c r="H36" s="8">
        <v>795</v>
      </c>
      <c r="I36" s="8">
        <v>0</v>
      </c>
      <c r="J36" s="8">
        <v>0</v>
      </c>
      <c r="K36" s="106"/>
      <c r="Y36" s="71"/>
      <c r="Z36" s="71"/>
      <c r="AA36" s="27"/>
    </row>
    <row r="37" spans="1:27" ht="12.75">
      <c r="A37" s="23">
        <v>29</v>
      </c>
      <c r="B37" s="23" t="s">
        <v>33</v>
      </c>
      <c r="C37" s="52">
        <v>1062</v>
      </c>
      <c r="D37" s="8">
        <v>895</v>
      </c>
      <c r="E37" s="8">
        <v>460</v>
      </c>
      <c r="F37" s="8">
        <v>310</v>
      </c>
      <c r="G37" s="8">
        <v>602</v>
      </c>
      <c r="H37" s="8">
        <v>585</v>
      </c>
      <c r="I37" s="8">
        <v>0</v>
      </c>
      <c r="J37" s="8">
        <v>0</v>
      </c>
      <c r="K37" s="106"/>
      <c r="Y37" s="71"/>
      <c r="Z37" s="71"/>
      <c r="AA37" s="27"/>
    </row>
    <row r="38" spans="1:27" ht="12.75">
      <c r="A38" s="23">
        <v>30</v>
      </c>
      <c r="B38" s="23" t="s">
        <v>34</v>
      </c>
      <c r="C38" s="52">
        <v>1448</v>
      </c>
      <c r="D38" s="8">
        <v>1057</v>
      </c>
      <c r="E38" s="8">
        <v>108</v>
      </c>
      <c r="F38" s="8">
        <v>81</v>
      </c>
      <c r="G38" s="8">
        <v>1340</v>
      </c>
      <c r="H38" s="8">
        <v>976</v>
      </c>
      <c r="I38" s="8">
        <v>0</v>
      </c>
      <c r="J38" s="8">
        <v>0</v>
      </c>
      <c r="K38" s="106"/>
      <c r="Y38" s="71"/>
      <c r="Z38" s="71"/>
      <c r="AA38" s="27"/>
    </row>
    <row r="39" spans="1:27" ht="12.75">
      <c r="A39" s="23">
        <v>31</v>
      </c>
      <c r="B39" s="23" t="s">
        <v>35</v>
      </c>
      <c r="C39" s="52">
        <v>2446</v>
      </c>
      <c r="D39" s="8">
        <v>2335</v>
      </c>
      <c r="E39" s="8">
        <v>1576</v>
      </c>
      <c r="F39" s="8">
        <v>1540</v>
      </c>
      <c r="G39" s="8">
        <v>869</v>
      </c>
      <c r="H39" s="8">
        <v>795</v>
      </c>
      <c r="I39" s="8">
        <v>1</v>
      </c>
      <c r="J39" s="8">
        <v>0</v>
      </c>
      <c r="K39" s="106"/>
      <c r="Y39" s="71"/>
      <c r="Z39" s="71"/>
      <c r="AA39" s="27"/>
    </row>
    <row r="40" spans="1:27" ht="12.75">
      <c r="A40" s="23">
        <v>32</v>
      </c>
      <c r="B40" s="23" t="s">
        <v>36</v>
      </c>
      <c r="C40" s="52">
        <v>570</v>
      </c>
      <c r="D40" s="8">
        <v>486</v>
      </c>
      <c r="E40" s="8">
        <v>215</v>
      </c>
      <c r="F40" s="8">
        <v>157</v>
      </c>
      <c r="G40" s="8">
        <v>355</v>
      </c>
      <c r="H40" s="8">
        <v>329</v>
      </c>
      <c r="I40" s="8">
        <v>0</v>
      </c>
      <c r="J40" s="8">
        <v>0</v>
      </c>
      <c r="K40" s="106"/>
      <c r="Y40" s="71"/>
      <c r="Z40" s="71"/>
      <c r="AA40" s="27"/>
    </row>
    <row r="41" spans="1:27" ht="12.75">
      <c r="A41" s="23">
        <v>33</v>
      </c>
      <c r="B41" s="23" t="s">
        <v>37</v>
      </c>
      <c r="C41" s="52">
        <v>242</v>
      </c>
      <c r="D41" s="8">
        <v>224</v>
      </c>
      <c r="E41" s="8">
        <v>123</v>
      </c>
      <c r="F41" s="8">
        <v>48</v>
      </c>
      <c r="G41" s="8">
        <v>119</v>
      </c>
      <c r="H41" s="8">
        <v>176</v>
      </c>
      <c r="I41" s="8">
        <v>0</v>
      </c>
      <c r="J41" s="8">
        <v>0</v>
      </c>
      <c r="K41" s="106"/>
      <c r="Y41" s="71"/>
      <c r="Z41" s="71"/>
      <c r="AA41" s="27"/>
    </row>
    <row r="42" spans="1:27" ht="12.75">
      <c r="A42" s="23">
        <v>34</v>
      </c>
      <c r="B42" s="23" t="s">
        <v>38</v>
      </c>
      <c r="C42" s="52">
        <v>1196</v>
      </c>
      <c r="D42" s="8">
        <v>1222</v>
      </c>
      <c r="E42" s="8">
        <v>462</v>
      </c>
      <c r="F42" s="8">
        <v>522</v>
      </c>
      <c r="G42" s="8">
        <v>734</v>
      </c>
      <c r="H42" s="8">
        <v>700</v>
      </c>
      <c r="I42" s="8">
        <v>0</v>
      </c>
      <c r="J42" s="8">
        <v>0</v>
      </c>
      <c r="K42" s="106"/>
      <c r="Y42" s="71"/>
      <c r="Z42" s="71"/>
      <c r="AA42" s="27"/>
    </row>
    <row r="43" spans="1:27" ht="12.75">
      <c r="A43" s="23">
        <v>35</v>
      </c>
      <c r="B43" s="23" t="s">
        <v>39</v>
      </c>
      <c r="C43" s="52">
        <v>1408</v>
      </c>
      <c r="D43" s="8">
        <v>1355</v>
      </c>
      <c r="E43" s="8">
        <v>747</v>
      </c>
      <c r="F43" s="8">
        <v>731</v>
      </c>
      <c r="G43" s="8">
        <v>660</v>
      </c>
      <c r="H43" s="8">
        <v>624</v>
      </c>
      <c r="I43" s="8">
        <v>1</v>
      </c>
      <c r="J43" s="8">
        <v>0</v>
      </c>
      <c r="K43" s="106"/>
      <c r="Y43" s="71"/>
      <c r="Z43" s="71"/>
      <c r="AA43" s="27"/>
    </row>
    <row r="44" spans="1:27" ht="12.75">
      <c r="A44" s="23">
        <v>36</v>
      </c>
      <c r="B44" s="23" t="s">
        <v>40</v>
      </c>
      <c r="C44" s="52">
        <v>1864</v>
      </c>
      <c r="D44" s="8">
        <v>1735</v>
      </c>
      <c r="E44" s="8">
        <v>786</v>
      </c>
      <c r="F44" s="8">
        <v>734</v>
      </c>
      <c r="G44" s="8">
        <v>1078</v>
      </c>
      <c r="H44" s="8">
        <v>1001</v>
      </c>
      <c r="I44" s="8">
        <v>0</v>
      </c>
      <c r="J44" s="8">
        <v>0</v>
      </c>
      <c r="K44" s="106"/>
      <c r="Y44" s="71"/>
      <c r="Z44" s="71"/>
      <c r="AA44" s="27"/>
    </row>
    <row r="45" spans="1:27" ht="12.75">
      <c r="A45" s="23">
        <v>37</v>
      </c>
      <c r="B45" s="23" t="s">
        <v>41</v>
      </c>
      <c r="C45" s="52">
        <v>3070</v>
      </c>
      <c r="D45" s="8">
        <v>3022</v>
      </c>
      <c r="E45" s="8">
        <v>2118</v>
      </c>
      <c r="F45" s="8">
        <v>2055</v>
      </c>
      <c r="G45" s="8">
        <v>952</v>
      </c>
      <c r="H45" s="8">
        <v>967</v>
      </c>
      <c r="I45" s="8">
        <v>0</v>
      </c>
      <c r="J45" s="8">
        <v>0</v>
      </c>
      <c r="K45" s="106"/>
      <c r="Y45" s="71"/>
      <c r="Z45" s="71"/>
      <c r="AA45" s="27"/>
    </row>
    <row r="46" spans="1:27" ht="12.75">
      <c r="A46" s="23">
        <v>38</v>
      </c>
      <c r="B46" s="23" t="s">
        <v>42</v>
      </c>
      <c r="C46" s="52">
        <v>536</v>
      </c>
      <c r="D46" s="8">
        <v>507</v>
      </c>
      <c r="E46" s="8">
        <v>318</v>
      </c>
      <c r="F46" s="8">
        <v>329</v>
      </c>
      <c r="G46" s="8">
        <v>218</v>
      </c>
      <c r="H46" s="8">
        <v>178</v>
      </c>
      <c r="I46" s="8">
        <v>0</v>
      </c>
      <c r="J46" s="8">
        <v>0</v>
      </c>
      <c r="K46" s="106"/>
      <c r="Y46" s="71"/>
      <c r="Z46" s="71"/>
      <c r="AA46" s="27"/>
    </row>
    <row r="47" spans="1:27" ht="12.75">
      <c r="A47" s="23">
        <v>39</v>
      </c>
      <c r="B47" s="23" t="s">
        <v>43</v>
      </c>
      <c r="C47" s="52">
        <v>831</v>
      </c>
      <c r="D47" s="8">
        <v>925</v>
      </c>
      <c r="E47" s="8">
        <v>435</v>
      </c>
      <c r="F47" s="8">
        <v>423</v>
      </c>
      <c r="G47" s="8">
        <v>396</v>
      </c>
      <c r="H47" s="8">
        <v>502</v>
      </c>
      <c r="I47" s="8">
        <v>0</v>
      </c>
      <c r="J47" s="8">
        <v>0</v>
      </c>
      <c r="K47" s="106"/>
      <c r="Y47" s="71"/>
      <c r="Z47" s="71"/>
      <c r="AA47" s="27"/>
    </row>
    <row r="48" spans="1:27" ht="12.75">
      <c r="A48" s="23">
        <v>40</v>
      </c>
      <c r="B48" s="23" t="s">
        <v>44</v>
      </c>
      <c r="C48" s="52">
        <v>1445</v>
      </c>
      <c r="D48" s="8">
        <v>1595</v>
      </c>
      <c r="E48" s="8">
        <v>1210</v>
      </c>
      <c r="F48" s="8">
        <v>1248</v>
      </c>
      <c r="G48" s="8">
        <v>235</v>
      </c>
      <c r="H48" s="8">
        <v>347</v>
      </c>
      <c r="I48" s="8">
        <v>0</v>
      </c>
      <c r="J48" s="8">
        <v>0</v>
      </c>
      <c r="K48" s="106"/>
      <c r="Y48" s="71"/>
      <c r="Z48" s="71"/>
      <c r="AA48" s="27"/>
    </row>
    <row r="49" spans="1:27" ht="12.75">
      <c r="A49" s="23">
        <v>41</v>
      </c>
      <c r="B49" s="23" t="s">
        <v>45</v>
      </c>
      <c r="C49" s="52">
        <v>1210</v>
      </c>
      <c r="D49" s="8">
        <v>1252</v>
      </c>
      <c r="E49" s="8">
        <v>814</v>
      </c>
      <c r="F49" s="8">
        <v>883</v>
      </c>
      <c r="G49" s="8">
        <v>396</v>
      </c>
      <c r="H49" s="8">
        <v>369</v>
      </c>
      <c r="I49" s="8">
        <v>0</v>
      </c>
      <c r="J49" s="8">
        <v>0</v>
      </c>
      <c r="K49" s="106"/>
      <c r="Y49" s="71"/>
      <c r="Z49" s="71"/>
      <c r="AA49" s="27"/>
    </row>
    <row r="50" spans="1:27" ht="12.75">
      <c r="A50" s="23">
        <v>42</v>
      </c>
      <c r="B50" s="25" t="s">
        <v>46</v>
      </c>
      <c r="C50" s="52">
        <v>11128</v>
      </c>
      <c r="D50" s="8">
        <v>8849</v>
      </c>
      <c r="E50" s="8">
        <v>8116</v>
      </c>
      <c r="F50" s="8">
        <v>6041</v>
      </c>
      <c r="G50" s="8">
        <v>3004</v>
      </c>
      <c r="H50" s="8">
        <v>2595</v>
      </c>
      <c r="I50" s="8">
        <v>8</v>
      </c>
      <c r="J50" s="8">
        <v>213</v>
      </c>
      <c r="K50" s="106"/>
      <c r="Y50" s="71"/>
      <c r="Z50" s="71"/>
      <c r="AA50" s="27"/>
    </row>
    <row r="51" ht="12.75">
      <c r="A51" s="34"/>
    </row>
    <row r="52" spans="1:18" ht="12.75">
      <c r="A52" s="15"/>
      <c r="B52" s="15"/>
      <c r="C52" s="15"/>
      <c r="D52" s="15"/>
      <c r="E52" s="26"/>
      <c r="F52" s="15"/>
      <c r="G52" s="15"/>
      <c r="H52" s="15"/>
      <c r="I52" s="15"/>
      <c r="J52" s="15"/>
      <c r="R52" s="27"/>
    </row>
    <row r="53" spans="1:18" ht="12.75">
      <c r="A53" s="13" t="s">
        <v>57</v>
      </c>
      <c r="B53" s="14"/>
      <c r="C53" s="14"/>
      <c r="D53" s="14"/>
      <c r="E53" s="33"/>
      <c r="F53" s="14"/>
      <c r="G53" s="14"/>
      <c r="H53" s="14"/>
      <c r="I53" s="14"/>
      <c r="J53" s="14"/>
      <c r="R53" s="27"/>
    </row>
    <row r="54" spans="1:18" ht="12.75">
      <c r="A54" s="13"/>
      <c r="B54" s="14"/>
      <c r="C54" s="14"/>
      <c r="D54" s="14"/>
      <c r="E54" s="33"/>
      <c r="F54" s="14"/>
      <c r="G54" s="14"/>
      <c r="H54" s="14"/>
      <c r="I54" s="14"/>
      <c r="J54" s="14"/>
      <c r="R54" s="27"/>
    </row>
    <row r="55" spans="1:18" ht="12.75">
      <c r="A55" s="181" t="s">
        <v>184</v>
      </c>
      <c r="B55" s="181"/>
      <c r="C55" s="181"/>
      <c r="D55" s="181"/>
      <c r="E55" s="181"/>
      <c r="F55" s="181"/>
      <c r="G55" s="181"/>
      <c r="H55" s="181"/>
      <c r="I55" s="181"/>
      <c r="J55" s="181"/>
      <c r="R55" s="27"/>
    </row>
    <row r="56" spans="1:18" ht="12.75">
      <c r="A56" s="181" t="s">
        <v>185</v>
      </c>
      <c r="B56" s="181"/>
      <c r="C56" s="181"/>
      <c r="D56" s="181"/>
      <c r="E56" s="181"/>
      <c r="F56" s="181"/>
      <c r="G56" s="181"/>
      <c r="H56" s="181"/>
      <c r="I56" s="181"/>
      <c r="J56" s="181"/>
      <c r="R56" s="27"/>
    </row>
    <row r="57" spans="1:18" ht="12.75">
      <c r="A57" s="15"/>
      <c r="B57" s="9"/>
      <c r="C57" s="15"/>
      <c r="D57" s="15"/>
      <c r="E57" s="15"/>
      <c r="F57" s="15"/>
      <c r="G57" s="15"/>
      <c r="H57" s="15"/>
      <c r="I57" s="15"/>
      <c r="J57" s="15"/>
      <c r="R57" s="27"/>
    </row>
    <row r="58" spans="1:18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R58" s="27"/>
    </row>
    <row r="59" spans="1:18" ht="12.75">
      <c r="A59" s="39" t="s">
        <v>1</v>
      </c>
      <c r="B59" s="39"/>
      <c r="C59" s="182" t="s">
        <v>137</v>
      </c>
      <c r="D59" s="183"/>
      <c r="E59" s="185" t="s">
        <v>138</v>
      </c>
      <c r="F59" s="183"/>
      <c r="G59" s="185" t="s">
        <v>138</v>
      </c>
      <c r="H59" s="183"/>
      <c r="J59" s="27"/>
      <c r="R59" s="27"/>
    </row>
    <row r="60" spans="1:18" ht="12.75">
      <c r="A60" s="16" t="s">
        <v>4</v>
      </c>
      <c r="B60" s="16" t="s">
        <v>2</v>
      </c>
      <c r="C60" s="184" t="s">
        <v>139</v>
      </c>
      <c r="D60" s="179"/>
      <c r="E60" s="178" t="s">
        <v>140</v>
      </c>
      <c r="F60" s="179"/>
      <c r="G60" s="178" t="s">
        <v>141</v>
      </c>
      <c r="H60" s="179"/>
      <c r="J60" s="29"/>
      <c r="R60" s="27"/>
    </row>
    <row r="61" spans="1:18" ht="12.75">
      <c r="A61" s="6"/>
      <c r="B61" s="20"/>
      <c r="C61" s="54">
        <v>2012</v>
      </c>
      <c r="D61" s="8">
        <v>2013</v>
      </c>
      <c r="E61" s="137">
        <v>2012</v>
      </c>
      <c r="F61" s="136">
        <v>2013</v>
      </c>
      <c r="G61" s="137">
        <v>2012</v>
      </c>
      <c r="H61" s="136">
        <v>2013</v>
      </c>
      <c r="J61" s="27"/>
      <c r="K61" t="s">
        <v>251</v>
      </c>
      <c r="L61" t="s">
        <v>252</v>
      </c>
      <c r="R61" s="27"/>
    </row>
    <row r="62" spans="1:18" ht="12.75">
      <c r="A62" s="102">
        <v>0</v>
      </c>
      <c r="B62" s="103" t="s">
        <v>5</v>
      </c>
      <c r="C62" s="53">
        <f>SUM(C63:C104)</f>
        <v>68905</v>
      </c>
      <c r="D62" s="53">
        <f>SUM(D63:D104)</f>
        <v>65724</v>
      </c>
      <c r="E62" s="64">
        <v>17.30632079278738</v>
      </c>
      <c r="F62" s="64">
        <v>16.38952471767341</v>
      </c>
      <c r="G62" s="64">
        <v>456.899409853458</v>
      </c>
      <c r="H62" s="8"/>
      <c r="J62" s="30"/>
      <c r="K62" s="53">
        <f>SUM(K63:K104)</f>
        <v>5373564</v>
      </c>
      <c r="L62" s="53">
        <f>SUM(L63:L104)</f>
        <v>0</v>
      </c>
      <c r="R62" s="31"/>
    </row>
    <row r="63" spans="1:18" ht="12.75">
      <c r="A63" s="23">
        <v>1</v>
      </c>
      <c r="B63" s="23" t="s">
        <v>6</v>
      </c>
      <c r="C63" s="52">
        <v>688</v>
      </c>
      <c r="D63" s="8">
        <v>803</v>
      </c>
      <c r="E63" s="12">
        <v>10.178975610294685</v>
      </c>
      <c r="F63" s="12">
        <v>11.78515492371554</v>
      </c>
      <c r="G63" s="12">
        <v>284.06275805119736</v>
      </c>
      <c r="H63" s="8"/>
      <c r="J63" s="32"/>
      <c r="K63" s="174">
        <v>91303</v>
      </c>
      <c r="R63" s="27"/>
    </row>
    <row r="64" spans="1:18" ht="12.75">
      <c r="A64" s="23">
        <v>2</v>
      </c>
      <c r="B64" s="23" t="s">
        <v>7</v>
      </c>
      <c r="C64" s="52">
        <v>761</v>
      </c>
      <c r="D64" s="8">
        <v>863</v>
      </c>
      <c r="E64" s="12">
        <v>8.997256019551964</v>
      </c>
      <c r="F64" s="12">
        <v>10.186030124196249</v>
      </c>
      <c r="G64" s="12">
        <v>246.27831715210357</v>
      </c>
      <c r="H64" s="8"/>
      <c r="J64" s="32"/>
      <c r="K64" s="174">
        <v>113530</v>
      </c>
      <c r="R64" s="27"/>
    </row>
    <row r="65" spans="1:18" ht="12.75">
      <c r="A65" s="23">
        <v>3</v>
      </c>
      <c r="B65" s="23" t="s">
        <v>8</v>
      </c>
      <c r="C65" s="52">
        <v>1992</v>
      </c>
      <c r="D65" s="8">
        <v>1945</v>
      </c>
      <c r="E65" s="12">
        <v>16.659260553710965</v>
      </c>
      <c r="F65" s="12">
        <v>16.135582727132025</v>
      </c>
      <c r="G65" s="12">
        <v>493.8026772434308</v>
      </c>
      <c r="H65" s="8"/>
      <c r="J65" s="32"/>
      <c r="K65" s="174">
        <v>161525</v>
      </c>
      <c r="R65" s="27"/>
    </row>
    <row r="66" spans="1:18" ht="12.75">
      <c r="A66" s="23">
        <v>4</v>
      </c>
      <c r="B66" s="23" t="s">
        <v>9</v>
      </c>
      <c r="C66" s="52">
        <v>2008</v>
      </c>
      <c r="D66" s="8">
        <v>1975</v>
      </c>
      <c r="E66" s="12">
        <v>15.196055730316774</v>
      </c>
      <c r="F66" s="12">
        <v>14.859545987950657</v>
      </c>
      <c r="G66" s="12">
        <v>381.89425637124384</v>
      </c>
      <c r="H66" s="8"/>
      <c r="J66" s="32"/>
      <c r="K66" s="174">
        <v>178101</v>
      </c>
      <c r="R66" s="27"/>
    </row>
    <row r="67" spans="1:18" ht="12.75">
      <c r="A67" s="23">
        <v>5</v>
      </c>
      <c r="B67" s="23" t="s">
        <v>10</v>
      </c>
      <c r="C67" s="52">
        <v>1605</v>
      </c>
      <c r="D67" s="8">
        <v>1377</v>
      </c>
      <c r="E67" s="12">
        <v>14.56659848556683</v>
      </c>
      <c r="F67" s="12">
        <v>12.471898720487744</v>
      </c>
      <c r="G67" s="12">
        <v>347.77898158179846</v>
      </c>
      <c r="H67" s="8"/>
      <c r="J67" s="32"/>
      <c r="K67" s="174">
        <v>147947</v>
      </c>
      <c r="R67" s="27"/>
    </row>
    <row r="68" spans="1:18" ht="12.75">
      <c r="A68" s="23">
        <v>6</v>
      </c>
      <c r="B68" s="25" t="s">
        <v>11</v>
      </c>
      <c r="C68" s="52">
        <v>434</v>
      </c>
      <c r="D68" s="8">
        <v>459</v>
      </c>
      <c r="E68" s="12">
        <v>7.2783249690249425</v>
      </c>
      <c r="F68" s="12">
        <v>7.644865388917891</v>
      </c>
      <c r="G68" s="12">
        <v>172.8395061728395</v>
      </c>
      <c r="H68" s="8"/>
      <c r="J68" s="32"/>
      <c r="K68" s="174">
        <v>80454</v>
      </c>
      <c r="R68" s="27"/>
    </row>
    <row r="69" spans="1:18" ht="12.75">
      <c r="A69" s="23">
        <v>7</v>
      </c>
      <c r="B69" s="23" t="s">
        <v>12</v>
      </c>
      <c r="C69" s="52">
        <v>695</v>
      </c>
      <c r="D69" s="8">
        <v>699</v>
      </c>
      <c r="E69" s="12">
        <v>8.87670971739027</v>
      </c>
      <c r="F69" s="12">
        <v>8.87644282708819</v>
      </c>
      <c r="G69" s="12">
        <v>204.47190350102971</v>
      </c>
      <c r="H69" s="8"/>
      <c r="J69" s="32"/>
      <c r="K69" s="174">
        <v>105522</v>
      </c>
      <c r="R69" s="27"/>
    </row>
    <row r="70" spans="1:18" ht="12.75">
      <c r="A70" s="23">
        <v>8</v>
      </c>
      <c r="B70" s="23" t="s">
        <v>13</v>
      </c>
      <c r="C70" s="52">
        <v>2216</v>
      </c>
      <c r="D70" s="8">
        <v>2190</v>
      </c>
      <c r="E70" s="12">
        <v>19.319839426411363</v>
      </c>
      <c r="F70" s="12">
        <v>18.917281212933837</v>
      </c>
      <c r="G70" s="12">
        <v>475.2305382800772</v>
      </c>
      <c r="H70" s="8"/>
      <c r="J70" s="32"/>
      <c r="K70" s="174">
        <v>155128</v>
      </c>
      <c r="R70" s="27"/>
    </row>
    <row r="71" spans="1:18" ht="12.75">
      <c r="A71" s="23">
        <v>9</v>
      </c>
      <c r="B71" s="23" t="s">
        <v>14</v>
      </c>
      <c r="C71" s="52">
        <v>2647</v>
      </c>
      <c r="D71" s="8">
        <v>2287</v>
      </c>
      <c r="E71" s="12">
        <v>41.14682783661822</v>
      </c>
      <c r="F71" s="12">
        <v>35.182595717811836</v>
      </c>
      <c r="G71" s="12">
        <v>1350.5102040816328</v>
      </c>
      <c r="H71" s="8"/>
      <c r="J71" s="32"/>
      <c r="K71" s="174">
        <v>87105</v>
      </c>
      <c r="R71" s="27"/>
    </row>
    <row r="72" spans="1:18" ht="12.75">
      <c r="A72" s="23">
        <v>10</v>
      </c>
      <c r="B72" s="23" t="s">
        <v>15</v>
      </c>
      <c r="C72" s="52">
        <v>1007</v>
      </c>
      <c r="D72" s="8">
        <v>980</v>
      </c>
      <c r="E72" s="12">
        <v>12.231840967393966</v>
      </c>
      <c r="F72" s="12">
        <v>11.809246319727341</v>
      </c>
      <c r="G72" s="12">
        <v>352.71453590192647</v>
      </c>
      <c r="H72" s="8"/>
      <c r="J72" s="32"/>
      <c r="K72" s="174">
        <v>111201</v>
      </c>
      <c r="R72" s="27"/>
    </row>
    <row r="73" spans="1:18" ht="12.75">
      <c r="A73" s="23">
        <v>11</v>
      </c>
      <c r="B73" s="25" t="s">
        <v>16</v>
      </c>
      <c r="C73" s="52">
        <v>1163</v>
      </c>
      <c r="D73" s="8">
        <v>1073</v>
      </c>
      <c r="E73" s="12">
        <v>20.023898853882923</v>
      </c>
      <c r="F73" s="12">
        <v>18.27961910573757</v>
      </c>
      <c r="G73" s="12">
        <v>638.3095499451152</v>
      </c>
      <c r="H73" s="8"/>
      <c r="J73" s="32"/>
      <c r="K73" s="174">
        <v>78657</v>
      </c>
      <c r="R73" s="27"/>
    </row>
    <row r="74" spans="1:18" ht="12.75">
      <c r="A74" s="23">
        <v>12</v>
      </c>
      <c r="B74" s="23" t="s">
        <v>17</v>
      </c>
      <c r="C74" s="52">
        <v>1230</v>
      </c>
      <c r="D74" s="8">
        <v>1130</v>
      </c>
      <c r="E74" s="12">
        <v>22.48322147651007</v>
      </c>
      <c r="F74" s="12">
        <v>20.572251508070217</v>
      </c>
      <c r="G74" s="12">
        <v>529.7157622739018</v>
      </c>
      <c r="H74" s="8"/>
      <c r="J74" s="32"/>
      <c r="K74" s="174">
        <v>73604</v>
      </c>
      <c r="R74" s="27"/>
    </row>
    <row r="75" spans="1:18" ht="12.75">
      <c r="A75" s="23">
        <v>13</v>
      </c>
      <c r="B75" s="23" t="s">
        <v>18</v>
      </c>
      <c r="C75" s="52">
        <v>2408</v>
      </c>
      <c r="D75" s="8">
        <v>2296</v>
      </c>
      <c r="E75" s="12">
        <v>18.18013815174155</v>
      </c>
      <c r="F75" s="12">
        <v>17.131656903579305</v>
      </c>
      <c r="G75" s="12">
        <v>503.029036975141</v>
      </c>
      <c r="H75" s="8"/>
      <c r="J75" s="32"/>
      <c r="K75" s="174">
        <v>179588</v>
      </c>
      <c r="R75" s="27"/>
    </row>
    <row r="76" spans="1:18" ht="12.75">
      <c r="A76" s="23">
        <v>14</v>
      </c>
      <c r="B76" s="23" t="s">
        <v>19</v>
      </c>
      <c r="C76" s="52">
        <v>2356</v>
      </c>
      <c r="D76" s="8">
        <v>2626</v>
      </c>
      <c r="E76" s="12">
        <v>16.887262768256413</v>
      </c>
      <c r="F76" s="12">
        <v>18.705095629431966</v>
      </c>
      <c r="G76" s="12">
        <v>417.4344436569809</v>
      </c>
      <c r="H76" s="8"/>
      <c r="J76" s="32"/>
      <c r="K76" s="174">
        <v>188122</v>
      </c>
      <c r="R76" s="27"/>
    </row>
    <row r="77" spans="1:18" ht="12.75">
      <c r="A77" s="23">
        <v>15</v>
      </c>
      <c r="B77" s="23" t="s">
        <v>20</v>
      </c>
      <c r="C77" s="52">
        <v>1811</v>
      </c>
      <c r="D77" s="8">
        <v>1764</v>
      </c>
      <c r="E77" s="12">
        <v>43.921306016071824</v>
      </c>
      <c r="F77" s="12">
        <v>42.4663145413388</v>
      </c>
      <c r="G77" s="12">
        <v>1004.9944506104329</v>
      </c>
      <c r="H77" s="8"/>
      <c r="J77" s="32"/>
      <c r="K77" s="174">
        <v>55662</v>
      </c>
      <c r="R77" s="27"/>
    </row>
    <row r="78" spans="1:18" ht="12.75">
      <c r="A78" s="23">
        <v>16</v>
      </c>
      <c r="B78" s="23" t="s">
        <v>21</v>
      </c>
      <c r="C78" s="52">
        <v>2306</v>
      </c>
      <c r="D78" s="8">
        <v>2288</v>
      </c>
      <c r="E78" s="12">
        <v>23.36690865093769</v>
      </c>
      <c r="F78" s="12">
        <v>23.129941456937654</v>
      </c>
      <c r="G78" s="12">
        <v>645.5767077267637</v>
      </c>
      <c r="H78" s="8"/>
      <c r="J78" s="32"/>
      <c r="K78" s="174">
        <v>132552</v>
      </c>
      <c r="R78" s="27"/>
    </row>
    <row r="79" spans="1:18" ht="12.75">
      <c r="A79" s="23">
        <v>17</v>
      </c>
      <c r="B79" s="23" t="s">
        <v>22</v>
      </c>
      <c r="C79" s="52">
        <v>1926</v>
      </c>
      <c r="D79" s="8">
        <v>1900</v>
      </c>
      <c r="E79" s="12">
        <v>15.108712196606916</v>
      </c>
      <c r="F79" s="12">
        <v>14.78633570673574</v>
      </c>
      <c r="G79" s="12">
        <v>417.33477789815817</v>
      </c>
      <c r="H79" s="8"/>
      <c r="J79" s="32"/>
      <c r="K79" s="174">
        <v>172186</v>
      </c>
      <c r="R79" s="27"/>
    </row>
    <row r="80" spans="1:18" ht="12.75">
      <c r="A80" s="23">
        <v>18</v>
      </c>
      <c r="B80" s="23" t="s">
        <v>23</v>
      </c>
      <c r="C80" s="52">
        <v>1361</v>
      </c>
      <c r="D80" s="8">
        <v>1294</v>
      </c>
      <c r="E80" s="12">
        <v>11.85362841636606</v>
      </c>
      <c r="F80" s="12">
        <v>11.163647133052626</v>
      </c>
      <c r="G80" s="12">
        <v>389.07947398513437</v>
      </c>
      <c r="H80" s="8"/>
      <c r="J80" s="32"/>
      <c r="K80" s="174">
        <v>155322</v>
      </c>
      <c r="R80" s="27"/>
    </row>
    <row r="81" spans="1:18" ht="12.75">
      <c r="A81" s="23">
        <v>19</v>
      </c>
      <c r="B81" s="23" t="s">
        <v>24</v>
      </c>
      <c r="C81" s="52">
        <v>797</v>
      </c>
      <c r="D81" s="8">
        <v>785</v>
      </c>
      <c r="E81" s="12">
        <v>16.36099025675593</v>
      </c>
      <c r="F81" s="12">
        <v>16.154247803919162</v>
      </c>
      <c r="G81" s="12">
        <v>408.0901177675371</v>
      </c>
      <c r="H81" s="8"/>
      <c r="J81" s="32"/>
      <c r="K81" s="174">
        <v>65116</v>
      </c>
      <c r="R81" s="27"/>
    </row>
    <row r="82" spans="1:18" ht="12.75">
      <c r="A82" s="23">
        <v>20</v>
      </c>
      <c r="B82" s="23" t="s">
        <v>25</v>
      </c>
      <c r="C82" s="52">
        <v>1458</v>
      </c>
      <c r="D82" s="8">
        <v>1276</v>
      </c>
      <c r="E82" s="12">
        <v>19.987927771241495</v>
      </c>
      <c r="F82" s="12">
        <v>17.410039710823746</v>
      </c>
      <c r="G82" s="12">
        <v>644.8474126492703</v>
      </c>
      <c r="H82" s="8"/>
      <c r="J82" s="32"/>
      <c r="K82" s="174">
        <v>98210</v>
      </c>
      <c r="R82" s="27"/>
    </row>
    <row r="83" spans="1:18" ht="12.75">
      <c r="A83" s="23">
        <v>21</v>
      </c>
      <c r="B83" s="23" t="s">
        <v>26</v>
      </c>
      <c r="C83" s="52">
        <v>1410</v>
      </c>
      <c r="D83" s="8">
        <v>1420</v>
      </c>
      <c r="E83" s="12">
        <v>23.751995675512592</v>
      </c>
      <c r="F83" s="12">
        <v>23.787081369619845</v>
      </c>
      <c r="G83" s="12">
        <v>564</v>
      </c>
      <c r="H83" s="8"/>
      <c r="J83" s="32"/>
      <c r="K83" s="174">
        <v>79993</v>
      </c>
      <c r="R83" s="27"/>
    </row>
    <row r="84" spans="1:18" ht="12.75">
      <c r="A84" s="23">
        <v>22</v>
      </c>
      <c r="B84" s="23" t="s">
        <v>27</v>
      </c>
      <c r="C84" s="52">
        <v>574</v>
      </c>
      <c r="D84" s="8">
        <v>462</v>
      </c>
      <c r="E84" s="12">
        <v>6.672507872615444</v>
      </c>
      <c r="F84" s="12">
        <v>5.303520945772295</v>
      </c>
      <c r="G84" s="12">
        <v>223.78167641325535</v>
      </c>
      <c r="H84" s="8"/>
      <c r="J84" s="32"/>
      <c r="K84" s="174">
        <v>116730</v>
      </c>
      <c r="R84" s="27"/>
    </row>
    <row r="85" spans="1:18" ht="12.75">
      <c r="A85" s="23">
        <v>23</v>
      </c>
      <c r="B85" s="23" t="s">
        <v>28</v>
      </c>
      <c r="C85" s="52">
        <v>2235</v>
      </c>
      <c r="D85" s="8">
        <v>2123</v>
      </c>
      <c r="E85" s="12">
        <v>44.083489114915295</v>
      </c>
      <c r="F85" s="12">
        <v>41.581209073900844</v>
      </c>
      <c r="G85" s="12">
        <v>1021.9478737997257</v>
      </c>
      <c r="H85" s="8"/>
      <c r="J85" s="32"/>
      <c r="K85" s="174">
        <v>68416</v>
      </c>
      <c r="R85" s="27"/>
    </row>
    <row r="86" spans="1:18" ht="12.75">
      <c r="A86" s="23">
        <v>24</v>
      </c>
      <c r="B86" s="23" t="s">
        <v>29</v>
      </c>
      <c r="C86" s="52">
        <v>1818</v>
      </c>
      <c r="D86" s="8">
        <v>2121</v>
      </c>
      <c r="E86" s="12">
        <v>11.710538965908437</v>
      </c>
      <c r="F86" s="12">
        <v>13.516685769181384</v>
      </c>
      <c r="G86" s="12">
        <v>261.2819775797643</v>
      </c>
      <c r="H86" s="8"/>
      <c r="J86" s="32"/>
      <c r="K86" s="174">
        <v>210269</v>
      </c>
      <c r="R86" s="27"/>
    </row>
    <row r="87" spans="1:18" ht="12.75">
      <c r="A87" s="23">
        <v>25</v>
      </c>
      <c r="B87" s="23" t="s">
        <v>47</v>
      </c>
      <c r="C87" s="52">
        <v>256</v>
      </c>
      <c r="D87" s="8">
        <v>445</v>
      </c>
      <c r="E87" s="12">
        <v>3.814607241348635</v>
      </c>
      <c r="F87" s="12">
        <v>6.962867818776274</v>
      </c>
      <c r="G87" s="12">
        <v>88.15426997245179</v>
      </c>
      <c r="H87" s="8"/>
      <c r="J87" s="32"/>
      <c r="K87" s="174">
        <v>85640</v>
      </c>
      <c r="R87" s="27"/>
    </row>
    <row r="88" spans="1:18" ht="12.75">
      <c r="A88" s="23">
        <v>26</v>
      </c>
      <c r="B88" s="23" t="s">
        <v>30</v>
      </c>
      <c r="C88" s="52">
        <v>758</v>
      </c>
      <c r="D88" s="8">
        <v>729</v>
      </c>
      <c r="E88" s="12">
        <v>7.828586843423639</v>
      </c>
      <c r="F88" s="12">
        <v>7.479957426280849</v>
      </c>
      <c r="G88" s="12">
        <v>201.11435394003715</v>
      </c>
      <c r="H88" s="8"/>
      <c r="J88" s="32"/>
      <c r="K88" s="174">
        <v>130597</v>
      </c>
      <c r="R88" s="27"/>
    </row>
    <row r="89" spans="1:18" ht="12.75">
      <c r="A89" s="23">
        <v>27</v>
      </c>
      <c r="B89" s="23" t="s">
        <v>31</v>
      </c>
      <c r="C89" s="52">
        <v>506</v>
      </c>
      <c r="D89" s="8">
        <v>794</v>
      </c>
      <c r="E89" s="12">
        <v>9.722955145118735</v>
      </c>
      <c r="F89" s="12">
        <v>15.10941960038059</v>
      </c>
      <c r="G89" s="12">
        <v>252.2432701894317</v>
      </c>
      <c r="H89" s="8"/>
      <c r="J89" s="32"/>
      <c r="K89" s="174">
        <v>70417</v>
      </c>
      <c r="R89" s="27"/>
    </row>
    <row r="90" spans="1:18" ht="12.75">
      <c r="A90" s="23">
        <v>28</v>
      </c>
      <c r="B90" s="23" t="s">
        <v>32</v>
      </c>
      <c r="C90" s="52">
        <v>2023</v>
      </c>
      <c r="D90" s="8">
        <v>2161</v>
      </c>
      <c r="E90" s="12">
        <v>19.21055055948863</v>
      </c>
      <c r="F90" s="12">
        <v>20.410933799481224</v>
      </c>
      <c r="G90" s="12">
        <v>473.7704918032787</v>
      </c>
      <c r="H90" s="8"/>
      <c r="J90" s="32"/>
      <c r="K90" s="174">
        <v>141872</v>
      </c>
      <c r="R90" s="27"/>
    </row>
    <row r="91" spans="1:18" ht="12.75">
      <c r="A91" s="23">
        <v>29</v>
      </c>
      <c r="B91" s="23" t="s">
        <v>33</v>
      </c>
      <c r="C91" s="52">
        <v>1062</v>
      </c>
      <c r="D91" s="8">
        <v>895</v>
      </c>
      <c r="E91" s="12">
        <v>10.312472825299285</v>
      </c>
      <c r="F91" s="12">
        <v>8.662020150951573</v>
      </c>
      <c r="G91" s="12">
        <v>281.02672664726117</v>
      </c>
      <c r="H91" s="8"/>
      <c r="J91" s="32"/>
      <c r="K91" s="174">
        <v>138455</v>
      </c>
      <c r="R91" s="27"/>
    </row>
    <row r="92" spans="1:18" ht="12.75">
      <c r="A92" s="23">
        <v>30</v>
      </c>
      <c r="B92" s="23" t="s">
        <v>34</v>
      </c>
      <c r="C92" s="52">
        <v>1448</v>
      </c>
      <c r="D92" s="8">
        <v>1057</v>
      </c>
      <c r="E92" s="12">
        <v>17.790328791740784</v>
      </c>
      <c r="F92" s="12">
        <v>12.840461987561875</v>
      </c>
      <c r="G92" s="12">
        <v>566.510172143975</v>
      </c>
      <c r="H92" s="8"/>
      <c r="J92" s="32"/>
      <c r="K92" s="174">
        <v>110306</v>
      </c>
      <c r="R92" s="27"/>
    </row>
    <row r="93" spans="1:18" ht="12.75">
      <c r="A93" s="23">
        <v>31</v>
      </c>
      <c r="B93" s="23" t="s">
        <v>35</v>
      </c>
      <c r="C93" s="52">
        <v>2446</v>
      </c>
      <c r="D93" s="8">
        <v>2335</v>
      </c>
      <c r="E93" s="12">
        <v>16.31478347436536</v>
      </c>
      <c r="F93" s="12">
        <v>15.436036329371836</v>
      </c>
      <c r="G93" s="12">
        <v>497.0534444218655</v>
      </c>
      <c r="H93" s="8"/>
      <c r="J93" s="32"/>
      <c r="K93" s="174">
        <v>202701</v>
      </c>
      <c r="R93" s="27"/>
    </row>
    <row r="94" spans="1:18" ht="12.75">
      <c r="A94" s="23">
        <v>32</v>
      </c>
      <c r="B94" s="23" t="s">
        <v>36</v>
      </c>
      <c r="C94" s="52">
        <v>570</v>
      </c>
      <c r="D94" s="8">
        <v>486</v>
      </c>
      <c r="E94" s="12">
        <v>8.162000427441761</v>
      </c>
      <c r="F94" s="12">
        <v>6.912348483240283</v>
      </c>
      <c r="G94" s="12">
        <v>219.99228097259746</v>
      </c>
      <c r="H94" s="8"/>
      <c r="J94" s="32"/>
      <c r="K94" s="174">
        <v>94214</v>
      </c>
      <c r="R94" s="27"/>
    </row>
    <row r="95" spans="1:18" ht="12.75">
      <c r="A95" s="23">
        <v>33</v>
      </c>
      <c r="B95" s="23" t="s">
        <v>37</v>
      </c>
      <c r="C95" s="52">
        <v>242</v>
      </c>
      <c r="D95" s="8">
        <v>224</v>
      </c>
      <c r="E95" s="12">
        <v>5.6087309960738185</v>
      </c>
      <c r="F95" s="12">
        <v>5.164043010752689</v>
      </c>
      <c r="G95" s="12">
        <v>124.87100103199174</v>
      </c>
      <c r="H95" s="8"/>
      <c r="J95" s="32"/>
      <c r="K95" s="174">
        <v>58125</v>
      </c>
      <c r="R95" s="27"/>
    </row>
    <row r="96" spans="1:18" ht="12.75">
      <c r="A96" s="23">
        <v>34</v>
      </c>
      <c r="B96" s="23" t="s">
        <v>38</v>
      </c>
      <c r="C96" s="52">
        <v>1196</v>
      </c>
      <c r="D96" s="8">
        <v>1222</v>
      </c>
      <c r="E96" s="12">
        <v>14.69381767504974</v>
      </c>
      <c r="F96" s="12">
        <v>14.97864088327037</v>
      </c>
      <c r="G96" s="12">
        <v>362.6440266828381</v>
      </c>
      <c r="H96" s="8"/>
      <c r="J96" s="32"/>
      <c r="K96" s="174">
        <v>109321</v>
      </c>
      <c r="R96" s="27"/>
    </row>
    <row r="97" spans="1:18" ht="12.75">
      <c r="A97" s="23">
        <v>35</v>
      </c>
      <c r="B97" s="23" t="s">
        <v>39</v>
      </c>
      <c r="C97" s="52">
        <v>1408</v>
      </c>
      <c r="D97" s="8">
        <v>1355</v>
      </c>
      <c r="E97" s="12">
        <v>10.67505558981787</v>
      </c>
      <c r="F97" s="12">
        <v>10.287368695395983</v>
      </c>
      <c r="G97" s="12">
        <v>222.89061263257875</v>
      </c>
      <c r="H97" s="8"/>
      <c r="J97" s="32"/>
      <c r="K97" s="174">
        <v>176498</v>
      </c>
      <c r="R97" s="27"/>
    </row>
    <row r="98" spans="1:18" ht="12.75">
      <c r="A98" s="23">
        <v>36</v>
      </c>
      <c r="B98" s="23" t="s">
        <v>40</v>
      </c>
      <c r="C98" s="52">
        <v>1864</v>
      </c>
      <c r="D98" s="8">
        <v>1735</v>
      </c>
      <c r="E98" s="12">
        <v>29.461665487143193</v>
      </c>
      <c r="F98" s="12">
        <v>27.18418221785698</v>
      </c>
      <c r="G98" s="12">
        <v>841.5349887133183</v>
      </c>
      <c r="H98" s="8"/>
      <c r="J98" s="32"/>
      <c r="K98" s="174">
        <v>85524</v>
      </c>
      <c r="R98" s="27"/>
    </row>
    <row r="99" spans="1:18" ht="12.75">
      <c r="A99" s="23">
        <v>37</v>
      </c>
      <c r="B99" s="23" t="s">
        <v>41</v>
      </c>
      <c r="C99" s="52">
        <v>3070</v>
      </c>
      <c r="D99" s="8">
        <v>3022</v>
      </c>
      <c r="E99" s="12">
        <v>22.889796463426848</v>
      </c>
      <c r="F99" s="12">
        <v>22.436408162360724</v>
      </c>
      <c r="G99" s="12">
        <v>634.8221670802316</v>
      </c>
      <c r="H99" s="8"/>
      <c r="J99" s="32"/>
      <c r="K99" s="174">
        <v>180487</v>
      </c>
      <c r="R99" s="27"/>
    </row>
    <row r="100" spans="1:18" ht="12.75">
      <c r="A100" s="23">
        <v>38</v>
      </c>
      <c r="B100" s="23" t="s">
        <v>42</v>
      </c>
      <c r="C100" s="52">
        <v>536</v>
      </c>
      <c r="D100" s="8">
        <v>507</v>
      </c>
      <c r="E100" s="12">
        <v>11.932680965592864</v>
      </c>
      <c r="F100" s="12">
        <v>11.131902343109946</v>
      </c>
      <c r="G100" s="12">
        <v>352.16819973718793</v>
      </c>
      <c r="H100" s="8"/>
      <c r="J100" s="32"/>
      <c r="K100" s="174">
        <v>61030</v>
      </c>
      <c r="R100" s="27"/>
    </row>
    <row r="101" spans="1:18" ht="12.75">
      <c r="A101" s="23">
        <v>39</v>
      </c>
      <c r="B101" s="23" t="s">
        <v>43</v>
      </c>
      <c r="C101" s="52">
        <v>831</v>
      </c>
      <c r="D101" s="8">
        <v>925</v>
      </c>
      <c r="E101" s="12">
        <v>10.543288895621876</v>
      </c>
      <c r="F101" s="12">
        <v>11.696044387408472</v>
      </c>
      <c r="G101" s="12">
        <v>246.22222222222223</v>
      </c>
      <c r="H101" s="8"/>
      <c r="J101" s="32"/>
      <c r="K101" s="174">
        <v>105976</v>
      </c>
      <c r="R101" s="27"/>
    </row>
    <row r="102" spans="1:18" ht="12.75">
      <c r="A102" s="23">
        <v>40</v>
      </c>
      <c r="B102" s="23" t="s">
        <v>44</v>
      </c>
      <c r="C102" s="52">
        <v>1445</v>
      </c>
      <c r="D102" s="8">
        <v>1595</v>
      </c>
      <c r="E102" s="12">
        <v>19.785823038329095</v>
      </c>
      <c r="F102" s="12">
        <v>21.678669236230856</v>
      </c>
      <c r="G102" s="12">
        <v>641.9369169258108</v>
      </c>
      <c r="H102" s="8"/>
      <c r="J102" s="32"/>
      <c r="K102" s="174">
        <v>98590</v>
      </c>
      <c r="R102" s="27"/>
    </row>
    <row r="103" spans="1:18" ht="12.75">
      <c r="A103" s="23">
        <v>41</v>
      </c>
      <c r="B103" s="23" t="s">
        <v>45</v>
      </c>
      <c r="C103" s="52">
        <v>1210</v>
      </c>
      <c r="D103" s="8">
        <v>1252</v>
      </c>
      <c r="E103" s="12">
        <v>17.04565763606354</v>
      </c>
      <c r="F103" s="12">
        <v>17.604566727528386</v>
      </c>
      <c r="G103" s="12">
        <v>422.3385689354276</v>
      </c>
      <c r="H103" s="8"/>
      <c r="J103" s="32"/>
      <c r="K103" s="174">
        <v>95298</v>
      </c>
      <c r="R103" s="27"/>
    </row>
    <row r="104" spans="1:18" ht="12.75">
      <c r="A104" s="23">
        <v>42</v>
      </c>
      <c r="B104" s="25" t="s">
        <v>46</v>
      </c>
      <c r="C104" s="52">
        <v>11128</v>
      </c>
      <c r="D104" s="8">
        <v>8849</v>
      </c>
      <c r="E104" s="12">
        <v>29.193053896904797</v>
      </c>
      <c r="F104" s="12">
        <v>22.70408026499703</v>
      </c>
      <c r="G104" s="12">
        <v>788.9960294951786</v>
      </c>
      <c r="H104" s="8"/>
      <c r="J104" s="32"/>
      <c r="K104" s="174">
        <v>522270</v>
      </c>
      <c r="R104" s="27"/>
    </row>
    <row r="105" spans="1:18" ht="12.75">
      <c r="A105" s="15"/>
      <c r="B105" s="34"/>
      <c r="C105" s="15"/>
      <c r="D105" s="15"/>
      <c r="E105" s="15"/>
      <c r="F105" s="15"/>
      <c r="G105" s="15"/>
      <c r="H105" s="15"/>
      <c r="I105" s="15"/>
      <c r="J105" s="15"/>
      <c r="R105" s="27"/>
    </row>
    <row r="106" spans="1:18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R106" s="27"/>
    </row>
    <row r="107" spans="1:18" ht="12.75">
      <c r="A107" s="13" t="s">
        <v>58</v>
      </c>
      <c r="B107" s="14"/>
      <c r="C107" s="14"/>
      <c r="D107" s="14"/>
      <c r="E107" s="33"/>
      <c r="F107" s="14"/>
      <c r="G107" s="14"/>
      <c r="H107" s="14"/>
      <c r="I107" s="14"/>
      <c r="J107" s="14"/>
      <c r="R107" s="27"/>
    </row>
    <row r="108" spans="1:10" ht="12.75">
      <c r="A108" s="13"/>
      <c r="B108" s="14"/>
      <c r="C108" s="14"/>
      <c r="D108" s="14"/>
      <c r="E108" s="33"/>
      <c r="F108" s="14"/>
      <c r="G108" s="14"/>
      <c r="H108" s="14"/>
      <c r="I108" s="14"/>
      <c r="J108" s="14"/>
    </row>
    <row r="109" spans="1:10" ht="12.75">
      <c r="A109" s="34" t="s">
        <v>186</v>
      </c>
      <c r="B109" s="48"/>
      <c r="C109" s="48"/>
      <c r="D109" s="48"/>
      <c r="E109" s="48"/>
      <c r="F109" s="48"/>
      <c r="G109" s="48"/>
      <c r="H109" s="48"/>
      <c r="I109" s="14"/>
      <c r="J109" s="14"/>
    </row>
    <row r="110" spans="1:10" ht="12.75">
      <c r="A110" s="34" t="s">
        <v>187</v>
      </c>
      <c r="B110" s="48"/>
      <c r="C110" s="48"/>
      <c r="D110" s="48"/>
      <c r="E110" s="48"/>
      <c r="F110" s="48"/>
      <c r="G110" s="48"/>
      <c r="H110" s="48"/>
      <c r="I110" s="14"/>
      <c r="J110" s="14"/>
    </row>
    <row r="111" spans="1:10" ht="12.75">
      <c r="A111" s="34" t="s">
        <v>188</v>
      </c>
      <c r="B111" s="34"/>
      <c r="C111" s="48"/>
      <c r="D111" s="48"/>
      <c r="E111" s="48"/>
      <c r="F111" s="48"/>
      <c r="G111" s="48"/>
      <c r="H111" s="48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39" t="s">
        <v>1</v>
      </c>
      <c r="B113" s="39"/>
      <c r="C113" s="57" t="s">
        <v>53</v>
      </c>
      <c r="D113" s="65"/>
      <c r="E113" s="185" t="s">
        <v>138</v>
      </c>
      <c r="F113" s="183"/>
      <c r="G113" s="185" t="s">
        <v>138</v>
      </c>
      <c r="H113" s="183"/>
      <c r="J113" s="27"/>
    </row>
    <row r="114" spans="1:10" ht="12.75">
      <c r="A114" s="16" t="s">
        <v>4</v>
      </c>
      <c r="B114" s="16" t="s">
        <v>2</v>
      </c>
      <c r="C114" s="17"/>
      <c r="D114" s="40"/>
      <c r="E114" s="178" t="s">
        <v>140</v>
      </c>
      <c r="F114" s="179"/>
      <c r="G114" s="178" t="s">
        <v>141</v>
      </c>
      <c r="H114" s="179"/>
      <c r="J114" s="29"/>
    </row>
    <row r="115" spans="1:10" ht="12.75">
      <c r="A115" s="6"/>
      <c r="B115" s="20"/>
      <c r="C115" s="11">
        <v>2012</v>
      </c>
      <c r="D115">
        <v>2013</v>
      </c>
      <c r="E115" s="119">
        <v>2012</v>
      </c>
      <c r="F115" s="119">
        <v>2013</v>
      </c>
      <c r="G115" s="119">
        <v>2012</v>
      </c>
      <c r="H115" s="119">
        <v>2013</v>
      </c>
      <c r="J115" s="27"/>
    </row>
    <row r="116" spans="1:10" ht="12.75">
      <c r="A116" s="53">
        <v>0</v>
      </c>
      <c r="B116" s="59" t="s">
        <v>5</v>
      </c>
      <c r="C116" s="53">
        <f>SUM(C117:C158)</f>
        <v>39660</v>
      </c>
      <c r="D116" s="53">
        <f>SUM(D117:D158)</f>
        <v>37029</v>
      </c>
      <c r="E116" s="64">
        <v>9.961086751933058</v>
      </c>
      <c r="F116" s="64">
        <v>9.233882763841653</v>
      </c>
      <c r="G116" s="64">
        <v>262.9799084941317</v>
      </c>
      <c r="H116" s="8"/>
      <c r="J116" s="30"/>
    </row>
    <row r="117" spans="1:10" ht="12.75">
      <c r="A117" s="23">
        <v>1</v>
      </c>
      <c r="B117" s="23" t="s">
        <v>6</v>
      </c>
      <c r="C117" s="8">
        <v>279</v>
      </c>
      <c r="D117" s="8">
        <v>408</v>
      </c>
      <c r="E117" s="12">
        <v>4.127811330337526</v>
      </c>
      <c r="F117" s="12">
        <v>5.987974108189216</v>
      </c>
      <c r="G117" s="12">
        <v>115.19405450041288</v>
      </c>
      <c r="H117" s="8"/>
      <c r="J117" s="32"/>
    </row>
    <row r="118" spans="1:10" ht="12.75">
      <c r="A118" s="23">
        <v>2</v>
      </c>
      <c r="B118" s="23" t="s">
        <v>7</v>
      </c>
      <c r="C118" s="8">
        <v>632</v>
      </c>
      <c r="D118" s="8">
        <v>718</v>
      </c>
      <c r="E118" s="12">
        <v>7.472096983386126</v>
      </c>
      <c r="F118" s="12">
        <v>8.474588214568836</v>
      </c>
      <c r="G118" s="12">
        <v>204.53074433656957</v>
      </c>
      <c r="H118" s="8"/>
      <c r="J118" s="32"/>
    </row>
    <row r="119" spans="1:10" ht="12.75">
      <c r="A119" s="23">
        <v>3</v>
      </c>
      <c r="B119" s="23" t="s">
        <v>8</v>
      </c>
      <c r="C119" s="8">
        <v>1075</v>
      </c>
      <c r="D119" s="8">
        <v>1170</v>
      </c>
      <c r="E119" s="12">
        <v>8.990313802830967</v>
      </c>
      <c r="F119" s="12">
        <v>9.706237424547284</v>
      </c>
      <c r="G119" s="12">
        <v>266.484878532474</v>
      </c>
      <c r="H119" s="8"/>
      <c r="J119" s="32"/>
    </row>
    <row r="120" spans="1:10" ht="12.75">
      <c r="A120" s="23">
        <v>4</v>
      </c>
      <c r="B120" s="23" t="s">
        <v>9</v>
      </c>
      <c r="C120" s="8">
        <v>1229</v>
      </c>
      <c r="D120" s="8">
        <v>1232</v>
      </c>
      <c r="E120" s="12">
        <v>9.300773153664998</v>
      </c>
      <c r="F120" s="12">
        <v>9.269347168179854</v>
      </c>
      <c r="G120" s="12">
        <v>233.73906428299733</v>
      </c>
      <c r="H120" s="8"/>
      <c r="J120" s="32"/>
    </row>
    <row r="121" spans="1:10" ht="12.75">
      <c r="A121" s="23">
        <v>5</v>
      </c>
      <c r="B121" s="23" t="s">
        <v>10</v>
      </c>
      <c r="C121" s="8">
        <v>762</v>
      </c>
      <c r="D121" s="8">
        <v>603</v>
      </c>
      <c r="E121" s="12">
        <v>6.915730869783131</v>
      </c>
      <c r="F121" s="12">
        <v>5.461550420082868</v>
      </c>
      <c r="G121" s="12">
        <v>165.11375947995666</v>
      </c>
      <c r="H121" s="8"/>
      <c r="J121" s="32"/>
    </row>
    <row r="122" spans="1:10" ht="12.75">
      <c r="A122" s="23">
        <v>6</v>
      </c>
      <c r="B122" s="25" t="s">
        <v>11</v>
      </c>
      <c r="C122" s="8">
        <v>146</v>
      </c>
      <c r="D122" s="8">
        <v>157</v>
      </c>
      <c r="E122" s="12">
        <v>2.448468768381663</v>
      </c>
      <c r="F122" s="12">
        <v>2.614910383573222</v>
      </c>
      <c r="G122" s="12">
        <v>58.14416567104739</v>
      </c>
      <c r="H122" s="8"/>
      <c r="J122" s="32"/>
    </row>
    <row r="123" spans="1:10" ht="12.75">
      <c r="A123" s="23">
        <v>7</v>
      </c>
      <c r="B123" s="23" t="s">
        <v>12</v>
      </c>
      <c r="C123" s="8">
        <v>291</v>
      </c>
      <c r="D123" s="8">
        <v>225</v>
      </c>
      <c r="E123" s="12">
        <v>3.7167230615259976</v>
      </c>
      <c r="F123" s="12">
        <v>2.857224085972594</v>
      </c>
      <c r="G123" s="12">
        <v>85.61341571050309</v>
      </c>
      <c r="H123" s="8"/>
      <c r="J123" s="32"/>
    </row>
    <row r="124" spans="1:10" ht="12.75">
      <c r="A124" s="23">
        <v>8</v>
      </c>
      <c r="B124" s="23" t="s">
        <v>13</v>
      </c>
      <c r="C124" s="8">
        <v>1459</v>
      </c>
      <c r="D124" s="8">
        <v>1433</v>
      </c>
      <c r="E124" s="12">
        <v>12.720056734266326</v>
      </c>
      <c r="F124" s="12">
        <v>12.378294053942552</v>
      </c>
      <c r="G124" s="12">
        <v>312.88869826292085</v>
      </c>
      <c r="H124" s="8"/>
      <c r="J124" s="32"/>
    </row>
    <row r="125" spans="1:10" ht="12.75">
      <c r="A125" s="23">
        <v>9</v>
      </c>
      <c r="B125" s="23" t="s">
        <v>14</v>
      </c>
      <c r="C125" s="8">
        <v>1391</v>
      </c>
      <c r="D125" s="8">
        <v>1295</v>
      </c>
      <c r="E125" s="12">
        <v>21.622681345196806</v>
      </c>
      <c r="F125" s="12">
        <v>19.921933298892142</v>
      </c>
      <c r="G125" s="12">
        <v>709.6938775510204</v>
      </c>
      <c r="H125" s="8"/>
      <c r="J125" s="32"/>
    </row>
    <row r="126" spans="1:10" ht="12.75">
      <c r="A126" s="23">
        <v>10</v>
      </c>
      <c r="B126" s="23" t="s">
        <v>15</v>
      </c>
      <c r="C126" s="8">
        <v>362</v>
      </c>
      <c r="D126" s="8">
        <v>360</v>
      </c>
      <c r="E126" s="12">
        <v>4.397146405359102</v>
      </c>
      <c r="F126" s="12">
        <v>4.338090484797799</v>
      </c>
      <c r="G126" s="12">
        <v>126.79509632224168</v>
      </c>
      <c r="H126" s="8"/>
      <c r="J126" s="32"/>
    </row>
    <row r="127" spans="1:10" ht="12.75">
      <c r="A127" s="23">
        <v>11</v>
      </c>
      <c r="B127" s="25" t="s">
        <v>16</v>
      </c>
      <c r="C127" s="8">
        <v>971</v>
      </c>
      <c r="D127" s="8">
        <v>849</v>
      </c>
      <c r="E127" s="12">
        <v>16.71814771033561</v>
      </c>
      <c r="F127" s="12">
        <v>14.463556962508106</v>
      </c>
      <c r="G127" s="12">
        <v>532.9308452250275</v>
      </c>
      <c r="H127" s="8"/>
      <c r="J127" s="32"/>
    </row>
    <row r="128" spans="1:10" ht="12.75">
      <c r="A128" s="23">
        <v>12</v>
      </c>
      <c r="B128" s="23" t="s">
        <v>17</v>
      </c>
      <c r="C128" s="8">
        <v>974</v>
      </c>
      <c r="D128" s="8">
        <v>862</v>
      </c>
      <c r="E128" s="12">
        <v>17.803786762699843</v>
      </c>
      <c r="F128" s="12">
        <v>15.693168849519049</v>
      </c>
      <c r="G128" s="12">
        <v>419.4659776055125</v>
      </c>
      <c r="H128" s="8"/>
      <c r="J128" s="32"/>
    </row>
    <row r="129" spans="1:10" ht="12.75">
      <c r="A129" s="23">
        <v>13</v>
      </c>
      <c r="B129" s="23" t="s">
        <v>18</v>
      </c>
      <c r="C129" s="8">
        <v>1229</v>
      </c>
      <c r="D129" s="8">
        <v>1165</v>
      </c>
      <c r="E129" s="12">
        <v>9.278816357346496</v>
      </c>
      <c r="F129" s="12">
        <v>8.69267434349734</v>
      </c>
      <c r="G129" s="12">
        <v>256.73699603091706</v>
      </c>
      <c r="H129" s="8"/>
      <c r="J129" s="32"/>
    </row>
    <row r="130" spans="1:10" ht="12.75">
      <c r="A130" s="23">
        <v>14</v>
      </c>
      <c r="B130" s="23" t="s">
        <v>19</v>
      </c>
      <c r="C130" s="8">
        <v>549</v>
      </c>
      <c r="D130" s="8">
        <v>826</v>
      </c>
      <c r="E130" s="12">
        <v>3.935104948969767</v>
      </c>
      <c r="F130" s="12">
        <v>5.883628709029247</v>
      </c>
      <c r="G130" s="12">
        <v>97.27143869596031</v>
      </c>
      <c r="H130" s="8"/>
      <c r="J130" s="32"/>
    </row>
    <row r="131" spans="1:10" ht="12.75">
      <c r="A131" s="23">
        <v>15</v>
      </c>
      <c r="B131" s="23" t="s">
        <v>20</v>
      </c>
      <c r="C131" s="8">
        <v>1344</v>
      </c>
      <c r="D131" s="8">
        <v>1289</v>
      </c>
      <c r="E131" s="12">
        <v>32.595381162672844</v>
      </c>
      <c r="F131" s="12">
        <v>31.031224174481693</v>
      </c>
      <c r="G131" s="12">
        <v>745.8379578246393</v>
      </c>
      <c r="H131" s="8"/>
      <c r="J131" s="32"/>
    </row>
    <row r="132" spans="1:10" ht="12.75">
      <c r="A132" s="23">
        <v>16</v>
      </c>
      <c r="B132" s="23" t="s">
        <v>21</v>
      </c>
      <c r="C132" s="8">
        <v>1426</v>
      </c>
      <c r="D132" s="8">
        <v>1393</v>
      </c>
      <c r="E132" s="12">
        <v>14.449788263762857</v>
      </c>
      <c r="F132" s="12">
        <v>14.082171525137305</v>
      </c>
      <c r="G132" s="12">
        <v>399.21612541993284</v>
      </c>
      <c r="H132" s="8"/>
      <c r="J132" s="32"/>
    </row>
    <row r="133" spans="1:10" ht="12.75">
      <c r="A133" s="23">
        <v>17</v>
      </c>
      <c r="B133" s="23" t="s">
        <v>22</v>
      </c>
      <c r="C133" s="8">
        <v>526</v>
      </c>
      <c r="D133" s="8">
        <v>652</v>
      </c>
      <c r="E133" s="12">
        <v>4.126263040194828</v>
      </c>
      <c r="F133" s="12">
        <v>5.074047831995633</v>
      </c>
      <c r="G133" s="12">
        <v>113.97616468039003</v>
      </c>
      <c r="H133" s="8"/>
      <c r="J133" s="32"/>
    </row>
    <row r="134" spans="1:10" ht="12.75">
      <c r="A134" s="23">
        <v>18</v>
      </c>
      <c r="B134" s="23" t="s">
        <v>23</v>
      </c>
      <c r="C134" s="8">
        <v>133</v>
      </c>
      <c r="D134" s="8">
        <v>32</v>
      </c>
      <c r="E134" s="12">
        <v>1.158363394104839</v>
      </c>
      <c r="F134" s="12">
        <v>0.27607164471227513</v>
      </c>
      <c r="G134" s="12">
        <v>38.02172670097198</v>
      </c>
      <c r="H134" s="8"/>
      <c r="J134" s="32"/>
    </row>
    <row r="135" spans="1:10" ht="12.75">
      <c r="A135" s="23">
        <v>19</v>
      </c>
      <c r="B135" s="23" t="s">
        <v>24</v>
      </c>
      <c r="C135" s="8">
        <v>322</v>
      </c>
      <c r="D135" s="8">
        <v>338</v>
      </c>
      <c r="E135" s="12">
        <v>6.610086402353086</v>
      </c>
      <c r="F135" s="12">
        <v>6.955586952515511</v>
      </c>
      <c r="G135" s="12">
        <v>164.87455197132616</v>
      </c>
      <c r="H135" s="8"/>
      <c r="J135" s="32"/>
    </row>
    <row r="136" spans="1:10" ht="12.75">
      <c r="A136" s="23">
        <v>20</v>
      </c>
      <c r="B136" s="23" t="s">
        <v>25</v>
      </c>
      <c r="C136" s="8">
        <v>1026</v>
      </c>
      <c r="D136" s="8">
        <v>903</v>
      </c>
      <c r="E136" s="12">
        <v>14.065578801984758</v>
      </c>
      <c r="F136" s="12">
        <v>12.320741268709908</v>
      </c>
      <c r="G136" s="12">
        <v>453.781512605042</v>
      </c>
      <c r="H136" s="8"/>
      <c r="J136" s="32"/>
    </row>
    <row r="137" spans="1:10" ht="12.75">
      <c r="A137" s="23">
        <v>21</v>
      </c>
      <c r="B137" s="23" t="s">
        <v>26</v>
      </c>
      <c r="C137" s="8">
        <v>857</v>
      </c>
      <c r="D137" s="8">
        <v>853</v>
      </c>
      <c r="E137" s="12">
        <v>14.43649666235056</v>
      </c>
      <c r="F137" s="12">
        <v>14.289000287525159</v>
      </c>
      <c r="G137" s="12">
        <v>342.8</v>
      </c>
      <c r="H137" s="8"/>
      <c r="J137" s="32"/>
    </row>
    <row r="138" spans="1:10" ht="12.75">
      <c r="A138" s="23">
        <v>22</v>
      </c>
      <c r="B138" s="23" t="s">
        <v>27</v>
      </c>
      <c r="C138" s="8">
        <v>107</v>
      </c>
      <c r="D138" s="8">
        <v>44</v>
      </c>
      <c r="E138" s="12">
        <v>1.2438298647558406</v>
      </c>
      <c r="F138" s="12">
        <v>0.5050972329306948</v>
      </c>
      <c r="G138" s="12">
        <v>41.71539961013645</v>
      </c>
      <c r="H138" s="8"/>
      <c r="J138" s="32"/>
    </row>
    <row r="139" spans="1:10" ht="12.75">
      <c r="A139" s="23">
        <v>23</v>
      </c>
      <c r="B139" s="23" t="s">
        <v>28</v>
      </c>
      <c r="C139" s="8">
        <v>1954</v>
      </c>
      <c r="D139" s="8">
        <v>1826</v>
      </c>
      <c r="E139" s="12">
        <v>38.54100122172012</v>
      </c>
      <c r="F139" s="12">
        <v>35.76414873713751</v>
      </c>
      <c r="G139" s="12">
        <v>893.461362597165</v>
      </c>
      <c r="H139" s="8"/>
      <c r="J139" s="32"/>
    </row>
    <row r="140" spans="1:10" ht="12.75">
      <c r="A140" s="23">
        <v>24</v>
      </c>
      <c r="B140" s="23" t="s">
        <v>29</v>
      </c>
      <c r="C140" s="8">
        <v>1258</v>
      </c>
      <c r="D140" s="8">
        <v>967</v>
      </c>
      <c r="E140" s="12">
        <v>8.103332243736421</v>
      </c>
      <c r="F140" s="12">
        <v>6.162487099857802</v>
      </c>
      <c r="G140" s="12">
        <v>180.79908019545846</v>
      </c>
      <c r="H140" s="8"/>
      <c r="J140" s="32"/>
    </row>
    <row r="141" spans="1:10" ht="12.75">
      <c r="A141" s="23">
        <v>25</v>
      </c>
      <c r="B141" s="23" t="s">
        <v>47</v>
      </c>
      <c r="C141" s="8">
        <v>103</v>
      </c>
      <c r="D141" s="8">
        <v>150</v>
      </c>
      <c r="E141" s="12">
        <v>1.5347833822613646</v>
      </c>
      <c r="F141" s="12">
        <v>2.3470340962167215</v>
      </c>
      <c r="G141" s="12">
        <v>35.46831955922865</v>
      </c>
      <c r="H141" s="8"/>
      <c r="J141" s="32"/>
    </row>
    <row r="142" spans="1:10" ht="12.75">
      <c r="A142" s="23">
        <v>26</v>
      </c>
      <c r="B142" s="23" t="s">
        <v>30</v>
      </c>
      <c r="C142" s="8">
        <v>298</v>
      </c>
      <c r="D142" s="8">
        <v>251</v>
      </c>
      <c r="E142" s="12">
        <v>3.0777293922694517</v>
      </c>
      <c r="F142" s="12">
        <v>2.5754037229032827</v>
      </c>
      <c r="G142" s="12">
        <v>79.0660652693022</v>
      </c>
      <c r="H142" s="8"/>
      <c r="J142" s="32"/>
    </row>
    <row r="143" spans="1:10" ht="12.75">
      <c r="A143" s="23">
        <v>27</v>
      </c>
      <c r="B143" s="23" t="s">
        <v>31</v>
      </c>
      <c r="C143" s="8">
        <v>198</v>
      </c>
      <c r="D143" s="8">
        <v>560</v>
      </c>
      <c r="E143" s="12">
        <v>3.804634622002983</v>
      </c>
      <c r="F143" s="12">
        <v>10.65651760228354</v>
      </c>
      <c r="G143" s="12">
        <v>98.70388833499501</v>
      </c>
      <c r="H143" s="8"/>
      <c r="J143" s="32"/>
    </row>
    <row r="144" spans="1:10" ht="12.75">
      <c r="A144" s="23">
        <v>28</v>
      </c>
      <c r="B144" s="23" t="s">
        <v>32</v>
      </c>
      <c r="C144" s="8">
        <v>1271</v>
      </c>
      <c r="D144" s="8">
        <v>1366</v>
      </c>
      <c r="E144" s="12">
        <v>12.069505566539817</v>
      </c>
      <c r="F144" s="12">
        <v>12.902052554415247</v>
      </c>
      <c r="G144" s="12">
        <v>297.6580796252927</v>
      </c>
      <c r="H144" s="8"/>
      <c r="J144" s="32"/>
    </row>
    <row r="145" spans="1:10" ht="12.75">
      <c r="A145" s="23">
        <v>29</v>
      </c>
      <c r="B145" s="23" t="s">
        <v>33</v>
      </c>
      <c r="C145" s="8">
        <v>460</v>
      </c>
      <c r="D145" s="8">
        <v>310</v>
      </c>
      <c r="E145" s="12">
        <v>4.4667961390185225</v>
      </c>
      <c r="F145" s="12">
        <v>3.00025278971507</v>
      </c>
      <c r="G145" s="12">
        <v>121.72532415983065</v>
      </c>
      <c r="H145" s="8"/>
      <c r="J145" s="32"/>
    </row>
    <row r="146" spans="1:10" ht="12.75">
      <c r="A146" s="23">
        <v>30</v>
      </c>
      <c r="B146" s="23" t="s">
        <v>34</v>
      </c>
      <c r="C146" s="8">
        <v>108</v>
      </c>
      <c r="D146" s="8">
        <v>81</v>
      </c>
      <c r="E146" s="12">
        <v>1.326902976179561</v>
      </c>
      <c r="F146" s="12">
        <v>0.9839899914782515</v>
      </c>
      <c r="G146" s="12">
        <v>42.25352112676056</v>
      </c>
      <c r="H146" s="8"/>
      <c r="J146" s="32"/>
    </row>
    <row r="147" spans="1:10" ht="12.75">
      <c r="A147" s="23">
        <v>31</v>
      </c>
      <c r="B147" s="23" t="s">
        <v>35</v>
      </c>
      <c r="C147" s="8">
        <v>1576</v>
      </c>
      <c r="D147" s="8">
        <v>1540</v>
      </c>
      <c r="E147" s="12">
        <v>10.511896465903435</v>
      </c>
      <c r="F147" s="12">
        <v>10.180512182969004</v>
      </c>
      <c r="G147" s="12">
        <v>320.26010973379397</v>
      </c>
      <c r="H147" s="8"/>
      <c r="J147" s="32"/>
    </row>
    <row r="148" spans="1:10" ht="12.75">
      <c r="A148" s="23">
        <v>32</v>
      </c>
      <c r="B148" s="23" t="s">
        <v>36</v>
      </c>
      <c r="C148" s="8">
        <v>215</v>
      </c>
      <c r="D148" s="8">
        <v>157</v>
      </c>
      <c r="E148" s="12">
        <v>3.0786492840350506</v>
      </c>
      <c r="F148" s="12">
        <v>2.233001464750462</v>
      </c>
      <c r="G148" s="12">
        <v>82.97954457738325</v>
      </c>
      <c r="H148" s="8"/>
      <c r="J148" s="32"/>
    </row>
    <row r="149" spans="1:10" ht="12.75">
      <c r="A149" s="23">
        <v>33</v>
      </c>
      <c r="B149" s="23" t="s">
        <v>37</v>
      </c>
      <c r="C149" s="8">
        <v>123</v>
      </c>
      <c r="D149" s="8">
        <v>48</v>
      </c>
      <c r="E149" s="12">
        <v>2.8507186467647925</v>
      </c>
      <c r="F149" s="12">
        <v>1.1065806451612903</v>
      </c>
      <c r="G149" s="12">
        <v>63.46749226006192</v>
      </c>
      <c r="H149" s="8"/>
      <c r="J149" s="32"/>
    </row>
    <row r="150" spans="1:10" ht="12.75">
      <c r="A150" s="23">
        <v>34</v>
      </c>
      <c r="B150" s="23" t="s">
        <v>38</v>
      </c>
      <c r="C150" s="8">
        <v>462</v>
      </c>
      <c r="D150" s="8">
        <v>522</v>
      </c>
      <c r="E150" s="12">
        <v>5.676039938020885</v>
      </c>
      <c r="F150" s="12">
        <v>6.3984046980909435</v>
      </c>
      <c r="G150" s="12">
        <v>140.0848999393572</v>
      </c>
      <c r="H150" s="8"/>
      <c r="J150" s="32"/>
    </row>
    <row r="151" spans="1:10" ht="12.75">
      <c r="A151" s="23">
        <v>35</v>
      </c>
      <c r="B151" s="23" t="s">
        <v>39</v>
      </c>
      <c r="C151" s="8">
        <v>747</v>
      </c>
      <c r="D151" s="8">
        <v>731</v>
      </c>
      <c r="E151" s="12">
        <v>5.663541566472975</v>
      </c>
      <c r="F151" s="12">
        <v>5.549864587700711</v>
      </c>
      <c r="G151" s="12">
        <v>118.25233496913091</v>
      </c>
      <c r="H151" s="8"/>
      <c r="J151" s="32"/>
    </row>
    <row r="152" spans="1:10" ht="12.75">
      <c r="A152" s="23">
        <v>36</v>
      </c>
      <c r="B152" s="23" t="s">
        <v>40</v>
      </c>
      <c r="C152" s="8">
        <v>786</v>
      </c>
      <c r="D152" s="8">
        <v>734</v>
      </c>
      <c r="E152" s="12">
        <v>12.423213021939137</v>
      </c>
      <c r="F152" s="12">
        <v>11.50039754922595</v>
      </c>
      <c r="G152" s="12">
        <v>354.8532731376975</v>
      </c>
      <c r="H152" s="8"/>
      <c r="J152" s="32"/>
    </row>
    <row r="153" spans="1:10" ht="12.75">
      <c r="A153" s="23">
        <v>37</v>
      </c>
      <c r="B153" s="23" t="s">
        <v>41</v>
      </c>
      <c r="C153" s="8">
        <v>2118</v>
      </c>
      <c r="D153" s="8">
        <v>2055</v>
      </c>
      <c r="E153" s="12">
        <v>15.791722771836504</v>
      </c>
      <c r="F153" s="12">
        <v>15.257054524702612</v>
      </c>
      <c r="G153" s="12">
        <v>437.9652605459057</v>
      </c>
      <c r="H153" s="8"/>
      <c r="J153" s="32"/>
    </row>
    <row r="154" spans="1:10" ht="12.75">
      <c r="A154" s="23">
        <v>38</v>
      </c>
      <c r="B154" s="23" t="s">
        <v>42</v>
      </c>
      <c r="C154" s="8">
        <v>318</v>
      </c>
      <c r="D154" s="8">
        <v>329</v>
      </c>
      <c r="E154" s="12">
        <v>7.079463707198752</v>
      </c>
      <c r="F154" s="12">
        <v>7.2236604948386045</v>
      </c>
      <c r="G154" s="12">
        <v>208.93561103810777</v>
      </c>
      <c r="H154" s="8"/>
      <c r="J154" s="32"/>
    </row>
    <row r="155" spans="1:10" ht="12.75">
      <c r="A155" s="23">
        <v>39</v>
      </c>
      <c r="B155" s="23" t="s">
        <v>43</v>
      </c>
      <c r="C155" s="8">
        <v>435</v>
      </c>
      <c r="D155" s="8">
        <v>423</v>
      </c>
      <c r="E155" s="12">
        <v>5.519050143917588</v>
      </c>
      <c r="F155" s="12">
        <v>5.348569487431117</v>
      </c>
      <c r="G155" s="12">
        <v>128.88888888888889</v>
      </c>
      <c r="H155" s="8"/>
      <c r="J155" s="32"/>
    </row>
    <row r="156" spans="1:10" ht="12.75">
      <c r="A156" s="23">
        <v>40</v>
      </c>
      <c r="B156" s="23" t="s">
        <v>44</v>
      </c>
      <c r="C156" s="8">
        <v>1210</v>
      </c>
      <c r="D156" s="8">
        <v>1248</v>
      </c>
      <c r="E156" s="12">
        <v>16.568059430019517</v>
      </c>
      <c r="F156" s="12">
        <v>16.962369408662138</v>
      </c>
      <c r="G156" s="12">
        <v>537.5388716126166</v>
      </c>
      <c r="H156" s="8"/>
      <c r="J156" s="32"/>
    </row>
    <row r="157" spans="1:10" ht="12.75">
      <c r="A157" s="23">
        <v>41</v>
      </c>
      <c r="B157" s="23" t="s">
        <v>45</v>
      </c>
      <c r="C157" s="8">
        <v>814</v>
      </c>
      <c r="D157" s="8">
        <v>883</v>
      </c>
      <c r="E157" s="12">
        <v>11.467078773351837</v>
      </c>
      <c r="F157" s="12">
        <v>12.41600033578879</v>
      </c>
      <c r="G157" s="12">
        <v>284.11867364746945</v>
      </c>
      <c r="H157" s="8"/>
      <c r="J157" s="32"/>
    </row>
    <row r="158" spans="1:10" ht="12.75">
      <c r="A158" s="23">
        <v>42</v>
      </c>
      <c r="B158" s="25" t="s">
        <v>46</v>
      </c>
      <c r="C158" s="8">
        <v>8116</v>
      </c>
      <c r="D158" s="8">
        <v>6041</v>
      </c>
      <c r="E158" s="12">
        <v>21.291411343213454</v>
      </c>
      <c r="F158" s="12">
        <v>15.499530893982042</v>
      </c>
      <c r="G158" s="12">
        <v>575.4395916052184</v>
      </c>
      <c r="H158" s="8"/>
      <c r="J158" s="32"/>
    </row>
    <row r="159" spans="1:10" ht="12.75">
      <c r="A159" s="15"/>
      <c r="B159" s="34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80" t="s">
        <v>59</v>
      </c>
      <c r="C161" s="180"/>
      <c r="D161" s="180"/>
      <c r="E161" s="180"/>
      <c r="F161" s="180"/>
      <c r="G161" s="180"/>
      <c r="H161" s="180"/>
      <c r="I161" s="180"/>
      <c r="J161" s="10"/>
    </row>
    <row r="163" spans="1:10" ht="12.75">
      <c r="A163" s="34" t="s">
        <v>189</v>
      </c>
      <c r="B163" s="48"/>
      <c r="C163" s="48"/>
      <c r="D163" s="48"/>
      <c r="E163" s="48"/>
      <c r="F163" s="48"/>
      <c r="G163" s="48"/>
      <c r="H163" s="48"/>
      <c r="I163" s="14"/>
      <c r="J163" s="14"/>
    </row>
    <row r="164" spans="1:10" ht="12.75">
      <c r="A164" s="34" t="s">
        <v>190</v>
      </c>
      <c r="B164" s="48"/>
      <c r="C164" s="48"/>
      <c r="D164" s="48"/>
      <c r="E164" s="48"/>
      <c r="F164" s="48"/>
      <c r="G164" s="48"/>
      <c r="H164" s="48"/>
      <c r="I164" s="14"/>
      <c r="J164" s="14"/>
    </row>
    <row r="165" spans="1:10" ht="12.75">
      <c r="A165" s="34" t="s">
        <v>188</v>
      </c>
      <c r="B165" s="34"/>
      <c r="C165" s="48"/>
      <c r="D165" s="48"/>
      <c r="E165" s="48"/>
      <c r="F165" s="48"/>
      <c r="G165" s="48"/>
      <c r="H165" s="48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39" t="s">
        <v>1</v>
      </c>
      <c r="B167" s="39"/>
      <c r="C167" s="135" t="s">
        <v>179</v>
      </c>
      <c r="D167" s="101"/>
      <c r="E167" s="185" t="s">
        <v>138</v>
      </c>
      <c r="F167" s="183"/>
      <c r="G167" s="185" t="s">
        <v>138</v>
      </c>
      <c r="H167" s="183"/>
      <c r="J167" s="27"/>
    </row>
    <row r="168" spans="1:10" ht="12.75">
      <c r="A168" s="16" t="s">
        <v>4</v>
      </c>
      <c r="B168" s="16" t="s">
        <v>2</v>
      </c>
      <c r="C168" s="40" t="s">
        <v>180</v>
      </c>
      <c r="D168" s="18"/>
      <c r="E168" s="178" t="s">
        <v>140</v>
      </c>
      <c r="F168" s="179"/>
      <c r="G168" s="178" t="s">
        <v>141</v>
      </c>
      <c r="H168" s="179"/>
      <c r="J168" s="29"/>
    </row>
    <row r="169" spans="1:10" ht="12.75">
      <c r="A169" s="6"/>
      <c r="B169" s="20"/>
      <c r="C169" s="8">
        <v>2012</v>
      </c>
      <c r="D169" s="8">
        <v>2013</v>
      </c>
      <c r="E169" s="51">
        <v>2012</v>
      </c>
      <c r="F169" s="51">
        <v>2013</v>
      </c>
      <c r="G169" s="51">
        <v>2012</v>
      </c>
      <c r="H169" s="51">
        <v>2013</v>
      </c>
      <c r="J169" s="27"/>
    </row>
    <row r="170" spans="1:10" ht="12.75">
      <c r="A170" s="102">
        <v>0</v>
      </c>
      <c r="B170" s="103" t="s">
        <v>5</v>
      </c>
      <c r="C170" s="53">
        <f>SUM(C171:C212)</f>
        <v>29074</v>
      </c>
      <c r="D170" s="53">
        <f>SUM(D171:D212)</f>
        <v>28389</v>
      </c>
      <c r="E170" s="64">
        <v>7.302285330955667</v>
      </c>
      <c r="F170" s="64">
        <v>7.079335055840035</v>
      </c>
      <c r="G170" s="64">
        <v>192.7856242954711</v>
      </c>
      <c r="H170" s="8"/>
      <c r="J170" s="30"/>
    </row>
    <row r="171" spans="1:10" ht="12.75">
      <c r="A171" s="20">
        <v>1</v>
      </c>
      <c r="B171" s="17" t="s">
        <v>6</v>
      </c>
      <c r="C171" s="8">
        <v>329</v>
      </c>
      <c r="D171" s="8">
        <v>368</v>
      </c>
      <c r="E171" s="12">
        <v>4.867562464806616</v>
      </c>
      <c r="F171" s="12">
        <v>5.400917823072628</v>
      </c>
      <c r="G171" s="12">
        <v>135.83815028901734</v>
      </c>
      <c r="H171" s="8"/>
      <c r="J171" s="32"/>
    </row>
    <row r="172" spans="1:10" ht="12.75">
      <c r="A172" s="23">
        <v>2</v>
      </c>
      <c r="B172" s="46" t="s">
        <v>7</v>
      </c>
      <c r="C172" s="8">
        <v>121</v>
      </c>
      <c r="D172" s="8">
        <v>136</v>
      </c>
      <c r="E172" s="12">
        <v>1.430575530047027</v>
      </c>
      <c r="F172" s="12">
        <v>1.6052144807539859</v>
      </c>
      <c r="G172" s="12">
        <v>39.15857605177994</v>
      </c>
      <c r="H172" s="8"/>
      <c r="J172" s="32"/>
    </row>
    <row r="173" spans="1:10" ht="12.75">
      <c r="A173" s="23">
        <v>3</v>
      </c>
      <c r="B173" s="46" t="s">
        <v>8</v>
      </c>
      <c r="C173" s="8">
        <v>917</v>
      </c>
      <c r="D173" s="8">
        <v>775</v>
      </c>
      <c r="E173" s="12">
        <v>7.668946750879996</v>
      </c>
      <c r="F173" s="12">
        <v>6.42934530258474</v>
      </c>
      <c r="G173" s="12">
        <v>227.31779871095688</v>
      </c>
      <c r="H173" s="8"/>
      <c r="J173" s="32"/>
    </row>
    <row r="174" spans="1:10" ht="12.75">
      <c r="A174" s="23">
        <v>4</v>
      </c>
      <c r="B174" s="46" t="s">
        <v>9</v>
      </c>
      <c r="C174" s="8">
        <v>779</v>
      </c>
      <c r="D174" s="8">
        <v>743</v>
      </c>
      <c r="E174" s="12">
        <v>5.895282576651776</v>
      </c>
      <c r="F174" s="12">
        <v>5.590198819770804</v>
      </c>
      <c r="G174" s="12">
        <v>148.15519208824648</v>
      </c>
      <c r="H174" s="8"/>
      <c r="J174" s="32"/>
    </row>
    <row r="175" spans="1:10" ht="12.75">
      <c r="A175" s="23">
        <v>5</v>
      </c>
      <c r="B175" s="46" t="s">
        <v>10</v>
      </c>
      <c r="C175" s="8">
        <v>843</v>
      </c>
      <c r="D175" s="8">
        <v>774</v>
      </c>
      <c r="E175" s="12">
        <v>7.650867615783699</v>
      </c>
      <c r="F175" s="12">
        <v>7.010348300404876</v>
      </c>
      <c r="G175" s="12">
        <v>182.6652221018418</v>
      </c>
      <c r="H175" s="8"/>
      <c r="J175" s="32"/>
    </row>
    <row r="176" spans="1:10" ht="12.75">
      <c r="A176" s="23">
        <v>6</v>
      </c>
      <c r="B176" s="47" t="s">
        <v>11</v>
      </c>
      <c r="C176" s="8">
        <v>288</v>
      </c>
      <c r="D176" s="8">
        <v>302</v>
      </c>
      <c r="E176" s="12">
        <v>4.82985620064328</v>
      </c>
      <c r="F176" s="12">
        <v>5.029955005344669</v>
      </c>
      <c r="G176" s="12">
        <v>114.69534050179212</v>
      </c>
      <c r="H176" s="8"/>
      <c r="J176" s="32"/>
    </row>
    <row r="177" spans="1:10" ht="12.75">
      <c r="A177" s="23">
        <v>7</v>
      </c>
      <c r="B177" s="46" t="s">
        <v>12</v>
      </c>
      <c r="C177" s="8">
        <v>404</v>
      </c>
      <c r="D177" s="8">
        <v>474</v>
      </c>
      <c r="E177" s="12">
        <v>5.159986655864271</v>
      </c>
      <c r="F177" s="12">
        <v>6.019218741115597</v>
      </c>
      <c r="G177" s="12">
        <v>118.85848779052662</v>
      </c>
      <c r="H177" s="8"/>
      <c r="J177" s="32"/>
    </row>
    <row r="178" spans="1:10" ht="12.75">
      <c r="A178" s="23">
        <v>8</v>
      </c>
      <c r="B178" s="46" t="s">
        <v>13</v>
      </c>
      <c r="C178" s="8">
        <v>757</v>
      </c>
      <c r="D178" s="8">
        <v>757</v>
      </c>
      <c r="E178" s="12">
        <v>6.599782692145037</v>
      </c>
      <c r="F178" s="12">
        <v>6.538987158991285</v>
      </c>
      <c r="G178" s="12">
        <v>162.34184001715633</v>
      </c>
      <c r="H178" s="8"/>
      <c r="J178" s="32"/>
    </row>
    <row r="179" spans="1:10" ht="12.75">
      <c r="A179" s="23">
        <v>9</v>
      </c>
      <c r="B179" s="46" t="s">
        <v>14</v>
      </c>
      <c r="C179" s="8">
        <v>1256</v>
      </c>
      <c r="D179" s="8">
        <v>992</v>
      </c>
      <c r="E179" s="12">
        <v>19.524146491421412</v>
      </c>
      <c r="F179" s="12">
        <v>15.260662418919697</v>
      </c>
      <c r="G179" s="12">
        <v>640.8163265306123</v>
      </c>
      <c r="H179" s="8"/>
      <c r="J179" s="32"/>
    </row>
    <row r="180" spans="1:10" ht="12.75">
      <c r="A180" s="23">
        <v>10</v>
      </c>
      <c r="B180" s="46" t="s">
        <v>15</v>
      </c>
      <c r="C180" s="8">
        <v>645</v>
      </c>
      <c r="D180" s="8">
        <v>620</v>
      </c>
      <c r="E180" s="12">
        <v>7.834694562034863</v>
      </c>
      <c r="F180" s="12">
        <v>7.471155834929543</v>
      </c>
      <c r="G180" s="12">
        <v>225.91943957968476</v>
      </c>
      <c r="H180" s="8"/>
      <c r="J180" s="32"/>
    </row>
    <row r="181" spans="1:10" ht="12.75">
      <c r="A181" s="23">
        <v>11</v>
      </c>
      <c r="B181" s="47" t="s">
        <v>16</v>
      </c>
      <c r="C181" s="8">
        <v>192</v>
      </c>
      <c r="D181" s="8">
        <v>224</v>
      </c>
      <c r="E181" s="12">
        <v>3.3057511435473095</v>
      </c>
      <c r="F181" s="12">
        <v>3.816062143229465</v>
      </c>
      <c r="G181" s="12">
        <v>105.37870472008781</v>
      </c>
      <c r="H181" s="8"/>
      <c r="J181" s="32"/>
    </row>
    <row r="182" spans="1:10" ht="12.75">
      <c r="A182" s="23">
        <v>12</v>
      </c>
      <c r="B182" s="46" t="s">
        <v>17</v>
      </c>
      <c r="C182" s="8">
        <v>256</v>
      </c>
      <c r="D182" s="8">
        <v>268</v>
      </c>
      <c r="E182" s="12">
        <v>4.679434713810226</v>
      </c>
      <c r="F182" s="12">
        <v>4.879082658551166</v>
      </c>
      <c r="G182" s="12">
        <v>110.24978466838932</v>
      </c>
      <c r="H182" s="8"/>
      <c r="J182" s="32"/>
    </row>
    <row r="183" spans="1:10" ht="12.75">
      <c r="A183" s="23">
        <v>13</v>
      </c>
      <c r="B183" s="46" t="s">
        <v>18</v>
      </c>
      <c r="C183" s="8">
        <v>1141</v>
      </c>
      <c r="D183" s="8">
        <v>1112</v>
      </c>
      <c r="E183" s="12">
        <v>8.614425926551954</v>
      </c>
      <c r="F183" s="12">
        <v>8.297213622291023</v>
      </c>
      <c r="G183" s="12">
        <v>238.35387507833715</v>
      </c>
      <c r="H183" s="8"/>
      <c r="J183" s="32"/>
    </row>
    <row r="184" spans="1:10" ht="12.75">
      <c r="A184" s="23">
        <v>14</v>
      </c>
      <c r="B184" s="46" t="s">
        <v>19</v>
      </c>
      <c r="C184" s="8">
        <v>1807</v>
      </c>
      <c r="D184" s="8">
        <v>1793</v>
      </c>
      <c r="E184" s="12">
        <v>12.952157819286647</v>
      </c>
      <c r="F184" s="12">
        <v>12.771605660156709</v>
      </c>
      <c r="G184" s="12">
        <v>320.16300496102053</v>
      </c>
      <c r="H184" s="8"/>
      <c r="J184" s="32"/>
    </row>
    <row r="185" spans="1:10" ht="12.75">
      <c r="A185" s="23">
        <v>15</v>
      </c>
      <c r="B185" s="46" t="s">
        <v>20</v>
      </c>
      <c r="C185" s="8">
        <v>467</v>
      </c>
      <c r="D185" s="8">
        <v>475</v>
      </c>
      <c r="E185" s="12">
        <v>11.325924853398973</v>
      </c>
      <c r="F185" s="12">
        <v>11.435090366857104</v>
      </c>
      <c r="G185" s="12">
        <v>259.15649278579355</v>
      </c>
      <c r="H185" s="8"/>
      <c r="J185" s="32"/>
    </row>
    <row r="186" spans="1:10" ht="12.75">
      <c r="A186" s="23">
        <v>16</v>
      </c>
      <c r="B186" s="46" t="s">
        <v>21</v>
      </c>
      <c r="C186" s="8">
        <v>880</v>
      </c>
      <c r="D186" s="8">
        <v>895</v>
      </c>
      <c r="E186" s="12">
        <v>8.917120387174835</v>
      </c>
      <c r="F186" s="12">
        <v>9.04776993180035</v>
      </c>
      <c r="G186" s="12">
        <v>246.3605823068309</v>
      </c>
      <c r="H186" s="8"/>
      <c r="J186" s="32"/>
    </row>
    <row r="187" spans="1:10" ht="12.75">
      <c r="A187" s="23">
        <v>17</v>
      </c>
      <c r="B187" s="46" t="s">
        <v>22</v>
      </c>
      <c r="C187" s="8">
        <v>1400</v>
      </c>
      <c r="D187" s="8">
        <v>1248</v>
      </c>
      <c r="E187" s="12">
        <v>10.98244915641209</v>
      </c>
      <c r="F187" s="12">
        <v>9.712287874740106</v>
      </c>
      <c r="G187" s="12">
        <v>303.35861321776815</v>
      </c>
      <c r="H187" s="8"/>
      <c r="J187" s="32"/>
    </row>
    <row r="188" spans="1:10" ht="12.75">
      <c r="A188" s="23">
        <v>18</v>
      </c>
      <c r="B188" s="46" t="s">
        <v>23</v>
      </c>
      <c r="C188" s="8">
        <v>1228</v>
      </c>
      <c r="D188" s="8">
        <v>1262</v>
      </c>
      <c r="E188" s="12">
        <v>10.695265022261221</v>
      </c>
      <c r="F188" s="12">
        <v>10.887575488340353</v>
      </c>
      <c r="G188" s="12">
        <v>351.05774728416236</v>
      </c>
      <c r="H188" s="8"/>
      <c r="J188" s="32"/>
    </row>
    <row r="189" spans="1:10" ht="12.75">
      <c r="A189" s="23">
        <v>19</v>
      </c>
      <c r="B189" s="46" t="s">
        <v>24</v>
      </c>
      <c r="C189" s="8">
        <v>475</v>
      </c>
      <c r="D189" s="8">
        <v>447</v>
      </c>
      <c r="E189" s="12">
        <v>9.750903854402845</v>
      </c>
      <c r="F189" s="12">
        <v>9.19866085140365</v>
      </c>
      <c r="G189" s="12">
        <v>243.21556579621097</v>
      </c>
      <c r="H189" s="8"/>
      <c r="J189" s="32"/>
    </row>
    <row r="190" spans="1:10" ht="12.75">
      <c r="A190" s="23">
        <v>20</v>
      </c>
      <c r="B190" s="46" t="s">
        <v>25</v>
      </c>
      <c r="C190" s="8">
        <v>432</v>
      </c>
      <c r="D190" s="8">
        <v>373</v>
      </c>
      <c r="E190" s="12">
        <v>5.92234896925674</v>
      </c>
      <c r="F190" s="12">
        <v>5.089298442113838</v>
      </c>
      <c r="G190" s="12">
        <v>191.06590004422821</v>
      </c>
      <c r="H190" s="8"/>
      <c r="J190" s="32"/>
    </row>
    <row r="191" spans="1:10" ht="12.75">
      <c r="A191" s="23">
        <v>21</v>
      </c>
      <c r="B191" s="46" t="s">
        <v>26</v>
      </c>
      <c r="C191" s="8">
        <v>553</v>
      </c>
      <c r="D191" s="8">
        <v>567</v>
      </c>
      <c r="E191" s="12">
        <v>9.31549901316203</v>
      </c>
      <c r="F191" s="12">
        <v>9.498081082094684</v>
      </c>
      <c r="G191" s="12">
        <v>221.2</v>
      </c>
      <c r="H191" s="8"/>
      <c r="J191" s="32"/>
    </row>
    <row r="192" spans="1:10" ht="12.75">
      <c r="A192" s="23">
        <v>22</v>
      </c>
      <c r="B192" s="46" t="s">
        <v>27</v>
      </c>
      <c r="C192" s="8">
        <v>434</v>
      </c>
      <c r="D192" s="8">
        <v>387</v>
      </c>
      <c r="E192" s="12">
        <v>5.045066928075092</v>
      </c>
      <c r="F192" s="12">
        <v>4.442559753276792</v>
      </c>
      <c r="G192" s="12">
        <v>169.20077972709552</v>
      </c>
      <c r="H192" s="8"/>
      <c r="J192" s="32"/>
    </row>
    <row r="193" spans="1:10" ht="12.75">
      <c r="A193" s="23">
        <v>23</v>
      </c>
      <c r="B193" s="46" t="s">
        <v>28</v>
      </c>
      <c r="C193" s="8">
        <v>281</v>
      </c>
      <c r="D193" s="8">
        <v>297</v>
      </c>
      <c r="E193" s="12">
        <v>5.542487893195166</v>
      </c>
      <c r="F193" s="12">
        <v>5.817060336763331</v>
      </c>
      <c r="G193" s="12">
        <v>128.4865112025606</v>
      </c>
      <c r="H193" s="8"/>
      <c r="J193" s="32"/>
    </row>
    <row r="194" spans="1:10" ht="12.75">
      <c r="A194" s="23">
        <v>24</v>
      </c>
      <c r="B194" s="46" t="s">
        <v>29</v>
      </c>
      <c r="C194" s="8">
        <v>560</v>
      </c>
      <c r="D194" s="8">
        <v>1154</v>
      </c>
      <c r="E194" s="12">
        <v>3.607206722172015</v>
      </c>
      <c r="F194" s="12">
        <v>7.354198669323582</v>
      </c>
      <c r="G194" s="12">
        <v>80.48289738430583</v>
      </c>
      <c r="H194" s="8"/>
      <c r="J194" s="32"/>
    </row>
    <row r="195" spans="1:10" ht="12.75">
      <c r="A195" s="23">
        <v>25</v>
      </c>
      <c r="B195" s="46" t="s">
        <v>47</v>
      </c>
      <c r="C195" s="8">
        <v>153</v>
      </c>
      <c r="D195" s="8">
        <v>295</v>
      </c>
      <c r="E195" s="12">
        <v>2.2798238590872697</v>
      </c>
      <c r="F195" s="12">
        <v>4.615833722559552</v>
      </c>
      <c r="G195" s="12">
        <v>52.68595041322314</v>
      </c>
      <c r="H195" s="8"/>
      <c r="J195" s="32"/>
    </row>
    <row r="196" spans="1:10" ht="12.75">
      <c r="A196" s="23">
        <v>26</v>
      </c>
      <c r="B196" s="46" t="s">
        <v>30</v>
      </c>
      <c r="C196" s="8">
        <v>460</v>
      </c>
      <c r="D196" s="8">
        <v>478</v>
      </c>
      <c r="E196" s="12">
        <v>4.750857451154187</v>
      </c>
      <c r="F196" s="12">
        <v>4.904553703377567</v>
      </c>
      <c r="G196" s="12">
        <v>122.04828867073495</v>
      </c>
      <c r="H196" s="8"/>
      <c r="J196" s="32"/>
    </row>
    <row r="197" spans="1:10" ht="12.75">
      <c r="A197" s="23">
        <v>27</v>
      </c>
      <c r="B197" s="46" t="s">
        <v>31</v>
      </c>
      <c r="C197" s="8">
        <v>306</v>
      </c>
      <c r="D197" s="8">
        <v>234</v>
      </c>
      <c r="E197" s="12">
        <v>5.879889870368245</v>
      </c>
      <c r="F197" s="12">
        <v>4.452901998097051</v>
      </c>
      <c r="G197" s="12">
        <v>152.54237288135593</v>
      </c>
      <c r="H197" s="8"/>
      <c r="J197" s="32"/>
    </row>
    <row r="198" spans="1:10" ht="12.75">
      <c r="A198" s="23">
        <v>28</v>
      </c>
      <c r="B198" s="46" t="s">
        <v>32</v>
      </c>
      <c r="C198" s="8">
        <v>752</v>
      </c>
      <c r="D198" s="8">
        <v>795</v>
      </c>
      <c r="E198" s="12">
        <v>7.141044992948815</v>
      </c>
      <c r="F198" s="12">
        <v>7.508881245065976</v>
      </c>
      <c r="G198" s="12">
        <v>176.11241217798596</v>
      </c>
      <c r="H198" s="8"/>
      <c r="J198" s="32"/>
    </row>
    <row r="199" spans="1:10" ht="12.75">
      <c r="A199" s="23">
        <v>29</v>
      </c>
      <c r="B199" s="46" t="s">
        <v>33</v>
      </c>
      <c r="C199" s="8">
        <v>602</v>
      </c>
      <c r="D199" s="8">
        <v>585</v>
      </c>
      <c r="E199" s="12">
        <v>5.845676686280762</v>
      </c>
      <c r="F199" s="12">
        <v>5.661767361236503</v>
      </c>
      <c r="G199" s="12">
        <v>159.30140248743055</v>
      </c>
      <c r="H199" s="8"/>
      <c r="J199" s="32"/>
    </row>
    <row r="200" spans="1:10" ht="12.75">
      <c r="A200" s="23">
        <v>30</v>
      </c>
      <c r="B200" s="46" t="s">
        <v>34</v>
      </c>
      <c r="C200" s="8">
        <v>1340</v>
      </c>
      <c r="D200" s="8">
        <v>976</v>
      </c>
      <c r="E200" s="12">
        <v>16.46342581556122</v>
      </c>
      <c r="F200" s="12">
        <v>11.856471996083622</v>
      </c>
      <c r="G200" s="12">
        <v>524.2566510172144</v>
      </c>
      <c r="H200" s="8"/>
      <c r="J200" s="32"/>
    </row>
    <row r="201" spans="1:10" ht="12.75">
      <c r="A201" s="23">
        <v>31</v>
      </c>
      <c r="B201" s="46" t="s">
        <v>35</v>
      </c>
      <c r="C201" s="8">
        <v>869</v>
      </c>
      <c r="D201" s="8">
        <v>795</v>
      </c>
      <c r="E201" s="12">
        <v>5.796217023394725</v>
      </c>
      <c r="F201" s="12">
        <v>5.255524146402831</v>
      </c>
      <c r="G201" s="12">
        <v>176.590123958545</v>
      </c>
      <c r="H201" s="8"/>
      <c r="J201" s="32"/>
    </row>
    <row r="202" spans="1:10" ht="12.75">
      <c r="A202" s="23">
        <v>32</v>
      </c>
      <c r="B202" s="46" t="s">
        <v>36</v>
      </c>
      <c r="C202" s="8">
        <v>355</v>
      </c>
      <c r="D202" s="8">
        <v>329</v>
      </c>
      <c r="E202" s="12">
        <v>5.083351143406711</v>
      </c>
      <c r="F202" s="12">
        <v>4.679347018489821</v>
      </c>
      <c r="G202" s="12">
        <v>137.0127363952142</v>
      </c>
      <c r="H202" s="8"/>
      <c r="J202" s="32"/>
    </row>
    <row r="203" spans="1:10" ht="12.75">
      <c r="A203" s="23">
        <v>33</v>
      </c>
      <c r="B203" s="46" t="s">
        <v>37</v>
      </c>
      <c r="C203" s="8">
        <v>119</v>
      </c>
      <c r="D203" s="8">
        <v>176</v>
      </c>
      <c r="E203" s="12">
        <v>2.7580123493090274</v>
      </c>
      <c r="F203" s="12">
        <v>4.057462365591398</v>
      </c>
      <c r="G203" s="12">
        <v>61.40350877192982</v>
      </c>
      <c r="H203" s="8"/>
      <c r="J203" s="32"/>
    </row>
    <row r="204" spans="1:10" ht="12.75">
      <c r="A204" s="23">
        <v>34</v>
      </c>
      <c r="B204" s="46" t="s">
        <v>38</v>
      </c>
      <c r="C204" s="8">
        <v>734</v>
      </c>
      <c r="D204" s="8">
        <v>700</v>
      </c>
      <c r="E204" s="12">
        <v>9.017777737028855</v>
      </c>
      <c r="F204" s="12">
        <v>8.580236185179427</v>
      </c>
      <c r="G204" s="12">
        <v>222.5591267434809</v>
      </c>
      <c r="H204" s="8"/>
      <c r="J204" s="32"/>
    </row>
    <row r="205" spans="1:10" ht="12.75">
      <c r="A205" s="23">
        <v>35</v>
      </c>
      <c r="B205" s="46" t="s">
        <v>39</v>
      </c>
      <c r="C205" s="8">
        <v>660</v>
      </c>
      <c r="D205" s="8">
        <v>624</v>
      </c>
      <c r="E205" s="12">
        <v>5.003932307727126</v>
      </c>
      <c r="F205" s="12">
        <v>4.737504107695272</v>
      </c>
      <c r="G205" s="12">
        <v>104.47997467152129</v>
      </c>
      <c r="H205" s="8"/>
      <c r="J205" s="32"/>
    </row>
    <row r="206" spans="1:10" ht="12.75">
      <c r="A206" s="23">
        <v>36</v>
      </c>
      <c r="B206" s="46" t="s">
        <v>40</v>
      </c>
      <c r="C206" s="8">
        <v>1078</v>
      </c>
      <c r="D206" s="8">
        <v>1001</v>
      </c>
      <c r="E206" s="12">
        <v>17.03845246520406</v>
      </c>
      <c r="F206" s="12">
        <v>15.683784668631029</v>
      </c>
      <c r="G206" s="12">
        <v>486.6817155756208</v>
      </c>
      <c r="H206" s="8"/>
      <c r="J206" s="32"/>
    </row>
    <row r="207" spans="1:10" ht="12.75">
      <c r="A207" s="23">
        <v>37</v>
      </c>
      <c r="B207" s="46" t="s">
        <v>41</v>
      </c>
      <c r="C207" s="8">
        <v>952</v>
      </c>
      <c r="D207" s="8">
        <v>967</v>
      </c>
      <c r="E207" s="12">
        <v>7.098073691590345</v>
      </c>
      <c r="F207" s="12">
        <v>7.179353637658115</v>
      </c>
      <c r="G207" s="12">
        <v>196.8569065343259</v>
      </c>
      <c r="H207" s="8"/>
      <c r="J207" s="32"/>
    </row>
    <row r="208" spans="1:10" ht="12.75">
      <c r="A208" s="23">
        <v>38</v>
      </c>
      <c r="B208" s="46" t="s">
        <v>42</v>
      </c>
      <c r="C208" s="8">
        <v>218</v>
      </c>
      <c r="D208" s="8">
        <v>178</v>
      </c>
      <c r="E208" s="12">
        <v>4.853217258394112</v>
      </c>
      <c r="F208" s="12">
        <v>3.908241848271342</v>
      </c>
      <c r="G208" s="12">
        <v>143.23258869908017</v>
      </c>
      <c r="H208" s="8"/>
      <c r="J208" s="32"/>
    </row>
    <row r="209" spans="1:10" ht="12.75">
      <c r="A209" s="23">
        <v>39</v>
      </c>
      <c r="B209" s="46" t="s">
        <v>43</v>
      </c>
      <c r="C209" s="8">
        <v>396</v>
      </c>
      <c r="D209" s="8">
        <v>502</v>
      </c>
      <c r="E209" s="12">
        <v>5.024238751704288</v>
      </c>
      <c r="F209" s="12">
        <v>6.347474899977353</v>
      </c>
      <c r="G209" s="12">
        <v>117.33333333333333</v>
      </c>
      <c r="H209" s="8"/>
      <c r="J209" s="32"/>
    </row>
    <row r="210" spans="1:10" ht="12.75">
      <c r="A210" s="23">
        <v>40</v>
      </c>
      <c r="B210" s="46" t="s">
        <v>44</v>
      </c>
      <c r="C210" s="8">
        <v>235</v>
      </c>
      <c r="D210" s="8">
        <v>347</v>
      </c>
      <c r="E210" s="12">
        <v>3.2177636083095758</v>
      </c>
      <c r="F210" s="12">
        <v>4.71629982756872</v>
      </c>
      <c r="G210" s="12">
        <v>104.39804531319413</v>
      </c>
      <c r="H210" s="8"/>
      <c r="J210" s="32"/>
    </row>
    <row r="211" spans="1:10" ht="12.75">
      <c r="A211" s="23">
        <v>41</v>
      </c>
      <c r="B211" s="46" t="s">
        <v>45</v>
      </c>
      <c r="C211" s="8">
        <v>396</v>
      </c>
      <c r="D211" s="8">
        <v>369</v>
      </c>
      <c r="E211" s="12">
        <v>5.578578862711705</v>
      </c>
      <c r="F211" s="12">
        <v>5.188566391739596</v>
      </c>
      <c r="G211" s="12">
        <v>138.2198952879581</v>
      </c>
      <c r="H211" s="8"/>
      <c r="J211" s="32"/>
    </row>
    <row r="212" spans="1:10" ht="12.75">
      <c r="A212" s="23">
        <v>42</v>
      </c>
      <c r="B212" s="25" t="s">
        <v>46</v>
      </c>
      <c r="C212" s="8">
        <v>3004</v>
      </c>
      <c r="D212" s="8">
        <v>2595</v>
      </c>
      <c r="E212" s="12">
        <v>7.880655455275162</v>
      </c>
      <c r="F212" s="12">
        <v>6.658050433683727</v>
      </c>
      <c r="G212" s="12">
        <v>212.98922291548496</v>
      </c>
      <c r="H212" s="8"/>
      <c r="J212" s="32"/>
    </row>
    <row r="213" spans="1:10" ht="12.75">
      <c r="A213" s="15"/>
      <c r="B213" s="34"/>
      <c r="C213" s="15"/>
      <c r="D213" s="15"/>
      <c r="E213" s="15"/>
      <c r="F213" s="15"/>
      <c r="G213" s="15"/>
      <c r="H213" s="15"/>
      <c r="I213" s="15"/>
      <c r="J213" s="15"/>
    </row>
    <row r="214" spans="1:1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2.75">
      <c r="A215" s="15"/>
      <c r="B215" s="180" t="s">
        <v>134</v>
      </c>
      <c r="C215" s="180"/>
      <c r="D215" s="180"/>
      <c r="E215" s="180"/>
      <c r="F215" s="180"/>
      <c r="G215" s="180"/>
      <c r="H215" s="180"/>
      <c r="I215" s="180"/>
      <c r="J215" s="10"/>
    </row>
  </sheetData>
  <sheetProtection/>
  <mergeCells count="18">
    <mergeCell ref="E167:F167"/>
    <mergeCell ref="G167:H167"/>
    <mergeCell ref="G59:H59"/>
    <mergeCell ref="G60:H60"/>
    <mergeCell ref="E113:F113"/>
    <mergeCell ref="G113:H113"/>
    <mergeCell ref="E114:F114"/>
    <mergeCell ref="G114:H114"/>
    <mergeCell ref="E168:F168"/>
    <mergeCell ref="G168:H168"/>
    <mergeCell ref="B161:I161"/>
    <mergeCell ref="A55:J55"/>
    <mergeCell ref="A56:J56"/>
    <mergeCell ref="B215:I215"/>
    <mergeCell ref="C59:D59"/>
    <mergeCell ref="C60:D60"/>
    <mergeCell ref="E59:F59"/>
    <mergeCell ref="E60:F60"/>
  </mergeCells>
  <printOptions/>
  <pageMargins left="0.69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17"/>
  <sheetViews>
    <sheetView zoomScalePageLayoutView="0" workbookViewId="0" topLeftCell="A1">
      <selection activeCell="A1" sqref="A1:H1"/>
    </sheetView>
  </sheetViews>
  <sheetFormatPr defaultColWidth="9.33203125" defaultRowHeight="12.75"/>
  <cols>
    <col min="1" max="1" width="6.16015625" style="15" customWidth="1"/>
    <col min="2" max="2" width="18.5" style="15" customWidth="1"/>
    <col min="3" max="3" width="10" style="15" customWidth="1"/>
    <col min="4" max="4" width="10.16015625" style="15" customWidth="1"/>
    <col min="5" max="5" width="9.33203125" style="15" customWidth="1"/>
    <col min="6" max="6" width="10" style="15" customWidth="1"/>
    <col min="7" max="7" width="10.33203125" style="15" customWidth="1"/>
    <col min="8" max="8" width="10.66015625" style="15" customWidth="1"/>
    <col min="9" max="16384" width="9.33203125" style="15" customWidth="1"/>
  </cols>
  <sheetData>
    <row r="1" spans="1:8" ht="12.75">
      <c r="A1" s="180" t="s">
        <v>191</v>
      </c>
      <c r="B1" s="180"/>
      <c r="C1" s="180"/>
      <c r="D1" s="180"/>
      <c r="E1" s="180"/>
      <c r="F1" s="180"/>
      <c r="G1" s="180"/>
      <c r="H1" s="180"/>
    </row>
    <row r="2" spans="1:8" ht="12.75">
      <c r="A2" s="180" t="s">
        <v>192</v>
      </c>
      <c r="B2" s="180"/>
      <c r="C2" s="180"/>
      <c r="D2" s="180"/>
      <c r="E2" s="180"/>
      <c r="F2" s="180"/>
      <c r="G2" s="180"/>
      <c r="H2" s="180"/>
    </row>
    <row r="3" spans="1:8" ht="12.75">
      <c r="A3" s="180" t="s">
        <v>193</v>
      </c>
      <c r="B3" s="180"/>
      <c r="C3" s="180"/>
      <c r="D3" s="180"/>
      <c r="E3" s="180"/>
      <c r="F3" s="180"/>
      <c r="G3" s="180"/>
      <c r="H3" s="180"/>
    </row>
    <row r="4" spans="1:8" ht="12.75">
      <c r="A4" s="10"/>
      <c r="B4" s="10"/>
      <c r="C4" s="10"/>
      <c r="D4" s="10"/>
      <c r="E4" s="10"/>
      <c r="F4" s="10"/>
      <c r="G4" s="10"/>
      <c r="H4" s="10"/>
    </row>
    <row r="6" ht="12.75">
      <c r="G6" s="35" t="s">
        <v>132</v>
      </c>
    </row>
    <row r="7" spans="7:8" ht="12.75">
      <c r="G7" s="187" t="s">
        <v>60</v>
      </c>
      <c r="H7" s="187"/>
    </row>
    <row r="8" spans="1:8" ht="12.75">
      <c r="A8" s="67" t="s">
        <v>1</v>
      </c>
      <c r="B8" s="55" t="s">
        <v>2</v>
      </c>
      <c r="C8" s="188" t="s">
        <v>49</v>
      </c>
      <c r="D8" s="189"/>
      <c r="E8" s="188" t="s">
        <v>50</v>
      </c>
      <c r="F8" s="189"/>
      <c r="G8" s="188" t="s">
        <v>51</v>
      </c>
      <c r="H8" s="189"/>
    </row>
    <row r="9" spans="1:8" ht="12.75">
      <c r="A9" s="16" t="s">
        <v>4</v>
      </c>
      <c r="B9" s="37"/>
      <c r="C9" s="23">
        <v>2012</v>
      </c>
      <c r="D9" s="23">
        <v>2013</v>
      </c>
      <c r="E9" s="23">
        <v>2012</v>
      </c>
      <c r="F9" s="23">
        <v>2013</v>
      </c>
      <c r="G9" s="23">
        <v>2012</v>
      </c>
      <c r="H9" s="23">
        <v>2013</v>
      </c>
    </row>
    <row r="10" spans="1:10" ht="12.75">
      <c r="A10" s="53">
        <v>0</v>
      </c>
      <c r="B10" s="59" t="s">
        <v>5</v>
      </c>
      <c r="C10" s="138">
        <f aca="true" t="shared" si="0" ref="C10:H10">SUM(C11:C52)</f>
        <v>13176</v>
      </c>
      <c r="D10" s="138">
        <f t="shared" si="0"/>
        <v>12215</v>
      </c>
      <c r="E10" s="138">
        <f t="shared" si="0"/>
        <v>10914</v>
      </c>
      <c r="F10" s="138">
        <f t="shared" si="0"/>
        <v>10121</v>
      </c>
      <c r="G10" s="138">
        <f t="shared" si="0"/>
        <v>2262</v>
      </c>
      <c r="H10" s="138">
        <f t="shared" si="0"/>
        <v>2094</v>
      </c>
      <c r="I10" s="134"/>
      <c r="J10" s="134"/>
    </row>
    <row r="11" spans="1:8" ht="12.75">
      <c r="A11" s="23">
        <v>1</v>
      </c>
      <c r="B11" s="23" t="s">
        <v>6</v>
      </c>
      <c r="C11" s="121">
        <v>162</v>
      </c>
      <c r="D11" s="23">
        <v>130</v>
      </c>
      <c r="E11" s="122">
        <v>138</v>
      </c>
      <c r="F11" s="23">
        <v>108</v>
      </c>
      <c r="G11" s="122">
        <v>24</v>
      </c>
      <c r="H11" s="23">
        <v>22</v>
      </c>
    </row>
    <row r="12" spans="1:8" ht="12.75">
      <c r="A12" s="23">
        <v>2</v>
      </c>
      <c r="B12" s="23" t="s">
        <v>7</v>
      </c>
      <c r="C12" s="121">
        <v>347</v>
      </c>
      <c r="D12" s="23">
        <v>293</v>
      </c>
      <c r="E12" s="122">
        <v>286</v>
      </c>
      <c r="F12" s="23">
        <v>232</v>
      </c>
      <c r="G12" s="122">
        <v>61</v>
      </c>
      <c r="H12" s="23">
        <v>61</v>
      </c>
    </row>
    <row r="13" spans="1:8" ht="12.75">
      <c r="A13" s="23">
        <v>3</v>
      </c>
      <c r="B13" s="23" t="s">
        <v>8</v>
      </c>
      <c r="C13" s="121">
        <v>356</v>
      </c>
      <c r="D13" s="23">
        <v>352</v>
      </c>
      <c r="E13" s="122">
        <v>277</v>
      </c>
      <c r="F13" s="23">
        <v>279</v>
      </c>
      <c r="G13" s="122">
        <v>79</v>
      </c>
      <c r="H13" s="23">
        <v>73</v>
      </c>
    </row>
    <row r="14" spans="1:8" ht="12.75">
      <c r="A14" s="23">
        <v>4</v>
      </c>
      <c r="B14" s="23" t="s">
        <v>9</v>
      </c>
      <c r="C14" s="121">
        <v>537</v>
      </c>
      <c r="D14" s="23">
        <v>512</v>
      </c>
      <c r="E14" s="122">
        <v>457</v>
      </c>
      <c r="F14" s="23">
        <v>416</v>
      </c>
      <c r="G14" s="122">
        <v>80</v>
      </c>
      <c r="H14" s="23">
        <v>96</v>
      </c>
    </row>
    <row r="15" spans="1:8" ht="12.75">
      <c r="A15" s="23">
        <v>5</v>
      </c>
      <c r="B15" s="23" t="s">
        <v>10</v>
      </c>
      <c r="C15" s="121">
        <v>242</v>
      </c>
      <c r="D15" s="23">
        <v>211</v>
      </c>
      <c r="E15" s="122">
        <v>225</v>
      </c>
      <c r="F15" s="23">
        <v>187</v>
      </c>
      <c r="G15" s="122">
        <v>17</v>
      </c>
      <c r="H15" s="23">
        <v>24</v>
      </c>
    </row>
    <row r="16" spans="1:8" ht="12.75">
      <c r="A16" s="23">
        <v>6</v>
      </c>
      <c r="B16" s="25" t="s">
        <v>11</v>
      </c>
      <c r="C16" s="121">
        <v>102</v>
      </c>
      <c r="D16" s="23">
        <v>111</v>
      </c>
      <c r="E16" s="122">
        <v>86</v>
      </c>
      <c r="F16" s="23">
        <v>95</v>
      </c>
      <c r="G16" s="122">
        <v>16</v>
      </c>
      <c r="H16" s="23">
        <v>16</v>
      </c>
    </row>
    <row r="17" spans="1:8" ht="12.75">
      <c r="A17" s="23">
        <v>7</v>
      </c>
      <c r="B17" s="23" t="s">
        <v>12</v>
      </c>
      <c r="C17" s="121">
        <v>322</v>
      </c>
      <c r="D17" s="23">
        <v>318</v>
      </c>
      <c r="E17" s="122">
        <v>270</v>
      </c>
      <c r="F17" s="23">
        <v>271</v>
      </c>
      <c r="G17" s="122">
        <v>52</v>
      </c>
      <c r="H17" s="23">
        <v>47</v>
      </c>
    </row>
    <row r="18" spans="1:8" ht="12.75">
      <c r="A18" s="23">
        <v>8</v>
      </c>
      <c r="B18" s="23" t="s">
        <v>13</v>
      </c>
      <c r="C18" s="121">
        <v>188</v>
      </c>
      <c r="D18" s="23">
        <v>208</v>
      </c>
      <c r="E18" s="122">
        <v>163</v>
      </c>
      <c r="F18" s="23">
        <v>179</v>
      </c>
      <c r="G18" s="122">
        <v>25</v>
      </c>
      <c r="H18" s="23">
        <v>29</v>
      </c>
    </row>
    <row r="19" spans="1:8" ht="12.75">
      <c r="A19" s="23">
        <v>9</v>
      </c>
      <c r="B19" s="23" t="s">
        <v>14</v>
      </c>
      <c r="C19" s="121">
        <v>253</v>
      </c>
      <c r="D19" s="23">
        <v>241</v>
      </c>
      <c r="E19" s="122">
        <v>202</v>
      </c>
      <c r="F19" s="23">
        <v>198</v>
      </c>
      <c r="G19" s="122">
        <v>51</v>
      </c>
      <c r="H19" s="23">
        <v>43</v>
      </c>
    </row>
    <row r="20" spans="1:8" ht="12.75">
      <c r="A20" s="23">
        <v>10</v>
      </c>
      <c r="B20" s="23" t="s">
        <v>15</v>
      </c>
      <c r="C20" s="121">
        <v>232</v>
      </c>
      <c r="D20" s="23">
        <v>209</v>
      </c>
      <c r="E20" s="122">
        <v>203</v>
      </c>
      <c r="F20" s="23">
        <v>171</v>
      </c>
      <c r="G20" s="122">
        <v>29</v>
      </c>
      <c r="H20" s="23">
        <v>38</v>
      </c>
    </row>
    <row r="21" spans="1:8" ht="12.75">
      <c r="A21" s="23">
        <v>11</v>
      </c>
      <c r="B21" s="25" t="s">
        <v>16</v>
      </c>
      <c r="C21" s="121">
        <v>221</v>
      </c>
      <c r="D21" s="23">
        <v>207</v>
      </c>
      <c r="E21" s="122">
        <v>177</v>
      </c>
      <c r="F21" s="23">
        <v>148</v>
      </c>
      <c r="G21" s="122">
        <v>44</v>
      </c>
      <c r="H21" s="23">
        <v>59</v>
      </c>
    </row>
    <row r="22" spans="1:8" ht="12.75">
      <c r="A22" s="23">
        <v>12</v>
      </c>
      <c r="B22" s="23" t="s">
        <v>17</v>
      </c>
      <c r="C22" s="121">
        <v>208</v>
      </c>
      <c r="D22" s="23">
        <v>191</v>
      </c>
      <c r="E22" s="122">
        <v>176</v>
      </c>
      <c r="F22" s="23">
        <v>150</v>
      </c>
      <c r="G22" s="122">
        <v>32</v>
      </c>
      <c r="H22" s="23">
        <v>41</v>
      </c>
    </row>
    <row r="23" spans="1:8" ht="12.75">
      <c r="A23" s="23">
        <v>13</v>
      </c>
      <c r="B23" s="23" t="s">
        <v>18</v>
      </c>
      <c r="C23" s="121">
        <v>252</v>
      </c>
      <c r="D23" s="23">
        <v>224</v>
      </c>
      <c r="E23" s="122">
        <v>214</v>
      </c>
      <c r="F23" s="23">
        <v>188</v>
      </c>
      <c r="G23" s="122">
        <v>38</v>
      </c>
      <c r="H23" s="23">
        <v>36</v>
      </c>
    </row>
    <row r="24" spans="1:8" ht="12.75">
      <c r="A24" s="23">
        <v>14</v>
      </c>
      <c r="B24" s="23" t="s">
        <v>19</v>
      </c>
      <c r="C24" s="121">
        <v>540</v>
      </c>
      <c r="D24" s="23">
        <v>516</v>
      </c>
      <c r="E24" s="122">
        <v>437</v>
      </c>
      <c r="F24" s="23">
        <v>438</v>
      </c>
      <c r="G24" s="122">
        <v>103</v>
      </c>
      <c r="H24" s="23">
        <v>78</v>
      </c>
    </row>
    <row r="25" spans="1:8" ht="12.75">
      <c r="A25" s="23">
        <v>15</v>
      </c>
      <c r="B25" s="23" t="s">
        <v>20</v>
      </c>
      <c r="C25" s="121">
        <v>68</v>
      </c>
      <c r="D25" s="23">
        <v>51</v>
      </c>
      <c r="E25" s="122">
        <v>56</v>
      </c>
      <c r="F25" s="23">
        <v>43</v>
      </c>
      <c r="G25" s="122">
        <v>12</v>
      </c>
      <c r="H25" s="23">
        <v>8</v>
      </c>
    </row>
    <row r="26" spans="1:8" ht="12.75">
      <c r="A26" s="23">
        <v>16</v>
      </c>
      <c r="B26" s="23" t="s">
        <v>21</v>
      </c>
      <c r="C26" s="121">
        <v>316</v>
      </c>
      <c r="D26" s="23">
        <v>291</v>
      </c>
      <c r="E26" s="122">
        <v>252</v>
      </c>
      <c r="F26" s="23">
        <v>237</v>
      </c>
      <c r="G26" s="122">
        <v>64</v>
      </c>
      <c r="H26" s="23">
        <v>54</v>
      </c>
    </row>
    <row r="27" spans="1:8" ht="12.75">
      <c r="A27" s="23">
        <v>17</v>
      </c>
      <c r="B27" s="23" t="s">
        <v>22</v>
      </c>
      <c r="C27" s="121">
        <v>669</v>
      </c>
      <c r="D27" s="23">
        <v>640</v>
      </c>
      <c r="E27" s="122">
        <v>530</v>
      </c>
      <c r="F27" s="23">
        <v>510</v>
      </c>
      <c r="G27" s="122">
        <v>139</v>
      </c>
      <c r="H27" s="23">
        <v>130</v>
      </c>
    </row>
    <row r="28" spans="1:8" ht="12.75">
      <c r="A28" s="23">
        <v>18</v>
      </c>
      <c r="B28" s="23" t="s">
        <v>23</v>
      </c>
      <c r="C28" s="121">
        <v>467</v>
      </c>
      <c r="D28" s="23">
        <v>441</v>
      </c>
      <c r="E28" s="122">
        <v>379</v>
      </c>
      <c r="F28" s="23">
        <v>353</v>
      </c>
      <c r="G28" s="122">
        <v>88</v>
      </c>
      <c r="H28" s="23">
        <v>88</v>
      </c>
    </row>
    <row r="29" spans="1:8" ht="12.75">
      <c r="A29" s="23">
        <v>19</v>
      </c>
      <c r="B29" s="23" t="s">
        <v>24</v>
      </c>
      <c r="C29" s="121">
        <v>239</v>
      </c>
      <c r="D29" s="23">
        <v>241</v>
      </c>
      <c r="E29" s="122">
        <v>198</v>
      </c>
      <c r="F29" s="23">
        <v>200</v>
      </c>
      <c r="G29" s="122">
        <v>41</v>
      </c>
      <c r="H29" s="23">
        <v>41</v>
      </c>
    </row>
    <row r="30" spans="1:8" ht="12.75">
      <c r="A30" s="23">
        <v>20</v>
      </c>
      <c r="B30" s="23" t="s">
        <v>25</v>
      </c>
      <c r="C30" s="121">
        <v>309</v>
      </c>
      <c r="D30" s="23">
        <v>262</v>
      </c>
      <c r="E30" s="122">
        <v>270</v>
      </c>
      <c r="F30" s="23">
        <v>224</v>
      </c>
      <c r="G30" s="122">
        <v>39</v>
      </c>
      <c r="H30" s="23">
        <v>38</v>
      </c>
    </row>
    <row r="31" spans="1:8" ht="12.75">
      <c r="A31" s="23">
        <v>21</v>
      </c>
      <c r="B31" s="23" t="s">
        <v>26</v>
      </c>
      <c r="C31" s="121">
        <v>80</v>
      </c>
      <c r="D31" s="23">
        <v>62</v>
      </c>
      <c r="E31" s="122">
        <v>69</v>
      </c>
      <c r="F31" s="23">
        <v>59</v>
      </c>
      <c r="G31" s="122">
        <v>11</v>
      </c>
      <c r="H31" s="23">
        <v>3</v>
      </c>
    </row>
    <row r="32" spans="1:8" ht="12.75">
      <c r="A32" s="23">
        <v>22</v>
      </c>
      <c r="B32" s="23" t="s">
        <v>27</v>
      </c>
      <c r="C32" s="121">
        <v>272</v>
      </c>
      <c r="D32" s="23">
        <v>241</v>
      </c>
      <c r="E32" s="122">
        <v>229</v>
      </c>
      <c r="F32" s="23">
        <v>210</v>
      </c>
      <c r="G32" s="122">
        <v>43</v>
      </c>
      <c r="H32" s="23">
        <v>31</v>
      </c>
    </row>
    <row r="33" spans="1:8" ht="12.75">
      <c r="A33" s="23">
        <v>23</v>
      </c>
      <c r="B33" s="23" t="s">
        <v>28</v>
      </c>
      <c r="C33" s="121">
        <v>166</v>
      </c>
      <c r="D33" s="23">
        <v>133</v>
      </c>
      <c r="E33" s="122">
        <v>139</v>
      </c>
      <c r="F33" s="23">
        <v>111</v>
      </c>
      <c r="G33" s="122">
        <v>27</v>
      </c>
      <c r="H33" s="23">
        <v>22</v>
      </c>
    </row>
    <row r="34" spans="1:8" ht="12.75">
      <c r="A34" s="23">
        <v>24</v>
      </c>
      <c r="B34" s="23" t="s">
        <v>29</v>
      </c>
      <c r="C34" s="121">
        <v>570</v>
      </c>
      <c r="D34" s="23">
        <v>540</v>
      </c>
      <c r="E34" s="122">
        <v>501</v>
      </c>
      <c r="F34" s="23">
        <v>448</v>
      </c>
      <c r="G34" s="122">
        <v>69</v>
      </c>
      <c r="H34" s="23">
        <v>92</v>
      </c>
    </row>
    <row r="35" spans="1:8" ht="12.75">
      <c r="A35" s="23">
        <v>25</v>
      </c>
      <c r="B35" s="23" t="s">
        <v>47</v>
      </c>
      <c r="C35" s="121">
        <v>265</v>
      </c>
      <c r="D35" s="23">
        <v>249</v>
      </c>
      <c r="E35" s="122">
        <v>219</v>
      </c>
      <c r="F35" s="23">
        <v>217</v>
      </c>
      <c r="G35" s="122">
        <v>46</v>
      </c>
      <c r="H35" s="23">
        <v>32</v>
      </c>
    </row>
    <row r="36" spans="1:8" ht="12.75">
      <c r="A36" s="23">
        <v>26</v>
      </c>
      <c r="B36" s="23" t="s">
        <v>30</v>
      </c>
      <c r="C36" s="121">
        <v>293</v>
      </c>
      <c r="D36" s="23">
        <v>284</v>
      </c>
      <c r="E36" s="122">
        <v>255</v>
      </c>
      <c r="F36" s="23">
        <v>251</v>
      </c>
      <c r="G36" s="122">
        <v>38</v>
      </c>
      <c r="H36" s="23">
        <v>33</v>
      </c>
    </row>
    <row r="37" spans="1:8" ht="12.75">
      <c r="A37" s="23">
        <v>27</v>
      </c>
      <c r="B37" s="23" t="s">
        <v>31</v>
      </c>
      <c r="C37" s="121">
        <v>252</v>
      </c>
      <c r="D37" s="23">
        <v>209</v>
      </c>
      <c r="E37" s="122">
        <v>206</v>
      </c>
      <c r="F37" s="23">
        <v>160</v>
      </c>
      <c r="G37" s="122">
        <v>46</v>
      </c>
      <c r="H37" s="23">
        <v>49</v>
      </c>
    </row>
    <row r="38" spans="1:8" ht="12.75">
      <c r="A38" s="23">
        <v>28</v>
      </c>
      <c r="B38" s="23" t="s">
        <v>32</v>
      </c>
      <c r="C38" s="121">
        <v>298</v>
      </c>
      <c r="D38" s="23">
        <v>240</v>
      </c>
      <c r="E38" s="122">
        <v>245</v>
      </c>
      <c r="F38" s="23">
        <v>200</v>
      </c>
      <c r="G38" s="122">
        <v>53</v>
      </c>
      <c r="H38" s="23">
        <v>40</v>
      </c>
    </row>
    <row r="39" spans="1:8" ht="12.75">
      <c r="A39" s="23">
        <v>29</v>
      </c>
      <c r="B39" s="23" t="s">
        <v>33</v>
      </c>
      <c r="C39" s="121">
        <v>367</v>
      </c>
      <c r="D39" s="23">
        <v>339</v>
      </c>
      <c r="E39" s="122">
        <v>290</v>
      </c>
      <c r="F39" s="23">
        <v>261</v>
      </c>
      <c r="G39" s="122">
        <v>77</v>
      </c>
      <c r="H39" s="23">
        <v>78</v>
      </c>
    </row>
    <row r="40" spans="1:8" ht="12.75">
      <c r="A40" s="23">
        <v>30</v>
      </c>
      <c r="B40" s="23" t="s">
        <v>34</v>
      </c>
      <c r="C40" s="121">
        <v>476</v>
      </c>
      <c r="D40" s="23">
        <v>366</v>
      </c>
      <c r="E40" s="122">
        <v>370</v>
      </c>
      <c r="F40" s="23">
        <v>295</v>
      </c>
      <c r="G40" s="122">
        <v>106</v>
      </c>
      <c r="H40" s="23">
        <v>71</v>
      </c>
    </row>
    <row r="41" spans="1:8" ht="12.75">
      <c r="A41" s="23">
        <v>31</v>
      </c>
      <c r="B41" s="23" t="s">
        <v>35</v>
      </c>
      <c r="C41" s="121">
        <v>424</v>
      </c>
      <c r="D41" s="23">
        <v>373</v>
      </c>
      <c r="E41" s="122">
        <v>329</v>
      </c>
      <c r="F41" s="23">
        <v>304</v>
      </c>
      <c r="G41" s="122">
        <v>95</v>
      </c>
      <c r="H41" s="23">
        <v>69</v>
      </c>
    </row>
    <row r="42" spans="1:8" ht="12.75">
      <c r="A42" s="23">
        <v>32</v>
      </c>
      <c r="B42" s="23" t="s">
        <v>36</v>
      </c>
      <c r="C42" s="121">
        <v>282</v>
      </c>
      <c r="D42" s="23">
        <v>227</v>
      </c>
      <c r="E42" s="122">
        <v>230</v>
      </c>
      <c r="F42" s="23">
        <v>204</v>
      </c>
      <c r="G42" s="122">
        <v>52</v>
      </c>
      <c r="H42" s="23">
        <v>23</v>
      </c>
    </row>
    <row r="43" spans="1:8" ht="12.75">
      <c r="A43" s="23">
        <v>33</v>
      </c>
      <c r="B43" s="23" t="s">
        <v>37</v>
      </c>
      <c r="C43" s="121">
        <v>97</v>
      </c>
      <c r="D43" s="23">
        <v>98</v>
      </c>
      <c r="E43" s="122">
        <v>85</v>
      </c>
      <c r="F43" s="23">
        <v>90</v>
      </c>
      <c r="G43" s="122">
        <v>12</v>
      </c>
      <c r="H43" s="23">
        <v>8</v>
      </c>
    </row>
    <row r="44" spans="1:8" ht="12.75">
      <c r="A44" s="23">
        <v>34</v>
      </c>
      <c r="B44" s="23" t="s">
        <v>38</v>
      </c>
      <c r="C44" s="121">
        <v>125</v>
      </c>
      <c r="D44" s="23">
        <v>147</v>
      </c>
      <c r="E44" s="122">
        <v>102</v>
      </c>
      <c r="F44" s="23">
        <v>111</v>
      </c>
      <c r="G44" s="122">
        <v>23</v>
      </c>
      <c r="H44" s="23">
        <v>36</v>
      </c>
    </row>
    <row r="45" spans="1:8" ht="12.75">
      <c r="A45" s="23">
        <v>35</v>
      </c>
      <c r="B45" s="23" t="s">
        <v>39</v>
      </c>
      <c r="C45" s="121">
        <v>355</v>
      </c>
      <c r="D45" s="23">
        <v>363</v>
      </c>
      <c r="E45" s="122">
        <v>300</v>
      </c>
      <c r="F45" s="23">
        <v>311</v>
      </c>
      <c r="G45" s="122">
        <v>55</v>
      </c>
      <c r="H45" s="23">
        <v>52</v>
      </c>
    </row>
    <row r="46" spans="1:8" ht="12.75">
      <c r="A46" s="23">
        <v>36</v>
      </c>
      <c r="B46" s="23" t="s">
        <v>40</v>
      </c>
      <c r="C46" s="121">
        <v>369</v>
      </c>
      <c r="D46" s="23">
        <v>346</v>
      </c>
      <c r="E46" s="122">
        <v>296</v>
      </c>
      <c r="F46" s="23">
        <v>286</v>
      </c>
      <c r="G46" s="122">
        <v>73</v>
      </c>
      <c r="H46" s="23">
        <v>60</v>
      </c>
    </row>
    <row r="47" spans="1:8" ht="12.75">
      <c r="A47" s="23">
        <v>37</v>
      </c>
      <c r="B47" s="23" t="s">
        <v>41</v>
      </c>
      <c r="C47" s="121">
        <v>521</v>
      </c>
      <c r="D47" s="23">
        <v>484</v>
      </c>
      <c r="E47" s="122">
        <v>439</v>
      </c>
      <c r="F47" s="23">
        <v>392</v>
      </c>
      <c r="G47" s="122">
        <v>82</v>
      </c>
      <c r="H47" s="23">
        <v>92</v>
      </c>
    </row>
    <row r="48" spans="1:8" ht="12.75">
      <c r="A48" s="23">
        <v>38</v>
      </c>
      <c r="B48" s="23" t="s">
        <v>42</v>
      </c>
      <c r="C48" s="121">
        <v>153</v>
      </c>
      <c r="D48" s="23">
        <v>175</v>
      </c>
      <c r="E48" s="122">
        <v>130</v>
      </c>
      <c r="F48" s="23">
        <v>143</v>
      </c>
      <c r="G48" s="122">
        <v>23</v>
      </c>
      <c r="H48" s="23">
        <v>32</v>
      </c>
    </row>
    <row r="49" spans="1:8" ht="12.75">
      <c r="A49" s="23">
        <v>39</v>
      </c>
      <c r="B49" s="23" t="s">
        <v>43</v>
      </c>
      <c r="C49" s="121">
        <v>303</v>
      </c>
      <c r="D49" s="23">
        <v>272</v>
      </c>
      <c r="E49" s="122">
        <v>259</v>
      </c>
      <c r="F49" s="23">
        <v>235</v>
      </c>
      <c r="G49" s="122">
        <v>44</v>
      </c>
      <c r="H49" s="23">
        <v>37</v>
      </c>
    </row>
    <row r="50" spans="1:8" ht="12.75">
      <c r="A50" s="23">
        <v>40</v>
      </c>
      <c r="B50" s="23" t="s">
        <v>44</v>
      </c>
      <c r="C50" s="121">
        <v>234</v>
      </c>
      <c r="D50" s="23">
        <v>244</v>
      </c>
      <c r="E50" s="122">
        <v>186</v>
      </c>
      <c r="F50" s="23">
        <v>201</v>
      </c>
      <c r="G50" s="122">
        <v>48</v>
      </c>
      <c r="H50" s="23">
        <v>43</v>
      </c>
    </row>
    <row r="51" spans="1:8" ht="12.75">
      <c r="A51" s="23">
        <v>41</v>
      </c>
      <c r="B51" s="23" t="s">
        <v>45</v>
      </c>
      <c r="C51" s="121">
        <v>248</v>
      </c>
      <c r="D51" s="23">
        <v>203</v>
      </c>
      <c r="E51" s="122">
        <v>205</v>
      </c>
      <c r="F51" s="23">
        <v>168</v>
      </c>
      <c r="G51" s="122">
        <v>43</v>
      </c>
      <c r="H51" s="23">
        <v>35</v>
      </c>
    </row>
    <row r="52" spans="1:8" ht="12.75">
      <c r="A52" s="23">
        <v>42</v>
      </c>
      <c r="B52" s="66" t="s">
        <v>46</v>
      </c>
      <c r="C52" s="121">
        <v>996</v>
      </c>
      <c r="D52" s="23">
        <v>971</v>
      </c>
      <c r="E52" s="122">
        <v>834</v>
      </c>
      <c r="F52" s="23">
        <v>837</v>
      </c>
      <c r="G52" s="122">
        <v>162</v>
      </c>
      <c r="H52" s="23">
        <v>134</v>
      </c>
    </row>
    <row r="54" spans="1:8" ht="12.75">
      <c r="A54" s="180" t="s">
        <v>62</v>
      </c>
      <c r="B54" s="180"/>
      <c r="C54" s="180"/>
      <c r="D54" s="180"/>
      <c r="E54" s="180"/>
      <c r="F54" s="180"/>
      <c r="G54" s="180"/>
      <c r="H54" s="180"/>
    </row>
    <row r="55" spans="1:8" ht="12.75">
      <c r="A55" s="180" t="s">
        <v>191</v>
      </c>
      <c r="B55" s="180"/>
      <c r="C55" s="180"/>
      <c r="D55" s="180"/>
      <c r="E55" s="180"/>
      <c r="F55" s="180"/>
      <c r="G55" s="180"/>
      <c r="H55" s="180"/>
    </row>
    <row r="56" spans="1:8" ht="12.75">
      <c r="A56" s="180" t="s">
        <v>192</v>
      </c>
      <c r="B56" s="180"/>
      <c r="C56" s="180"/>
      <c r="D56" s="180"/>
      <c r="E56" s="180"/>
      <c r="F56" s="180"/>
      <c r="G56" s="180"/>
      <c r="H56" s="180"/>
    </row>
    <row r="57" spans="1:8" ht="12.75">
      <c r="A57" s="180" t="s">
        <v>193</v>
      </c>
      <c r="B57" s="180"/>
      <c r="C57" s="180"/>
      <c r="D57" s="180"/>
      <c r="E57" s="180"/>
      <c r="F57" s="180"/>
      <c r="G57" s="180"/>
      <c r="H57" s="180"/>
    </row>
    <row r="58" spans="1:8" ht="12.75">
      <c r="A58" s="10"/>
      <c r="B58" s="10"/>
      <c r="C58" s="10"/>
      <c r="D58" s="10"/>
      <c r="E58" s="10"/>
      <c r="F58" s="10"/>
      <c r="G58" s="10"/>
      <c r="H58" s="10"/>
    </row>
    <row r="60" ht="12.75">
      <c r="G60" s="35" t="s">
        <v>132</v>
      </c>
    </row>
    <row r="61" spans="7:8" ht="12.75">
      <c r="G61" s="187" t="s">
        <v>61</v>
      </c>
      <c r="H61" s="187"/>
    </row>
    <row r="62" spans="1:8" ht="12.75">
      <c r="A62" s="67" t="s">
        <v>1</v>
      </c>
      <c r="B62" s="55" t="s">
        <v>2</v>
      </c>
      <c r="C62" s="190" t="s">
        <v>49</v>
      </c>
      <c r="D62" s="191"/>
      <c r="E62" s="190" t="s">
        <v>50</v>
      </c>
      <c r="F62" s="191"/>
      <c r="G62" s="190" t="s">
        <v>51</v>
      </c>
      <c r="H62" s="191"/>
    </row>
    <row r="63" spans="1:8" ht="12.75">
      <c r="A63" s="16" t="s">
        <v>4</v>
      </c>
      <c r="B63" s="27"/>
      <c r="C63" s="23">
        <v>2012</v>
      </c>
      <c r="D63" s="23">
        <v>2013</v>
      </c>
      <c r="E63" s="120">
        <v>2012</v>
      </c>
      <c r="F63" s="120">
        <v>2013</v>
      </c>
      <c r="G63" s="120">
        <v>2012</v>
      </c>
      <c r="H63" s="120">
        <v>2013</v>
      </c>
    </row>
    <row r="64" spans="1:8" ht="12.75">
      <c r="A64" s="53">
        <v>0</v>
      </c>
      <c r="B64" s="69" t="s">
        <v>5</v>
      </c>
      <c r="C64" s="123">
        <v>82.2</v>
      </c>
      <c r="D64" s="53">
        <v>76.6</v>
      </c>
      <c r="E64" s="123">
        <v>68.1</v>
      </c>
      <c r="F64" s="53">
        <v>63.5</v>
      </c>
      <c r="G64" s="123">
        <v>14.1</v>
      </c>
      <c r="H64" s="53">
        <v>13.1</v>
      </c>
    </row>
    <row r="65" spans="1:8" ht="12.75">
      <c r="A65" s="20">
        <v>1</v>
      </c>
      <c r="B65" s="17" t="s">
        <v>6</v>
      </c>
      <c r="C65" s="124">
        <v>58.2</v>
      </c>
      <c r="D65" s="23">
        <v>47.1</v>
      </c>
      <c r="E65" s="124">
        <v>49.6</v>
      </c>
      <c r="F65" s="23">
        <v>39.1</v>
      </c>
      <c r="G65" s="124">
        <v>8.6</v>
      </c>
      <c r="H65" s="24">
        <v>8</v>
      </c>
    </row>
    <row r="66" spans="1:8" ht="12.75">
      <c r="A66" s="23">
        <v>2</v>
      </c>
      <c r="B66" s="46" t="s">
        <v>7</v>
      </c>
      <c r="C66" s="124">
        <v>101.8</v>
      </c>
      <c r="D66" s="23">
        <v>86.6</v>
      </c>
      <c r="E66" s="124">
        <v>83.9</v>
      </c>
      <c r="F66" s="23">
        <v>68.5</v>
      </c>
      <c r="G66" s="124">
        <v>17.9</v>
      </c>
      <c r="H66" s="24">
        <v>18</v>
      </c>
    </row>
    <row r="67" spans="1:8" ht="12.75">
      <c r="A67" s="23">
        <v>3</v>
      </c>
      <c r="B67" s="46" t="s">
        <v>8</v>
      </c>
      <c r="C67" s="124">
        <v>74.4</v>
      </c>
      <c r="D67" s="23">
        <v>74.3</v>
      </c>
      <c r="E67" s="124">
        <v>57.9</v>
      </c>
      <c r="F67" s="23">
        <v>58.9</v>
      </c>
      <c r="G67" s="124">
        <v>16.5</v>
      </c>
      <c r="H67" s="23">
        <v>15.4</v>
      </c>
    </row>
    <row r="68" spans="1:8" ht="12.75">
      <c r="A68" s="23">
        <v>4</v>
      </c>
      <c r="B68" s="46" t="s">
        <v>9</v>
      </c>
      <c r="C68" s="124">
        <v>100.5</v>
      </c>
      <c r="D68" s="23">
        <v>96.5</v>
      </c>
      <c r="E68" s="124">
        <v>85.5</v>
      </c>
      <c r="F68" s="23">
        <v>78.4</v>
      </c>
      <c r="G68" s="124">
        <v>15</v>
      </c>
      <c r="H68" s="23">
        <v>18.1</v>
      </c>
    </row>
    <row r="69" spans="1:8" ht="12.75">
      <c r="A69" s="23">
        <v>5</v>
      </c>
      <c r="B69" s="46" t="s">
        <v>10</v>
      </c>
      <c r="C69" s="124">
        <v>54.5</v>
      </c>
      <c r="D69" s="23">
        <v>47.8</v>
      </c>
      <c r="E69" s="124">
        <v>50.7</v>
      </c>
      <c r="F69" s="23">
        <v>42.3</v>
      </c>
      <c r="G69" s="124">
        <v>3.8</v>
      </c>
      <c r="H69" s="23">
        <v>5.4</v>
      </c>
    </row>
    <row r="70" spans="1:8" ht="12.75">
      <c r="A70" s="23">
        <v>6</v>
      </c>
      <c r="B70" s="47" t="s">
        <v>11</v>
      </c>
      <c r="C70" s="124">
        <v>43</v>
      </c>
      <c r="D70" s="24">
        <v>47</v>
      </c>
      <c r="E70" s="124">
        <v>36.2</v>
      </c>
      <c r="F70" s="23">
        <v>40.2</v>
      </c>
      <c r="G70" s="124">
        <v>6.7</v>
      </c>
      <c r="H70" s="23">
        <v>6.8</v>
      </c>
    </row>
    <row r="71" spans="1:8" ht="12.75">
      <c r="A71" s="23">
        <v>7</v>
      </c>
      <c r="B71" s="46" t="s">
        <v>12</v>
      </c>
      <c r="C71" s="124">
        <v>96.3</v>
      </c>
      <c r="D71" s="23">
        <v>96.4</v>
      </c>
      <c r="E71" s="124">
        <v>80.8</v>
      </c>
      <c r="F71" s="23">
        <v>82.2</v>
      </c>
      <c r="G71" s="124">
        <v>15.6</v>
      </c>
      <c r="H71" s="23">
        <v>14.3</v>
      </c>
    </row>
    <row r="72" spans="1:8" ht="12.75">
      <c r="A72" s="23">
        <v>8</v>
      </c>
      <c r="B72" s="46" t="s">
        <v>13</v>
      </c>
      <c r="C72" s="124">
        <v>41.9</v>
      </c>
      <c r="D72" s="23">
        <v>46.3</v>
      </c>
      <c r="E72" s="124">
        <v>36.4</v>
      </c>
      <c r="F72" s="23">
        <v>39.9</v>
      </c>
      <c r="G72" s="124">
        <v>5.6</v>
      </c>
      <c r="H72" s="23">
        <v>6.5</v>
      </c>
    </row>
    <row r="73" spans="1:8" ht="12.75">
      <c r="A73" s="23">
        <v>9</v>
      </c>
      <c r="B73" s="46" t="s">
        <v>14</v>
      </c>
      <c r="C73" s="124">
        <v>94.8</v>
      </c>
      <c r="D73" s="23">
        <v>91.5</v>
      </c>
      <c r="E73" s="124">
        <v>75.7</v>
      </c>
      <c r="F73" s="23">
        <v>75.1</v>
      </c>
      <c r="G73" s="124">
        <v>19.1</v>
      </c>
      <c r="H73" s="23">
        <v>16.3</v>
      </c>
    </row>
    <row r="74" spans="1:8" ht="12.75">
      <c r="A74" s="23">
        <v>10</v>
      </c>
      <c r="B74" s="46" t="s">
        <v>15</v>
      </c>
      <c r="C74" s="124">
        <v>64.7</v>
      </c>
      <c r="D74" s="23">
        <v>58.9</v>
      </c>
      <c r="E74" s="124">
        <v>56.6</v>
      </c>
      <c r="F74" s="23">
        <v>48.2</v>
      </c>
      <c r="G74" s="124">
        <v>8.1</v>
      </c>
      <c r="H74" s="23">
        <v>10.7</v>
      </c>
    </row>
    <row r="75" spans="1:8" ht="12.75">
      <c r="A75" s="23">
        <v>11</v>
      </c>
      <c r="B75" s="47" t="s">
        <v>16</v>
      </c>
      <c r="C75" s="124">
        <v>92.1</v>
      </c>
      <c r="D75" s="23">
        <v>87.5</v>
      </c>
      <c r="E75" s="124">
        <v>73.8</v>
      </c>
      <c r="F75" s="23">
        <v>62.6</v>
      </c>
      <c r="G75" s="124">
        <v>18.3</v>
      </c>
      <c r="H75" s="23">
        <v>24.9</v>
      </c>
    </row>
    <row r="76" spans="1:8" ht="12.75">
      <c r="A76" s="23">
        <v>12</v>
      </c>
      <c r="B76" s="46" t="s">
        <v>17</v>
      </c>
      <c r="C76" s="124">
        <v>89.2</v>
      </c>
      <c r="D76" s="23">
        <v>82.4</v>
      </c>
      <c r="E76" s="124">
        <v>75.5</v>
      </c>
      <c r="F76" s="23">
        <v>64.7</v>
      </c>
      <c r="G76" s="124">
        <v>13.7</v>
      </c>
      <c r="H76" s="23">
        <v>17.7</v>
      </c>
    </row>
    <row r="77" spans="1:8" ht="12.75">
      <c r="A77" s="23">
        <v>13</v>
      </c>
      <c r="B77" s="46" t="s">
        <v>18</v>
      </c>
      <c r="C77" s="124">
        <v>48.5</v>
      </c>
      <c r="D77" s="23">
        <v>43.3</v>
      </c>
      <c r="E77" s="124">
        <v>41.2</v>
      </c>
      <c r="F77" s="23">
        <v>36.4</v>
      </c>
      <c r="G77" s="124">
        <v>7.3</v>
      </c>
      <c r="H77" s="24">
        <v>7</v>
      </c>
    </row>
    <row r="78" spans="1:8" ht="12.75">
      <c r="A78" s="23">
        <v>14</v>
      </c>
      <c r="B78" s="46" t="s">
        <v>19</v>
      </c>
      <c r="C78" s="124">
        <v>99.5</v>
      </c>
      <c r="D78" s="23">
        <v>95.2</v>
      </c>
      <c r="E78" s="124">
        <v>80.6</v>
      </c>
      <c r="F78" s="23">
        <v>80.8</v>
      </c>
      <c r="G78" s="124">
        <v>19</v>
      </c>
      <c r="H78" s="23">
        <v>14.4</v>
      </c>
    </row>
    <row r="79" spans="1:8" ht="12.75">
      <c r="A79" s="23">
        <v>15</v>
      </c>
      <c r="B79" s="46" t="s">
        <v>20</v>
      </c>
      <c r="C79" s="124">
        <v>40.9</v>
      </c>
      <c r="D79" s="23">
        <v>30.8</v>
      </c>
      <c r="E79" s="124">
        <v>33.7</v>
      </c>
      <c r="F79" s="24">
        <v>26</v>
      </c>
      <c r="G79" s="124">
        <v>7.2</v>
      </c>
      <c r="H79" s="23">
        <v>4.8</v>
      </c>
    </row>
    <row r="80" spans="1:8" ht="12.75">
      <c r="A80" s="23">
        <v>16</v>
      </c>
      <c r="B80" s="46" t="s">
        <v>21</v>
      </c>
      <c r="C80" s="124">
        <v>79.7</v>
      </c>
      <c r="D80" s="23">
        <v>73.6</v>
      </c>
      <c r="E80" s="124">
        <v>63.6</v>
      </c>
      <c r="F80" s="23">
        <v>59.9</v>
      </c>
      <c r="G80" s="124">
        <v>16.1</v>
      </c>
      <c r="H80" s="23">
        <v>13.7</v>
      </c>
    </row>
    <row r="81" spans="1:8" ht="12.75">
      <c r="A81" s="23">
        <v>17</v>
      </c>
      <c r="B81" s="46" t="s">
        <v>22</v>
      </c>
      <c r="C81" s="124">
        <v>127.6</v>
      </c>
      <c r="D81" s="23">
        <v>123.2</v>
      </c>
      <c r="E81" s="124">
        <v>101.1</v>
      </c>
      <c r="F81" s="23">
        <v>98.2</v>
      </c>
      <c r="G81" s="124">
        <v>26.5</v>
      </c>
      <c r="H81" s="24">
        <v>25</v>
      </c>
    </row>
    <row r="82" spans="1:8" ht="12.75">
      <c r="A82" s="23">
        <v>18</v>
      </c>
      <c r="B82" s="46" t="s">
        <v>23</v>
      </c>
      <c r="C82" s="124">
        <v>102.8</v>
      </c>
      <c r="D82" s="23">
        <v>97.7</v>
      </c>
      <c r="E82" s="124">
        <v>83.4</v>
      </c>
      <c r="F82" s="23">
        <v>78.2</v>
      </c>
      <c r="G82" s="124">
        <v>19.4</v>
      </c>
      <c r="H82" s="23">
        <v>19.5</v>
      </c>
    </row>
    <row r="83" spans="1:8" ht="12.75">
      <c r="A83" s="23">
        <v>19</v>
      </c>
      <c r="B83" s="46" t="s">
        <v>24</v>
      </c>
      <c r="C83" s="124">
        <v>114.1</v>
      </c>
      <c r="D83" s="23">
        <v>114.9</v>
      </c>
      <c r="E83" s="124">
        <v>94.5</v>
      </c>
      <c r="F83" s="23">
        <v>95.3</v>
      </c>
      <c r="G83" s="124">
        <v>19.6</v>
      </c>
      <c r="H83" s="23">
        <v>19.5</v>
      </c>
    </row>
    <row r="84" spans="1:8" ht="12.75">
      <c r="A84" s="23">
        <v>20</v>
      </c>
      <c r="B84" s="46" t="s">
        <v>25</v>
      </c>
      <c r="C84" s="124">
        <v>109.7</v>
      </c>
      <c r="D84" s="23">
        <v>94</v>
      </c>
      <c r="E84" s="124">
        <v>95.9</v>
      </c>
      <c r="F84" s="23">
        <v>80.4</v>
      </c>
      <c r="G84" s="124">
        <v>13.9</v>
      </c>
      <c r="H84" s="23">
        <v>13.6</v>
      </c>
    </row>
    <row r="85" spans="1:8" ht="12.75">
      <c r="A85" s="23">
        <v>21</v>
      </c>
      <c r="B85" s="46" t="s">
        <v>26</v>
      </c>
      <c r="C85" s="124">
        <v>32.9</v>
      </c>
      <c r="D85" s="23">
        <v>25.6</v>
      </c>
      <c r="E85" s="124">
        <v>28.4</v>
      </c>
      <c r="F85" s="23">
        <v>24.4</v>
      </c>
      <c r="G85" s="124">
        <v>4.5</v>
      </c>
      <c r="H85" s="23">
        <v>1.2</v>
      </c>
    </row>
    <row r="86" spans="1:8" ht="12.75">
      <c r="A86" s="23">
        <v>22</v>
      </c>
      <c r="B86" s="46" t="s">
        <v>27</v>
      </c>
      <c r="C86" s="124">
        <v>79</v>
      </c>
      <c r="D86" s="23">
        <v>71</v>
      </c>
      <c r="E86" s="124">
        <v>66.5</v>
      </c>
      <c r="F86" s="23">
        <v>61.9</v>
      </c>
      <c r="G86" s="124">
        <v>12.5</v>
      </c>
      <c r="H86" s="23">
        <v>9.1</v>
      </c>
    </row>
    <row r="87" spans="1:8" ht="12.75">
      <c r="A87" s="23">
        <v>23</v>
      </c>
      <c r="B87" s="46" t="s">
        <v>28</v>
      </c>
      <c r="C87" s="124">
        <v>77.4</v>
      </c>
      <c r="D87" s="23">
        <v>62.5</v>
      </c>
      <c r="E87" s="124">
        <v>64.8</v>
      </c>
      <c r="F87" s="23">
        <v>52.2</v>
      </c>
      <c r="G87" s="124">
        <v>12.6</v>
      </c>
      <c r="H87" s="23">
        <v>10.3</v>
      </c>
    </row>
    <row r="88" spans="1:8" ht="12.75">
      <c r="A88" s="23">
        <v>24</v>
      </c>
      <c r="B88" s="46" t="s">
        <v>29</v>
      </c>
      <c r="C88" s="124">
        <v>92.6</v>
      </c>
      <c r="D88" s="23">
        <v>86.1</v>
      </c>
      <c r="E88" s="124">
        <v>81.4</v>
      </c>
      <c r="F88" s="23">
        <v>71.4</v>
      </c>
      <c r="G88" s="124">
        <v>11.2</v>
      </c>
      <c r="H88" s="23">
        <v>14.7</v>
      </c>
    </row>
    <row r="89" spans="1:8" ht="12.75">
      <c r="A89" s="23">
        <v>25</v>
      </c>
      <c r="B89" s="46" t="s">
        <v>47</v>
      </c>
      <c r="C89" s="124">
        <v>107.3</v>
      </c>
      <c r="D89" s="23">
        <v>95.7</v>
      </c>
      <c r="E89" s="124">
        <v>88.6</v>
      </c>
      <c r="F89" s="23">
        <v>83.4</v>
      </c>
      <c r="G89" s="124">
        <v>18.6</v>
      </c>
      <c r="H89" s="23">
        <v>12.3</v>
      </c>
    </row>
    <row r="90" spans="1:8" ht="12.75">
      <c r="A90" s="23">
        <v>26</v>
      </c>
      <c r="B90" s="46" t="s">
        <v>30</v>
      </c>
      <c r="C90" s="124">
        <v>76.8</v>
      </c>
      <c r="D90" s="23">
        <v>74.8</v>
      </c>
      <c r="E90" s="124">
        <v>66.8</v>
      </c>
      <c r="F90" s="23">
        <v>66.1</v>
      </c>
      <c r="G90" s="124">
        <v>10</v>
      </c>
      <c r="H90" s="23">
        <v>8.7</v>
      </c>
    </row>
    <row r="91" spans="1:8" ht="12.75">
      <c r="A91" s="23">
        <v>27</v>
      </c>
      <c r="B91" s="46" t="s">
        <v>31</v>
      </c>
      <c r="C91" s="124">
        <v>116</v>
      </c>
      <c r="D91" s="23">
        <v>97.4</v>
      </c>
      <c r="E91" s="124">
        <v>94.8</v>
      </c>
      <c r="F91" s="23">
        <v>74.6</v>
      </c>
      <c r="G91" s="124">
        <v>21.2</v>
      </c>
      <c r="H91" s="23">
        <v>22.8</v>
      </c>
    </row>
    <row r="92" spans="1:8" ht="12.75">
      <c r="A92" s="23">
        <v>28</v>
      </c>
      <c r="B92" s="46" t="s">
        <v>32</v>
      </c>
      <c r="C92" s="124">
        <v>68.7</v>
      </c>
      <c r="D92" s="23">
        <v>55.6</v>
      </c>
      <c r="E92" s="124">
        <v>56.4</v>
      </c>
      <c r="F92" s="23">
        <v>46.3</v>
      </c>
      <c r="G92" s="124">
        <v>12.2</v>
      </c>
      <c r="H92" s="23">
        <v>9.3</v>
      </c>
    </row>
    <row r="93" spans="1:8" ht="12.75">
      <c r="A93" s="23">
        <v>29</v>
      </c>
      <c r="B93" s="46" t="s">
        <v>33</v>
      </c>
      <c r="C93" s="124">
        <v>87.2</v>
      </c>
      <c r="D93" s="23">
        <v>81.4</v>
      </c>
      <c r="E93" s="124">
        <v>68.9</v>
      </c>
      <c r="F93" s="23">
        <v>62.7</v>
      </c>
      <c r="G93" s="124">
        <v>18.3</v>
      </c>
      <c r="H93" s="23">
        <v>18.7</v>
      </c>
    </row>
    <row r="94" spans="1:8" ht="12.75">
      <c r="A94" s="23">
        <v>30</v>
      </c>
      <c r="B94" s="46" t="s">
        <v>34</v>
      </c>
      <c r="C94" s="124">
        <v>138.1</v>
      </c>
      <c r="D94" s="23">
        <v>107.6</v>
      </c>
      <c r="E94" s="124">
        <v>107.4</v>
      </c>
      <c r="F94" s="23">
        <v>86.7</v>
      </c>
      <c r="G94" s="124">
        <v>30.8</v>
      </c>
      <c r="H94" s="23">
        <v>20.9</v>
      </c>
    </row>
    <row r="95" spans="1:8" ht="12.75">
      <c r="A95" s="23">
        <v>31</v>
      </c>
      <c r="B95" s="46" t="s">
        <v>35</v>
      </c>
      <c r="C95" s="124">
        <v>69.8</v>
      </c>
      <c r="D95" s="23">
        <v>61.9</v>
      </c>
      <c r="E95" s="124">
        <v>54.2</v>
      </c>
      <c r="F95" s="23">
        <v>50.5</v>
      </c>
      <c r="G95" s="124">
        <v>15.6</v>
      </c>
      <c r="H95" s="23">
        <v>11.5</v>
      </c>
    </row>
    <row r="96" spans="1:8" ht="12.75">
      <c r="A96" s="23">
        <v>32</v>
      </c>
      <c r="B96" s="46" t="s">
        <v>36</v>
      </c>
      <c r="C96" s="124">
        <v>103.6</v>
      </c>
      <c r="D96" s="23">
        <v>83.8</v>
      </c>
      <c r="E96" s="124">
        <v>84.5</v>
      </c>
      <c r="F96" s="23">
        <v>75.3</v>
      </c>
      <c r="G96" s="124">
        <v>19.1</v>
      </c>
      <c r="H96" s="23">
        <v>8.5</v>
      </c>
    </row>
    <row r="97" spans="1:8" ht="12.75">
      <c r="A97" s="23">
        <v>33</v>
      </c>
      <c r="B97" s="46" t="s">
        <v>37</v>
      </c>
      <c r="C97" s="124">
        <v>53.9</v>
      </c>
      <c r="D97" s="23">
        <v>54.7</v>
      </c>
      <c r="E97" s="124">
        <v>47.3</v>
      </c>
      <c r="F97" s="23">
        <v>50.2</v>
      </c>
      <c r="G97" s="124">
        <v>6.7</v>
      </c>
      <c r="H97" s="23">
        <v>4.5</v>
      </c>
    </row>
    <row r="98" spans="1:8" ht="12.75">
      <c r="A98" s="23">
        <v>34</v>
      </c>
      <c r="B98" s="46" t="s">
        <v>38</v>
      </c>
      <c r="C98" s="124">
        <v>39.2</v>
      </c>
      <c r="D98" s="23">
        <v>46.1</v>
      </c>
      <c r="E98" s="124">
        <v>32</v>
      </c>
      <c r="F98" s="23">
        <v>34.8</v>
      </c>
      <c r="G98" s="124">
        <v>7.2</v>
      </c>
      <c r="H98" s="23">
        <v>11.3</v>
      </c>
    </row>
    <row r="99" spans="1:8" ht="12.75">
      <c r="A99" s="23">
        <v>35</v>
      </c>
      <c r="B99" s="46" t="s">
        <v>39</v>
      </c>
      <c r="C99" s="124">
        <v>66.8</v>
      </c>
      <c r="D99" s="23">
        <v>68.5</v>
      </c>
      <c r="E99" s="124">
        <v>56.5</v>
      </c>
      <c r="F99" s="23">
        <v>58.7</v>
      </c>
      <c r="G99" s="124">
        <v>10.4</v>
      </c>
      <c r="H99" s="23">
        <v>9.8</v>
      </c>
    </row>
    <row r="100" spans="1:8" ht="12.75">
      <c r="A100" s="23">
        <v>36</v>
      </c>
      <c r="B100" s="46" t="s">
        <v>40</v>
      </c>
      <c r="C100" s="124">
        <v>124.6</v>
      </c>
      <c r="D100" s="24">
        <v>119</v>
      </c>
      <c r="E100" s="124">
        <v>99.9</v>
      </c>
      <c r="F100" s="23">
        <v>98.4</v>
      </c>
      <c r="G100" s="124">
        <v>24.6</v>
      </c>
      <c r="H100" s="23">
        <v>20.6</v>
      </c>
    </row>
    <row r="101" spans="1:8" ht="12.75">
      <c r="A101" s="23">
        <v>37</v>
      </c>
      <c r="B101" s="46" t="s">
        <v>41</v>
      </c>
      <c r="C101" s="124">
        <v>102.6</v>
      </c>
      <c r="D101" s="23">
        <v>94.9</v>
      </c>
      <c r="E101" s="124">
        <v>86.4</v>
      </c>
      <c r="F101" s="23">
        <v>76.8</v>
      </c>
      <c r="G101" s="124">
        <v>16.1</v>
      </c>
      <c r="H101" s="24">
        <v>18</v>
      </c>
    </row>
    <row r="102" spans="1:8" ht="12.75">
      <c r="A102" s="23">
        <v>38</v>
      </c>
      <c r="B102" s="46" t="s">
        <v>42</v>
      </c>
      <c r="C102" s="124">
        <v>83.4</v>
      </c>
      <c r="D102" s="23">
        <v>96.5</v>
      </c>
      <c r="E102" s="124">
        <v>70.8</v>
      </c>
      <c r="F102" s="23">
        <v>78.8</v>
      </c>
      <c r="G102" s="124">
        <v>12.5</v>
      </c>
      <c r="H102" s="23">
        <v>17.6</v>
      </c>
    </row>
    <row r="103" spans="1:8" ht="12.75">
      <c r="A103" s="23">
        <v>39</v>
      </c>
      <c r="B103" s="46" t="s">
        <v>43</v>
      </c>
      <c r="C103" s="124">
        <v>90.1</v>
      </c>
      <c r="D103" s="23">
        <v>81.6</v>
      </c>
      <c r="E103" s="124">
        <v>77</v>
      </c>
      <c r="F103" s="23">
        <v>70.5</v>
      </c>
      <c r="G103" s="124">
        <v>13.1</v>
      </c>
      <c r="H103" s="23">
        <v>11.1</v>
      </c>
    </row>
    <row r="104" spans="1:8" ht="12.75">
      <c r="A104" s="23">
        <v>40</v>
      </c>
      <c r="B104" s="46" t="s">
        <v>44</v>
      </c>
      <c r="C104" s="124">
        <v>77</v>
      </c>
      <c r="D104" s="23">
        <v>80.8</v>
      </c>
      <c r="E104" s="124">
        <v>61.2</v>
      </c>
      <c r="F104" s="23">
        <v>66.6</v>
      </c>
      <c r="G104" s="124">
        <v>15.8</v>
      </c>
      <c r="H104" s="23">
        <v>14.2</v>
      </c>
    </row>
    <row r="105" spans="1:8" ht="12.75">
      <c r="A105" s="23">
        <v>41</v>
      </c>
      <c r="B105" s="46" t="s">
        <v>45</v>
      </c>
      <c r="C105" s="124">
        <v>84.9</v>
      </c>
      <c r="D105" s="24">
        <v>70</v>
      </c>
      <c r="E105" s="124">
        <v>70.2</v>
      </c>
      <c r="F105" s="24">
        <v>58</v>
      </c>
      <c r="G105" s="124">
        <v>14.7</v>
      </c>
      <c r="H105" s="23">
        <v>12.1</v>
      </c>
    </row>
    <row r="106" spans="1:8" ht="12.75">
      <c r="A106" s="23">
        <v>42</v>
      </c>
      <c r="B106" s="68" t="s">
        <v>46</v>
      </c>
      <c r="C106" s="124">
        <v>68.7</v>
      </c>
      <c r="D106" s="23">
        <v>67.9</v>
      </c>
      <c r="E106" s="124">
        <v>57.5</v>
      </c>
      <c r="F106" s="23">
        <v>58.5</v>
      </c>
      <c r="G106" s="124">
        <v>11.2</v>
      </c>
      <c r="H106" s="23">
        <v>9.4</v>
      </c>
    </row>
    <row r="107" ht="12.75">
      <c r="A107" s="9"/>
    </row>
    <row r="108" spans="1:8" ht="12.75">
      <c r="A108" s="180" t="s">
        <v>63</v>
      </c>
      <c r="B108" s="180"/>
      <c r="C108" s="180"/>
      <c r="D108" s="180"/>
      <c r="E108" s="180"/>
      <c r="F108" s="180"/>
      <c r="G108" s="180"/>
      <c r="H108" s="180"/>
    </row>
    <row r="109" spans="1:8" ht="12.75">
      <c r="A109" s="180" t="s">
        <v>194</v>
      </c>
      <c r="B109" s="180"/>
      <c r="C109" s="180"/>
      <c r="D109" s="180"/>
      <c r="E109" s="180"/>
      <c r="F109" s="180"/>
      <c r="G109" s="180"/>
      <c r="H109" s="180"/>
    </row>
    <row r="110" spans="1:8" ht="12.75">
      <c r="A110" s="180" t="s">
        <v>195</v>
      </c>
      <c r="B110" s="180"/>
      <c r="C110" s="180"/>
      <c r="D110" s="180"/>
      <c r="E110" s="180"/>
      <c r="F110" s="180"/>
      <c r="G110" s="180"/>
      <c r="H110" s="180"/>
    </row>
    <row r="111" spans="1:8" ht="12.75">
      <c r="A111" s="180" t="s">
        <v>193</v>
      </c>
      <c r="B111" s="180"/>
      <c r="C111" s="180"/>
      <c r="D111" s="180"/>
      <c r="E111" s="180"/>
      <c r="F111" s="180"/>
      <c r="G111" s="180"/>
      <c r="H111" s="180"/>
    </row>
    <row r="112" spans="1:6" ht="12.75">
      <c r="A112" s="34"/>
      <c r="B112" s="48"/>
      <c r="C112" s="48"/>
      <c r="D112" s="48"/>
      <c r="E112" s="48"/>
      <c r="F112" s="48"/>
    </row>
    <row r="113" spans="1:6" ht="12.75">
      <c r="A113" s="10"/>
      <c r="B113" s="10"/>
      <c r="C113" s="10"/>
      <c r="D113" s="10"/>
      <c r="E113" s="10"/>
      <c r="F113" s="10"/>
    </row>
    <row r="114" spans="7:8" ht="12.75">
      <c r="G114" s="35" t="s">
        <v>132</v>
      </c>
      <c r="H114" s="35"/>
    </row>
    <row r="115" spans="5:8" ht="12.75">
      <c r="E115" s="35"/>
      <c r="G115" s="187" t="s">
        <v>60</v>
      </c>
      <c r="H115" s="187"/>
    </row>
    <row r="116" spans="1:8" ht="12.75">
      <c r="A116" s="67" t="s">
        <v>1</v>
      </c>
      <c r="B116" s="55" t="s">
        <v>2</v>
      </c>
      <c r="C116" s="188" t="s">
        <v>49</v>
      </c>
      <c r="D116" s="189"/>
      <c r="E116" s="188" t="s">
        <v>50</v>
      </c>
      <c r="F116" s="189"/>
      <c r="G116" s="188" t="s">
        <v>51</v>
      </c>
      <c r="H116" s="189"/>
    </row>
    <row r="117" spans="1:8" ht="12.75">
      <c r="A117" s="16" t="s">
        <v>4</v>
      </c>
      <c r="B117" s="37"/>
      <c r="C117" s="23">
        <v>2012</v>
      </c>
      <c r="D117" s="23">
        <v>2013</v>
      </c>
      <c r="E117" s="23">
        <v>2012</v>
      </c>
      <c r="F117" s="120">
        <v>2013</v>
      </c>
      <c r="G117" s="23">
        <v>2012</v>
      </c>
      <c r="H117" s="120">
        <v>2013</v>
      </c>
    </row>
    <row r="118" spans="1:8" ht="12.75">
      <c r="A118" s="53">
        <v>0</v>
      </c>
      <c r="B118" s="59" t="s">
        <v>5</v>
      </c>
      <c r="C118" s="138">
        <f aca="true" t="shared" si="1" ref="C118:H118">SUM(C119:C160)</f>
        <v>586</v>
      </c>
      <c r="D118" s="138">
        <f t="shared" si="1"/>
        <v>551</v>
      </c>
      <c r="E118" s="138">
        <f t="shared" si="1"/>
        <v>581</v>
      </c>
      <c r="F118" s="138">
        <f t="shared" si="1"/>
        <v>547</v>
      </c>
      <c r="G118" s="138">
        <f t="shared" si="1"/>
        <v>5</v>
      </c>
      <c r="H118" s="138">
        <f t="shared" si="1"/>
        <v>4</v>
      </c>
    </row>
    <row r="119" spans="1:8" ht="12.75">
      <c r="A119" s="20">
        <v>1</v>
      </c>
      <c r="B119" s="20" t="s">
        <v>6</v>
      </c>
      <c r="C119" s="121">
        <v>3</v>
      </c>
      <c r="D119" s="23">
        <v>4</v>
      </c>
      <c r="E119" s="122">
        <v>3</v>
      </c>
      <c r="F119" s="23">
        <v>4</v>
      </c>
      <c r="G119" s="122">
        <v>0</v>
      </c>
      <c r="H119" s="23">
        <v>0</v>
      </c>
    </row>
    <row r="120" spans="1:8" ht="12.75">
      <c r="A120" s="23">
        <v>2</v>
      </c>
      <c r="B120" s="23" t="s">
        <v>7</v>
      </c>
      <c r="C120" s="121">
        <v>6</v>
      </c>
      <c r="D120" s="23">
        <v>8</v>
      </c>
      <c r="E120" s="122">
        <v>6</v>
      </c>
      <c r="F120" s="23">
        <v>7</v>
      </c>
      <c r="G120" s="122">
        <v>0</v>
      </c>
      <c r="H120" s="23">
        <v>1</v>
      </c>
    </row>
    <row r="121" spans="1:8" ht="12.75">
      <c r="A121" s="23">
        <v>3</v>
      </c>
      <c r="B121" s="23" t="s">
        <v>8</v>
      </c>
      <c r="C121" s="121">
        <v>10</v>
      </c>
      <c r="D121" s="23">
        <v>14</v>
      </c>
      <c r="E121" s="122">
        <v>10</v>
      </c>
      <c r="F121" s="23">
        <v>14</v>
      </c>
      <c r="G121" s="122">
        <v>0</v>
      </c>
      <c r="H121" s="23">
        <v>0</v>
      </c>
    </row>
    <row r="122" spans="1:8" ht="12.75">
      <c r="A122" s="23">
        <v>4</v>
      </c>
      <c r="B122" s="23" t="s">
        <v>9</v>
      </c>
      <c r="C122" s="121">
        <v>11</v>
      </c>
      <c r="D122" s="23">
        <v>8</v>
      </c>
      <c r="E122" s="122">
        <v>11</v>
      </c>
      <c r="F122" s="23">
        <v>8</v>
      </c>
      <c r="G122" s="122">
        <v>0</v>
      </c>
      <c r="H122" s="23">
        <v>0</v>
      </c>
    </row>
    <row r="123" spans="1:8" ht="12.75">
      <c r="A123" s="23">
        <v>5</v>
      </c>
      <c r="B123" s="23" t="s">
        <v>10</v>
      </c>
      <c r="C123" s="121">
        <v>19</v>
      </c>
      <c r="D123" s="23">
        <v>18</v>
      </c>
      <c r="E123" s="122">
        <v>19</v>
      </c>
      <c r="F123" s="23">
        <v>18</v>
      </c>
      <c r="G123" s="122">
        <v>0</v>
      </c>
      <c r="H123" s="23">
        <v>0</v>
      </c>
    </row>
    <row r="124" spans="1:8" ht="12.75">
      <c r="A124" s="23">
        <v>6</v>
      </c>
      <c r="B124" s="25" t="s">
        <v>11</v>
      </c>
      <c r="C124" s="121">
        <v>11</v>
      </c>
      <c r="D124" s="23">
        <v>7</v>
      </c>
      <c r="E124" s="122">
        <v>11</v>
      </c>
      <c r="F124" s="23">
        <v>7</v>
      </c>
      <c r="G124" s="122">
        <v>0</v>
      </c>
      <c r="H124" s="23">
        <v>0</v>
      </c>
    </row>
    <row r="125" spans="1:8" ht="12.75">
      <c r="A125" s="23">
        <v>7</v>
      </c>
      <c r="B125" s="23" t="s">
        <v>12</v>
      </c>
      <c r="C125" s="121">
        <v>6</v>
      </c>
      <c r="D125" s="23">
        <v>17</v>
      </c>
      <c r="E125" s="122">
        <v>6</v>
      </c>
      <c r="F125" s="23">
        <v>17</v>
      </c>
      <c r="G125" s="122">
        <v>0</v>
      </c>
      <c r="H125" s="23">
        <v>0</v>
      </c>
    </row>
    <row r="126" spans="1:8" ht="12.75">
      <c r="A126" s="23">
        <v>8</v>
      </c>
      <c r="B126" s="23" t="s">
        <v>13</v>
      </c>
      <c r="C126" s="121">
        <v>17</v>
      </c>
      <c r="D126" s="23">
        <v>28</v>
      </c>
      <c r="E126" s="122">
        <v>17</v>
      </c>
      <c r="F126" s="23">
        <v>28</v>
      </c>
      <c r="G126" s="122">
        <v>0</v>
      </c>
      <c r="H126" s="23">
        <v>0</v>
      </c>
    </row>
    <row r="127" spans="1:8" ht="12.75">
      <c r="A127" s="23">
        <v>9</v>
      </c>
      <c r="B127" s="23" t="s">
        <v>14</v>
      </c>
      <c r="C127" s="121">
        <v>9</v>
      </c>
      <c r="D127" s="23">
        <v>8</v>
      </c>
      <c r="E127" s="122">
        <v>9</v>
      </c>
      <c r="F127" s="23">
        <v>8</v>
      </c>
      <c r="G127" s="122">
        <v>0</v>
      </c>
      <c r="H127" s="23">
        <v>0</v>
      </c>
    </row>
    <row r="128" spans="1:8" ht="12.75">
      <c r="A128" s="23">
        <v>10</v>
      </c>
      <c r="B128" s="23" t="s">
        <v>15</v>
      </c>
      <c r="C128" s="121">
        <v>6</v>
      </c>
      <c r="D128" s="23">
        <v>7</v>
      </c>
      <c r="E128" s="122">
        <v>6</v>
      </c>
      <c r="F128" s="23">
        <v>7</v>
      </c>
      <c r="G128" s="122">
        <v>0</v>
      </c>
      <c r="H128" s="23">
        <v>0</v>
      </c>
    </row>
    <row r="129" spans="1:8" ht="12.75">
      <c r="A129" s="23">
        <v>11</v>
      </c>
      <c r="B129" s="25" t="s">
        <v>16</v>
      </c>
      <c r="C129" s="121">
        <v>9</v>
      </c>
      <c r="D129" s="23">
        <v>3</v>
      </c>
      <c r="E129" s="122">
        <v>9</v>
      </c>
      <c r="F129" s="23">
        <v>3</v>
      </c>
      <c r="G129" s="122">
        <v>0</v>
      </c>
      <c r="H129" s="23">
        <v>0</v>
      </c>
    </row>
    <row r="130" spans="1:8" ht="12.75">
      <c r="A130" s="23">
        <v>12</v>
      </c>
      <c r="B130" s="23" t="s">
        <v>17</v>
      </c>
      <c r="C130" s="121">
        <v>10</v>
      </c>
      <c r="D130" s="23">
        <v>3</v>
      </c>
      <c r="E130" s="122">
        <v>10</v>
      </c>
      <c r="F130" s="23">
        <v>3</v>
      </c>
      <c r="G130" s="122">
        <v>0</v>
      </c>
      <c r="H130" s="23">
        <v>0</v>
      </c>
    </row>
    <row r="131" spans="1:8" ht="12.75">
      <c r="A131" s="23">
        <v>13</v>
      </c>
      <c r="B131" s="23" t="s">
        <v>18</v>
      </c>
      <c r="C131" s="121">
        <v>4</v>
      </c>
      <c r="D131" s="23">
        <v>9</v>
      </c>
      <c r="E131" s="122">
        <v>4</v>
      </c>
      <c r="F131" s="23">
        <v>9</v>
      </c>
      <c r="G131" s="122">
        <v>0</v>
      </c>
      <c r="H131" s="23">
        <v>0</v>
      </c>
    </row>
    <row r="132" spans="1:8" ht="12.75">
      <c r="A132" s="23">
        <v>14</v>
      </c>
      <c r="B132" s="23" t="s">
        <v>19</v>
      </c>
      <c r="C132" s="121">
        <v>41</v>
      </c>
      <c r="D132" s="23">
        <v>24</v>
      </c>
      <c r="E132" s="122">
        <v>39</v>
      </c>
      <c r="F132" s="23">
        <v>23</v>
      </c>
      <c r="G132" s="122">
        <v>2</v>
      </c>
      <c r="H132" s="23">
        <v>1</v>
      </c>
    </row>
    <row r="133" spans="1:8" ht="12.75">
      <c r="A133" s="23">
        <v>15</v>
      </c>
      <c r="B133" s="23" t="s">
        <v>20</v>
      </c>
      <c r="C133" s="121">
        <v>1</v>
      </c>
      <c r="D133" s="23">
        <v>4</v>
      </c>
      <c r="E133" s="122">
        <v>1</v>
      </c>
      <c r="F133" s="23">
        <v>4</v>
      </c>
      <c r="G133" s="122">
        <v>0</v>
      </c>
      <c r="H133" s="23">
        <v>0</v>
      </c>
    </row>
    <row r="134" spans="1:8" ht="12.75">
      <c r="A134" s="23">
        <v>16</v>
      </c>
      <c r="B134" s="23" t="s">
        <v>21</v>
      </c>
      <c r="C134" s="121">
        <v>15</v>
      </c>
      <c r="D134" s="23">
        <v>18</v>
      </c>
      <c r="E134" s="122">
        <v>15</v>
      </c>
      <c r="F134" s="23">
        <v>18</v>
      </c>
      <c r="G134" s="122">
        <v>0</v>
      </c>
      <c r="H134" s="23">
        <v>0</v>
      </c>
    </row>
    <row r="135" spans="1:8" ht="12.75">
      <c r="A135" s="23">
        <v>17</v>
      </c>
      <c r="B135" s="23" t="s">
        <v>22</v>
      </c>
      <c r="C135" s="121">
        <v>28</v>
      </c>
      <c r="D135" s="23">
        <v>19</v>
      </c>
      <c r="E135" s="122">
        <v>28</v>
      </c>
      <c r="F135" s="23">
        <v>18</v>
      </c>
      <c r="G135" s="122">
        <v>0</v>
      </c>
      <c r="H135" s="23">
        <v>1</v>
      </c>
    </row>
    <row r="136" spans="1:8" ht="12.75">
      <c r="A136" s="23">
        <v>18</v>
      </c>
      <c r="B136" s="23" t="s">
        <v>23</v>
      </c>
      <c r="C136" s="121">
        <v>17</v>
      </c>
      <c r="D136" s="23">
        <v>35</v>
      </c>
      <c r="E136" s="122">
        <v>17</v>
      </c>
      <c r="F136" s="23">
        <v>35</v>
      </c>
      <c r="G136" s="122">
        <v>0</v>
      </c>
      <c r="H136" s="23">
        <v>0</v>
      </c>
    </row>
    <row r="137" spans="1:8" ht="12.75">
      <c r="A137" s="23">
        <v>19</v>
      </c>
      <c r="B137" s="23" t="s">
        <v>24</v>
      </c>
      <c r="C137" s="121">
        <v>18</v>
      </c>
      <c r="D137" s="23">
        <v>9</v>
      </c>
      <c r="E137" s="122">
        <v>18</v>
      </c>
      <c r="F137" s="23">
        <v>9</v>
      </c>
      <c r="G137" s="122">
        <v>0</v>
      </c>
      <c r="H137" s="23">
        <v>0</v>
      </c>
    </row>
    <row r="138" spans="1:8" ht="12.75">
      <c r="A138" s="23">
        <v>20</v>
      </c>
      <c r="B138" s="23" t="s">
        <v>25</v>
      </c>
      <c r="C138" s="121">
        <v>5</v>
      </c>
      <c r="D138" s="23">
        <v>10</v>
      </c>
      <c r="E138" s="122">
        <v>5</v>
      </c>
      <c r="F138" s="23">
        <v>10</v>
      </c>
      <c r="G138" s="122">
        <v>0</v>
      </c>
      <c r="H138" s="23">
        <v>0</v>
      </c>
    </row>
    <row r="139" spans="1:8" ht="12.75">
      <c r="A139" s="23">
        <v>21</v>
      </c>
      <c r="B139" s="23" t="s">
        <v>26</v>
      </c>
      <c r="C139" s="121">
        <v>12</v>
      </c>
      <c r="D139" s="23">
        <v>8</v>
      </c>
      <c r="E139" s="122">
        <v>12</v>
      </c>
      <c r="F139" s="23">
        <v>8</v>
      </c>
      <c r="G139" s="122">
        <v>0</v>
      </c>
      <c r="H139" s="23">
        <v>0</v>
      </c>
    </row>
    <row r="140" spans="1:8" ht="12.75">
      <c r="A140" s="23">
        <v>22</v>
      </c>
      <c r="B140" s="23" t="s">
        <v>27</v>
      </c>
      <c r="C140" s="121">
        <v>6</v>
      </c>
      <c r="D140" s="23">
        <v>5</v>
      </c>
      <c r="E140" s="122">
        <v>6</v>
      </c>
      <c r="F140" s="23">
        <v>5</v>
      </c>
      <c r="G140" s="122">
        <v>0</v>
      </c>
      <c r="H140" s="23">
        <v>0</v>
      </c>
    </row>
    <row r="141" spans="1:8" ht="12.75">
      <c r="A141" s="23">
        <v>23</v>
      </c>
      <c r="B141" s="23" t="s">
        <v>28</v>
      </c>
      <c r="C141" s="121">
        <v>6</v>
      </c>
      <c r="D141" s="23">
        <v>2</v>
      </c>
      <c r="E141" s="122">
        <v>6</v>
      </c>
      <c r="F141" s="23">
        <v>2</v>
      </c>
      <c r="G141" s="122">
        <v>0</v>
      </c>
      <c r="H141" s="23">
        <v>0</v>
      </c>
    </row>
    <row r="142" spans="1:8" ht="12.75">
      <c r="A142" s="23">
        <v>24</v>
      </c>
      <c r="B142" s="23" t="s">
        <v>29</v>
      </c>
      <c r="C142" s="121">
        <v>38</v>
      </c>
      <c r="D142" s="23">
        <v>24</v>
      </c>
      <c r="E142" s="122">
        <v>38</v>
      </c>
      <c r="F142" s="23">
        <v>24</v>
      </c>
      <c r="G142" s="122">
        <v>0</v>
      </c>
      <c r="H142" s="23">
        <v>0</v>
      </c>
    </row>
    <row r="143" spans="1:8" ht="12.75">
      <c r="A143" s="23">
        <v>25</v>
      </c>
      <c r="B143" s="23" t="s">
        <v>47</v>
      </c>
      <c r="C143" s="121">
        <v>19</v>
      </c>
      <c r="D143" s="23">
        <v>21</v>
      </c>
      <c r="E143" s="122">
        <v>18</v>
      </c>
      <c r="F143" s="23">
        <v>21</v>
      </c>
      <c r="G143" s="122">
        <v>1</v>
      </c>
      <c r="H143" s="23">
        <v>0</v>
      </c>
    </row>
    <row r="144" spans="1:8" ht="12.75">
      <c r="A144" s="20">
        <v>26</v>
      </c>
      <c r="B144" s="20" t="s">
        <v>30</v>
      </c>
      <c r="C144" s="121">
        <v>35</v>
      </c>
      <c r="D144" s="23">
        <v>28</v>
      </c>
      <c r="E144" s="122">
        <v>35</v>
      </c>
      <c r="F144" s="23">
        <v>28</v>
      </c>
      <c r="G144" s="122">
        <v>0</v>
      </c>
      <c r="H144" s="23">
        <v>0</v>
      </c>
    </row>
    <row r="145" spans="1:8" ht="12.75">
      <c r="A145" s="23">
        <v>27</v>
      </c>
      <c r="B145" s="23" t="s">
        <v>31</v>
      </c>
      <c r="C145" s="121">
        <v>8</v>
      </c>
      <c r="D145" s="23">
        <v>4</v>
      </c>
      <c r="E145" s="122">
        <v>8</v>
      </c>
      <c r="F145" s="23">
        <v>4</v>
      </c>
      <c r="G145" s="122">
        <v>0</v>
      </c>
      <c r="H145" s="23">
        <v>0</v>
      </c>
    </row>
    <row r="146" spans="1:8" ht="12.75">
      <c r="A146" s="23">
        <v>28</v>
      </c>
      <c r="B146" s="23" t="s">
        <v>32</v>
      </c>
      <c r="C146" s="121">
        <v>23</v>
      </c>
      <c r="D146" s="23">
        <v>8</v>
      </c>
      <c r="E146" s="122">
        <v>23</v>
      </c>
      <c r="F146" s="23">
        <v>8</v>
      </c>
      <c r="G146" s="122">
        <v>0</v>
      </c>
      <c r="H146" s="23">
        <v>0</v>
      </c>
    </row>
    <row r="147" spans="1:8" ht="12.75">
      <c r="A147" s="23">
        <v>29</v>
      </c>
      <c r="B147" s="23" t="s">
        <v>33</v>
      </c>
      <c r="C147" s="121">
        <v>12</v>
      </c>
      <c r="D147" s="23">
        <v>2</v>
      </c>
      <c r="E147" s="122">
        <v>12</v>
      </c>
      <c r="F147" s="23">
        <v>2</v>
      </c>
      <c r="G147" s="122">
        <v>0</v>
      </c>
      <c r="H147" s="23">
        <v>0</v>
      </c>
    </row>
    <row r="148" spans="1:8" ht="12.75">
      <c r="A148" s="23">
        <v>30</v>
      </c>
      <c r="B148" s="23" t="s">
        <v>34</v>
      </c>
      <c r="C148" s="121">
        <v>7</v>
      </c>
      <c r="D148" s="23">
        <v>9</v>
      </c>
      <c r="E148" s="122">
        <v>7</v>
      </c>
      <c r="F148" s="23">
        <v>9</v>
      </c>
      <c r="G148" s="122">
        <v>0</v>
      </c>
      <c r="H148" s="23">
        <v>0</v>
      </c>
    </row>
    <row r="149" spans="1:8" ht="12.75">
      <c r="A149" s="23">
        <v>31</v>
      </c>
      <c r="B149" s="23" t="s">
        <v>35</v>
      </c>
      <c r="C149" s="121">
        <v>4</v>
      </c>
      <c r="D149" s="23">
        <v>15</v>
      </c>
      <c r="E149" s="122">
        <v>4</v>
      </c>
      <c r="F149" s="23">
        <v>15</v>
      </c>
      <c r="G149" s="122">
        <v>0</v>
      </c>
      <c r="H149" s="23">
        <v>0</v>
      </c>
    </row>
    <row r="150" spans="1:8" ht="12.75">
      <c r="A150" s="23">
        <v>32</v>
      </c>
      <c r="B150" s="23" t="s">
        <v>36</v>
      </c>
      <c r="C150" s="121">
        <v>19</v>
      </c>
      <c r="D150" s="23">
        <v>22</v>
      </c>
      <c r="E150" s="122">
        <v>19</v>
      </c>
      <c r="F150" s="23">
        <v>22</v>
      </c>
      <c r="G150" s="122">
        <v>0</v>
      </c>
      <c r="H150" s="23">
        <v>0</v>
      </c>
    </row>
    <row r="151" spans="1:8" ht="12.75">
      <c r="A151" s="23">
        <v>33</v>
      </c>
      <c r="B151" s="23" t="s">
        <v>37</v>
      </c>
      <c r="C151" s="121">
        <v>1</v>
      </c>
      <c r="D151" s="23">
        <v>7</v>
      </c>
      <c r="E151" s="122">
        <v>1</v>
      </c>
      <c r="F151" s="23">
        <v>7</v>
      </c>
      <c r="G151" s="122">
        <v>0</v>
      </c>
      <c r="H151" s="23">
        <v>0</v>
      </c>
    </row>
    <row r="152" spans="1:8" ht="12.75">
      <c r="A152" s="23">
        <v>34</v>
      </c>
      <c r="B152" s="23" t="s">
        <v>38</v>
      </c>
      <c r="C152" s="121">
        <v>2</v>
      </c>
      <c r="D152" s="23">
        <v>1</v>
      </c>
      <c r="E152" s="122">
        <v>1</v>
      </c>
      <c r="F152" s="23">
        <v>1</v>
      </c>
      <c r="G152" s="122">
        <v>1</v>
      </c>
      <c r="H152" s="23">
        <v>0</v>
      </c>
    </row>
    <row r="153" spans="1:8" ht="12.75">
      <c r="A153" s="23">
        <v>35</v>
      </c>
      <c r="B153" s="23" t="s">
        <v>39</v>
      </c>
      <c r="C153" s="121">
        <v>8</v>
      </c>
      <c r="D153" s="23">
        <v>29</v>
      </c>
      <c r="E153" s="122">
        <v>8</v>
      </c>
      <c r="F153" s="23">
        <v>29</v>
      </c>
      <c r="G153" s="122">
        <v>0</v>
      </c>
      <c r="H153" s="23">
        <v>0</v>
      </c>
    </row>
    <row r="154" spans="1:8" ht="12.75">
      <c r="A154" s="23">
        <v>36</v>
      </c>
      <c r="B154" s="23" t="s">
        <v>40</v>
      </c>
      <c r="C154" s="121">
        <v>15</v>
      </c>
      <c r="D154" s="23">
        <v>12</v>
      </c>
      <c r="E154" s="122">
        <v>15</v>
      </c>
      <c r="F154" s="23">
        <v>12</v>
      </c>
      <c r="G154" s="122">
        <v>0</v>
      </c>
      <c r="H154" s="23">
        <v>0</v>
      </c>
    </row>
    <row r="155" spans="1:8" ht="12.75">
      <c r="A155" s="23">
        <v>37</v>
      </c>
      <c r="B155" s="23" t="s">
        <v>41</v>
      </c>
      <c r="C155" s="121">
        <v>30</v>
      </c>
      <c r="D155" s="23">
        <v>13</v>
      </c>
      <c r="E155" s="122">
        <v>30</v>
      </c>
      <c r="F155" s="23">
        <v>13</v>
      </c>
      <c r="G155" s="122">
        <v>0</v>
      </c>
      <c r="H155" s="23">
        <v>0</v>
      </c>
    </row>
    <row r="156" spans="1:8" ht="12.75">
      <c r="A156" s="23">
        <v>38</v>
      </c>
      <c r="B156" s="23" t="s">
        <v>42</v>
      </c>
      <c r="C156" s="121">
        <v>9</v>
      </c>
      <c r="D156" s="23">
        <v>4</v>
      </c>
      <c r="E156" s="122">
        <v>9</v>
      </c>
      <c r="F156" s="23">
        <v>4</v>
      </c>
      <c r="G156" s="122">
        <v>0</v>
      </c>
      <c r="H156" s="23">
        <v>0</v>
      </c>
    </row>
    <row r="157" spans="1:8" ht="12.75">
      <c r="A157" s="23">
        <v>39</v>
      </c>
      <c r="B157" s="23" t="s">
        <v>43</v>
      </c>
      <c r="C157" s="121">
        <v>22</v>
      </c>
      <c r="D157" s="23">
        <v>15</v>
      </c>
      <c r="E157" s="122">
        <v>21</v>
      </c>
      <c r="F157" s="23">
        <v>14</v>
      </c>
      <c r="G157" s="122">
        <v>1</v>
      </c>
      <c r="H157" s="23">
        <v>1</v>
      </c>
    </row>
    <row r="158" spans="1:8" ht="12.75">
      <c r="A158" s="23">
        <v>40</v>
      </c>
      <c r="B158" s="23" t="s">
        <v>44</v>
      </c>
      <c r="C158" s="121">
        <v>3</v>
      </c>
      <c r="D158" s="23">
        <v>12</v>
      </c>
      <c r="E158" s="122">
        <v>3</v>
      </c>
      <c r="F158" s="23">
        <v>12</v>
      </c>
      <c r="G158" s="122">
        <v>0</v>
      </c>
      <c r="H158" s="23">
        <v>0</v>
      </c>
    </row>
    <row r="159" spans="1:8" ht="12.75">
      <c r="A159" s="23">
        <v>41</v>
      </c>
      <c r="B159" s="23" t="s">
        <v>45</v>
      </c>
      <c r="C159" s="121">
        <v>11</v>
      </c>
      <c r="D159" s="23">
        <v>11</v>
      </c>
      <c r="E159" s="122">
        <v>11</v>
      </c>
      <c r="F159" s="23">
        <v>11</v>
      </c>
      <c r="G159" s="122">
        <v>0</v>
      </c>
      <c r="H159" s="23">
        <v>0</v>
      </c>
    </row>
    <row r="160" spans="1:8" ht="12.75">
      <c r="A160" s="23">
        <v>42</v>
      </c>
      <c r="B160" s="66" t="s">
        <v>46</v>
      </c>
      <c r="C160" s="121">
        <v>50</v>
      </c>
      <c r="D160" s="23">
        <v>46</v>
      </c>
      <c r="E160" s="122">
        <v>50</v>
      </c>
      <c r="F160" s="23">
        <v>46</v>
      </c>
      <c r="G160" s="122">
        <v>0</v>
      </c>
      <c r="H160" s="23">
        <v>0</v>
      </c>
    </row>
    <row r="161" spans="1:6" ht="15.75">
      <c r="A161" s="49"/>
      <c r="B161" s="50"/>
      <c r="C161" s="41"/>
      <c r="D161" s="41"/>
      <c r="E161" s="38"/>
      <c r="F161" s="27"/>
    </row>
    <row r="162" spans="1:6" ht="12.75">
      <c r="A162" s="180" t="s">
        <v>72</v>
      </c>
      <c r="B162" s="180"/>
      <c r="C162" s="180"/>
      <c r="D162" s="180"/>
      <c r="E162" s="180"/>
      <c r="F162" s="180"/>
    </row>
    <row r="163" spans="1:8" ht="12.75">
      <c r="A163" s="180" t="s">
        <v>194</v>
      </c>
      <c r="B163" s="180"/>
      <c r="C163" s="180"/>
      <c r="D163" s="180"/>
      <c r="E163" s="180"/>
      <c r="F163" s="180"/>
      <c r="G163" s="180"/>
      <c r="H163" s="180"/>
    </row>
    <row r="164" spans="1:8" ht="12.75">
      <c r="A164" s="180" t="s">
        <v>195</v>
      </c>
      <c r="B164" s="180"/>
      <c r="C164" s="180"/>
      <c r="D164" s="180"/>
      <c r="E164" s="180"/>
      <c r="F164" s="180"/>
      <c r="G164" s="180"/>
      <c r="H164" s="180"/>
    </row>
    <row r="165" spans="1:8" ht="12.75">
      <c r="A165" s="180" t="s">
        <v>193</v>
      </c>
      <c r="B165" s="180"/>
      <c r="C165" s="180"/>
      <c r="D165" s="180"/>
      <c r="E165" s="180"/>
      <c r="F165" s="180"/>
      <c r="G165" s="180"/>
      <c r="H165" s="180"/>
    </row>
    <row r="166" spans="1:6" ht="12.75">
      <c r="A166" s="34"/>
      <c r="B166" s="48"/>
      <c r="C166" s="48"/>
      <c r="D166" s="48"/>
      <c r="E166" s="48"/>
      <c r="F166" s="48"/>
    </row>
    <row r="167" spans="1:6" ht="12.75">
      <c r="A167" s="10"/>
      <c r="B167" s="10"/>
      <c r="C167" s="10"/>
      <c r="D167" s="10"/>
      <c r="E167" s="10"/>
      <c r="F167" s="10"/>
    </row>
    <row r="168" spans="7:8" ht="12.75">
      <c r="G168" s="35" t="s">
        <v>132</v>
      </c>
      <c r="H168" s="35"/>
    </row>
    <row r="169" spans="5:8" ht="12.75">
      <c r="E169" s="35"/>
      <c r="G169" s="187" t="s">
        <v>133</v>
      </c>
      <c r="H169" s="187"/>
    </row>
    <row r="170" spans="1:8" ht="12.75">
      <c r="A170" s="67" t="s">
        <v>1</v>
      </c>
      <c r="B170" s="55" t="s">
        <v>2</v>
      </c>
      <c r="C170" s="188" t="s">
        <v>49</v>
      </c>
      <c r="D170" s="189"/>
      <c r="E170" s="188" t="s">
        <v>50</v>
      </c>
      <c r="F170" s="189"/>
      <c r="G170" s="188" t="s">
        <v>51</v>
      </c>
      <c r="H170" s="189"/>
    </row>
    <row r="171" spans="1:8" ht="12.75">
      <c r="A171" s="16" t="s">
        <v>4</v>
      </c>
      <c r="B171" s="37"/>
      <c r="C171" s="23">
        <v>2012</v>
      </c>
      <c r="D171" s="23">
        <v>2013</v>
      </c>
      <c r="E171" s="23">
        <v>2012</v>
      </c>
      <c r="F171" s="23">
        <v>2013</v>
      </c>
      <c r="G171" s="23">
        <v>2012</v>
      </c>
      <c r="H171" s="23">
        <v>2013</v>
      </c>
    </row>
    <row r="172" spans="1:8" ht="12.75">
      <c r="A172" s="53">
        <v>0</v>
      </c>
      <c r="B172" s="59" t="s">
        <v>5</v>
      </c>
      <c r="C172" s="64">
        <v>24.5</v>
      </c>
      <c r="D172" s="53">
        <v>23.1</v>
      </c>
      <c r="E172" s="64">
        <v>24.3</v>
      </c>
      <c r="F172" s="53">
        <v>22.9</v>
      </c>
      <c r="G172" s="64">
        <v>0.2</v>
      </c>
      <c r="H172" s="53">
        <v>0.2</v>
      </c>
    </row>
    <row r="173" spans="1:8" ht="12.75">
      <c r="A173" s="20">
        <v>1</v>
      </c>
      <c r="B173" s="20" t="s">
        <v>6</v>
      </c>
      <c r="C173" s="24">
        <v>7.6</v>
      </c>
      <c r="D173" s="23">
        <v>10.2</v>
      </c>
      <c r="E173" s="24">
        <v>7.6</v>
      </c>
      <c r="F173" s="23">
        <v>10.2</v>
      </c>
      <c r="G173" s="24">
        <v>0</v>
      </c>
      <c r="H173" s="24">
        <v>0</v>
      </c>
    </row>
    <row r="174" spans="1:8" ht="12.75">
      <c r="A174" s="23">
        <v>2</v>
      </c>
      <c r="B174" s="23" t="s">
        <v>7</v>
      </c>
      <c r="C174" s="24">
        <v>12.4</v>
      </c>
      <c r="D174" s="24">
        <v>16.5</v>
      </c>
      <c r="E174" s="24">
        <v>12.4</v>
      </c>
      <c r="F174" s="23">
        <v>14.5</v>
      </c>
      <c r="G174" s="24">
        <v>0</v>
      </c>
      <c r="H174" s="23">
        <v>2.1</v>
      </c>
    </row>
    <row r="175" spans="1:8" ht="12.75">
      <c r="A175" s="23">
        <v>3</v>
      </c>
      <c r="B175" s="23" t="s">
        <v>8</v>
      </c>
      <c r="C175" s="24">
        <v>15</v>
      </c>
      <c r="D175" s="24">
        <v>21</v>
      </c>
      <c r="E175" s="24">
        <v>15</v>
      </c>
      <c r="F175" s="24">
        <v>21</v>
      </c>
      <c r="G175" s="24">
        <v>0</v>
      </c>
      <c r="H175" s="24">
        <v>0</v>
      </c>
    </row>
    <row r="176" spans="1:8" ht="12.75">
      <c r="A176" s="23">
        <v>4</v>
      </c>
      <c r="B176" s="23" t="s">
        <v>9</v>
      </c>
      <c r="C176" s="24">
        <v>12.7</v>
      </c>
      <c r="D176" s="23">
        <v>9.2</v>
      </c>
      <c r="E176" s="24">
        <v>12.7</v>
      </c>
      <c r="F176" s="23">
        <v>9.2</v>
      </c>
      <c r="G176" s="24">
        <v>0</v>
      </c>
      <c r="H176" s="24">
        <v>0</v>
      </c>
    </row>
    <row r="177" spans="1:8" ht="12.75">
      <c r="A177" s="23">
        <v>5</v>
      </c>
      <c r="B177" s="23" t="s">
        <v>10</v>
      </c>
      <c r="C177" s="24">
        <v>27.1</v>
      </c>
      <c r="D177" s="23">
        <v>25.7</v>
      </c>
      <c r="E177" s="24">
        <v>27.1</v>
      </c>
      <c r="F177" s="23">
        <v>25.7</v>
      </c>
      <c r="G177" s="24">
        <v>0</v>
      </c>
      <c r="H177" s="24">
        <v>0</v>
      </c>
    </row>
    <row r="178" spans="1:8" ht="12.75">
      <c r="A178" s="23">
        <v>6</v>
      </c>
      <c r="B178" s="25" t="s">
        <v>11</v>
      </c>
      <c r="C178" s="24">
        <v>27.7</v>
      </c>
      <c r="D178" s="23">
        <v>17.6</v>
      </c>
      <c r="E178" s="24">
        <v>27.7</v>
      </c>
      <c r="F178" s="23">
        <v>17.6</v>
      </c>
      <c r="G178" s="24">
        <v>0</v>
      </c>
      <c r="H178" s="24">
        <v>0</v>
      </c>
    </row>
    <row r="179" spans="1:8" ht="12.75">
      <c r="A179" s="23">
        <v>7</v>
      </c>
      <c r="B179" s="23" t="s">
        <v>12</v>
      </c>
      <c r="C179" s="24">
        <v>10.3</v>
      </c>
      <c r="D179" s="24">
        <v>29.2</v>
      </c>
      <c r="E179" s="24">
        <v>10.3</v>
      </c>
      <c r="F179" s="23">
        <v>29.2</v>
      </c>
      <c r="G179" s="24">
        <v>0</v>
      </c>
      <c r="H179" s="24">
        <v>0</v>
      </c>
    </row>
    <row r="180" spans="1:8" ht="12.75">
      <c r="A180" s="23">
        <v>8</v>
      </c>
      <c r="B180" s="23" t="s">
        <v>13</v>
      </c>
      <c r="C180" s="24">
        <v>26.1</v>
      </c>
      <c r="D180" s="23">
        <v>43</v>
      </c>
      <c r="E180" s="24">
        <v>26.1</v>
      </c>
      <c r="F180" s="24">
        <v>43</v>
      </c>
      <c r="G180" s="24">
        <v>0</v>
      </c>
      <c r="H180" s="24">
        <v>0</v>
      </c>
    </row>
    <row r="181" spans="1:8" ht="12.75">
      <c r="A181" s="23">
        <v>9</v>
      </c>
      <c r="B181" s="23" t="s">
        <v>14</v>
      </c>
      <c r="C181" s="24">
        <v>25.6</v>
      </c>
      <c r="D181" s="23">
        <v>22.8</v>
      </c>
      <c r="E181" s="24">
        <v>25.6</v>
      </c>
      <c r="F181" s="23">
        <v>22.8</v>
      </c>
      <c r="G181" s="24">
        <v>0</v>
      </c>
      <c r="H181" s="24">
        <v>0</v>
      </c>
    </row>
    <row r="182" spans="1:8" ht="12.75">
      <c r="A182" s="23">
        <v>10</v>
      </c>
      <c r="B182" s="23" t="s">
        <v>15</v>
      </c>
      <c r="C182" s="24">
        <v>11.6</v>
      </c>
      <c r="D182" s="23">
        <v>13.5</v>
      </c>
      <c r="E182" s="24">
        <v>11.6</v>
      </c>
      <c r="F182" s="23">
        <v>13.5</v>
      </c>
      <c r="G182" s="24">
        <v>0</v>
      </c>
      <c r="H182" s="24">
        <v>0</v>
      </c>
    </row>
    <row r="183" spans="1:8" ht="12.75">
      <c r="A183" s="23">
        <v>11</v>
      </c>
      <c r="B183" s="25" t="s">
        <v>16</v>
      </c>
      <c r="C183" s="24">
        <v>27.3</v>
      </c>
      <c r="D183" s="23">
        <v>9.1</v>
      </c>
      <c r="E183" s="24">
        <v>27.3</v>
      </c>
      <c r="F183" s="23">
        <v>9.1</v>
      </c>
      <c r="G183" s="24">
        <v>0</v>
      </c>
      <c r="H183" s="24">
        <v>0</v>
      </c>
    </row>
    <row r="184" spans="1:8" ht="12.75">
      <c r="A184" s="23">
        <v>12</v>
      </c>
      <c r="B184" s="23" t="s">
        <v>17</v>
      </c>
      <c r="C184" s="24">
        <v>26.4</v>
      </c>
      <c r="D184" s="24">
        <v>7.9</v>
      </c>
      <c r="E184" s="24">
        <v>26.4</v>
      </c>
      <c r="F184" s="23">
        <v>7.9</v>
      </c>
      <c r="G184" s="24">
        <v>0</v>
      </c>
      <c r="H184" s="24">
        <v>0</v>
      </c>
    </row>
    <row r="185" spans="1:8" ht="12.75">
      <c r="A185" s="23">
        <v>13</v>
      </c>
      <c r="B185" s="23" t="s">
        <v>18</v>
      </c>
      <c r="C185" s="24">
        <v>5.8</v>
      </c>
      <c r="D185" s="24">
        <v>13</v>
      </c>
      <c r="E185" s="24">
        <v>5.8</v>
      </c>
      <c r="F185" s="23">
        <v>13</v>
      </c>
      <c r="G185" s="24">
        <v>0</v>
      </c>
      <c r="H185" s="24">
        <v>0</v>
      </c>
    </row>
    <row r="186" spans="1:8" ht="12.75">
      <c r="A186" s="23">
        <v>14</v>
      </c>
      <c r="B186" s="23" t="s">
        <v>19</v>
      </c>
      <c r="C186" s="24">
        <v>49.3</v>
      </c>
      <c r="D186" s="23">
        <v>28.9</v>
      </c>
      <c r="E186" s="24">
        <v>46.9</v>
      </c>
      <c r="F186" s="23">
        <v>27.7</v>
      </c>
      <c r="G186" s="24">
        <v>2.4</v>
      </c>
      <c r="H186" s="23">
        <v>1.2</v>
      </c>
    </row>
    <row r="187" spans="1:8" ht="12.75">
      <c r="A187" s="23">
        <v>15</v>
      </c>
      <c r="B187" s="23" t="s">
        <v>20</v>
      </c>
      <c r="C187" s="24">
        <v>3.6</v>
      </c>
      <c r="D187" s="23">
        <v>14.5</v>
      </c>
      <c r="E187" s="24">
        <v>3.6</v>
      </c>
      <c r="F187" s="23">
        <v>14.5</v>
      </c>
      <c r="G187" s="24">
        <v>0</v>
      </c>
      <c r="H187" s="24">
        <v>0</v>
      </c>
    </row>
    <row r="188" spans="1:8" ht="12.75">
      <c r="A188" s="23">
        <v>16</v>
      </c>
      <c r="B188" s="23" t="s">
        <v>21</v>
      </c>
      <c r="C188" s="24">
        <v>25.2</v>
      </c>
      <c r="D188" s="23">
        <v>30.2</v>
      </c>
      <c r="E188" s="24">
        <v>25.2</v>
      </c>
      <c r="F188" s="23">
        <v>30.2</v>
      </c>
      <c r="G188" s="24">
        <v>0</v>
      </c>
      <c r="H188" s="24">
        <v>0</v>
      </c>
    </row>
    <row r="189" spans="1:8" ht="12.75">
      <c r="A189" s="23">
        <v>17</v>
      </c>
      <c r="B189" s="23" t="s">
        <v>22</v>
      </c>
      <c r="C189" s="24">
        <v>38.6</v>
      </c>
      <c r="D189" s="23">
        <v>26.2</v>
      </c>
      <c r="E189" s="24">
        <v>38.6</v>
      </c>
      <c r="F189" s="23">
        <v>24.8</v>
      </c>
      <c r="G189" s="24">
        <v>0</v>
      </c>
      <c r="H189" s="23">
        <v>1.4</v>
      </c>
    </row>
    <row r="190" spans="1:8" ht="12.75">
      <c r="A190" s="23">
        <v>18</v>
      </c>
      <c r="B190" s="23" t="s">
        <v>23</v>
      </c>
      <c r="C190" s="24">
        <v>26</v>
      </c>
      <c r="D190" s="23">
        <v>53.6</v>
      </c>
      <c r="E190" s="24">
        <v>26</v>
      </c>
      <c r="F190" s="23">
        <v>53.6</v>
      </c>
      <c r="G190" s="24">
        <v>0</v>
      </c>
      <c r="H190" s="24">
        <v>0</v>
      </c>
    </row>
    <row r="191" spans="1:8" ht="12.75">
      <c r="A191" s="23">
        <v>19</v>
      </c>
      <c r="B191" s="23" t="s">
        <v>24</v>
      </c>
      <c r="C191" s="24">
        <v>58.9</v>
      </c>
      <c r="D191" s="23">
        <v>29.5</v>
      </c>
      <c r="E191" s="24">
        <v>58.9</v>
      </c>
      <c r="F191" s="23">
        <v>29.5</v>
      </c>
      <c r="G191" s="24">
        <v>0</v>
      </c>
      <c r="H191" s="24">
        <v>0</v>
      </c>
    </row>
    <row r="192" spans="1:8" ht="12.75">
      <c r="A192" s="23">
        <v>20</v>
      </c>
      <c r="B192" s="23" t="s">
        <v>25</v>
      </c>
      <c r="C192" s="24">
        <v>12.4</v>
      </c>
      <c r="D192" s="23">
        <v>24.8</v>
      </c>
      <c r="E192" s="24">
        <v>12.4</v>
      </c>
      <c r="F192" s="23">
        <v>24.8</v>
      </c>
      <c r="G192" s="24">
        <v>0</v>
      </c>
      <c r="H192" s="24">
        <v>0</v>
      </c>
    </row>
    <row r="193" spans="1:8" ht="12.75">
      <c r="A193" s="23">
        <v>21</v>
      </c>
      <c r="B193" s="23" t="s">
        <v>26</v>
      </c>
      <c r="C193" s="24">
        <v>30.4</v>
      </c>
      <c r="D193" s="23">
        <v>20.3</v>
      </c>
      <c r="E193" s="24">
        <v>30.4</v>
      </c>
      <c r="F193" s="23">
        <v>20.3</v>
      </c>
      <c r="G193" s="24">
        <v>0</v>
      </c>
      <c r="H193" s="24">
        <v>0</v>
      </c>
    </row>
    <row r="194" spans="1:8" ht="12.75">
      <c r="A194" s="23">
        <v>22</v>
      </c>
      <c r="B194" s="23" t="s">
        <v>27</v>
      </c>
      <c r="C194" s="24">
        <v>13.3</v>
      </c>
      <c r="D194" s="23">
        <v>11.1</v>
      </c>
      <c r="E194" s="24">
        <v>13.3</v>
      </c>
      <c r="F194" s="23">
        <v>11.1</v>
      </c>
      <c r="G194" s="24">
        <v>0</v>
      </c>
      <c r="H194" s="24">
        <v>0</v>
      </c>
    </row>
    <row r="195" spans="1:8" ht="12.75">
      <c r="A195" s="23">
        <v>23</v>
      </c>
      <c r="B195" s="23" t="s">
        <v>28</v>
      </c>
      <c r="C195" s="24">
        <v>17.1</v>
      </c>
      <c r="D195" s="23">
        <v>5.7</v>
      </c>
      <c r="E195" s="24">
        <v>17.1</v>
      </c>
      <c r="F195" s="23">
        <v>5.7</v>
      </c>
      <c r="G195" s="24">
        <v>0</v>
      </c>
      <c r="H195" s="24">
        <v>0</v>
      </c>
    </row>
    <row r="196" spans="1:8" ht="12.75">
      <c r="A196" s="23">
        <v>24</v>
      </c>
      <c r="B196" s="23" t="s">
        <v>29</v>
      </c>
      <c r="C196" s="24">
        <v>34.4</v>
      </c>
      <c r="D196" s="23">
        <v>21.7</v>
      </c>
      <c r="E196" s="24">
        <v>34.4</v>
      </c>
      <c r="F196" s="23">
        <v>21.7</v>
      </c>
      <c r="G196" s="24">
        <v>0</v>
      </c>
      <c r="H196" s="24">
        <v>0</v>
      </c>
    </row>
    <row r="197" spans="1:8" ht="12.75">
      <c r="A197" s="23">
        <v>25</v>
      </c>
      <c r="B197" s="23" t="s">
        <v>47</v>
      </c>
      <c r="C197" s="24">
        <v>48.7</v>
      </c>
      <c r="D197" s="23">
        <v>53.9</v>
      </c>
      <c r="E197" s="24">
        <v>46.2</v>
      </c>
      <c r="F197" s="23">
        <v>53.9</v>
      </c>
      <c r="G197" s="24">
        <v>2.6</v>
      </c>
      <c r="H197" s="24">
        <v>0</v>
      </c>
    </row>
    <row r="198" spans="1:8" ht="12.75">
      <c r="A198" s="20">
        <v>26</v>
      </c>
      <c r="B198" s="20" t="s">
        <v>30</v>
      </c>
      <c r="C198" s="24">
        <v>58.6</v>
      </c>
      <c r="D198" s="23">
        <v>46.9</v>
      </c>
      <c r="E198" s="24">
        <v>58.6</v>
      </c>
      <c r="F198" s="23">
        <v>46.9</v>
      </c>
      <c r="G198" s="24">
        <v>0</v>
      </c>
      <c r="H198" s="24">
        <v>0</v>
      </c>
    </row>
    <row r="199" spans="1:8" ht="12.75">
      <c r="A199" s="23">
        <v>27</v>
      </c>
      <c r="B199" s="23" t="s">
        <v>31</v>
      </c>
      <c r="C199" s="24">
        <v>26.7</v>
      </c>
      <c r="D199" s="23">
        <v>13.3</v>
      </c>
      <c r="E199" s="24">
        <v>26.7</v>
      </c>
      <c r="F199" s="23">
        <v>13.3</v>
      </c>
      <c r="G199" s="24">
        <v>0</v>
      </c>
      <c r="H199" s="24">
        <v>0</v>
      </c>
    </row>
    <row r="200" spans="1:8" ht="12.75">
      <c r="A200" s="23">
        <v>28</v>
      </c>
      <c r="B200" s="23" t="s">
        <v>32</v>
      </c>
      <c r="C200" s="24">
        <v>33.1</v>
      </c>
      <c r="D200" s="23">
        <v>11.5</v>
      </c>
      <c r="E200" s="24">
        <v>33.1</v>
      </c>
      <c r="F200" s="23">
        <v>11.5</v>
      </c>
      <c r="G200" s="24">
        <v>0</v>
      </c>
      <c r="H200" s="24">
        <v>0</v>
      </c>
    </row>
    <row r="201" spans="1:8" ht="12.75">
      <c r="A201" s="23">
        <v>29</v>
      </c>
      <c r="B201" s="23" t="s">
        <v>33</v>
      </c>
      <c r="C201" s="24">
        <v>18.7</v>
      </c>
      <c r="D201" s="23">
        <v>3.1</v>
      </c>
      <c r="E201" s="24">
        <v>18.7</v>
      </c>
      <c r="F201" s="23">
        <v>3.1</v>
      </c>
      <c r="G201" s="24">
        <v>0</v>
      </c>
      <c r="H201" s="24">
        <v>0</v>
      </c>
    </row>
    <row r="202" spans="1:8" ht="12.75">
      <c r="A202" s="23">
        <v>30</v>
      </c>
      <c r="B202" s="23" t="s">
        <v>34</v>
      </c>
      <c r="C202" s="24">
        <v>15.2</v>
      </c>
      <c r="D202" s="23">
        <v>19.5</v>
      </c>
      <c r="E202" s="24">
        <v>15.2</v>
      </c>
      <c r="F202" s="23">
        <v>19.5</v>
      </c>
      <c r="G202" s="24">
        <v>0</v>
      </c>
      <c r="H202" s="24">
        <v>0</v>
      </c>
    </row>
    <row r="203" spans="1:8" ht="12.75">
      <c r="A203" s="23">
        <v>31</v>
      </c>
      <c r="B203" s="23" t="s">
        <v>35</v>
      </c>
      <c r="C203" s="24">
        <v>4.8</v>
      </c>
      <c r="D203" s="23">
        <v>17.9</v>
      </c>
      <c r="E203" s="24">
        <v>4.8</v>
      </c>
      <c r="F203" s="23">
        <v>17.9</v>
      </c>
      <c r="G203" s="24">
        <v>0</v>
      </c>
      <c r="H203" s="24">
        <v>0</v>
      </c>
    </row>
    <row r="204" spans="1:8" ht="12.75">
      <c r="A204" s="23">
        <v>32</v>
      </c>
      <c r="B204" s="23" t="s">
        <v>36</v>
      </c>
      <c r="C204" s="24">
        <v>44</v>
      </c>
      <c r="D204" s="24">
        <v>51</v>
      </c>
      <c r="E204" s="24">
        <v>44</v>
      </c>
      <c r="F204" s="24">
        <v>51</v>
      </c>
      <c r="G204" s="24">
        <v>0</v>
      </c>
      <c r="H204" s="24">
        <v>0</v>
      </c>
    </row>
    <row r="205" spans="1:8" ht="12.75">
      <c r="A205" s="23">
        <v>33</v>
      </c>
      <c r="B205" s="23" t="s">
        <v>37</v>
      </c>
      <c r="C205" s="24">
        <v>3.5</v>
      </c>
      <c r="D205" s="23">
        <v>24.2</v>
      </c>
      <c r="E205" s="24">
        <v>3.5</v>
      </c>
      <c r="F205" s="23">
        <v>24.2</v>
      </c>
      <c r="G205" s="24">
        <v>0</v>
      </c>
      <c r="H205" s="24">
        <v>0</v>
      </c>
    </row>
    <row r="206" spans="1:8" ht="12.75">
      <c r="A206" s="23">
        <v>34</v>
      </c>
      <c r="B206" s="23" t="s">
        <v>38</v>
      </c>
      <c r="C206" s="24">
        <v>4</v>
      </c>
      <c r="D206" s="24">
        <v>2</v>
      </c>
      <c r="E206" s="24">
        <v>2</v>
      </c>
      <c r="F206" s="24">
        <v>2</v>
      </c>
      <c r="G206" s="24">
        <v>2</v>
      </c>
      <c r="H206" s="24">
        <v>0</v>
      </c>
    </row>
    <row r="207" spans="1:8" ht="12.75">
      <c r="A207" s="23">
        <v>35</v>
      </c>
      <c r="B207" s="23" t="s">
        <v>39</v>
      </c>
      <c r="C207" s="24">
        <v>8.5</v>
      </c>
      <c r="D207" s="23">
        <v>30.7</v>
      </c>
      <c r="E207" s="24">
        <v>8.5</v>
      </c>
      <c r="F207" s="23">
        <v>30.7</v>
      </c>
      <c r="G207" s="24">
        <v>0</v>
      </c>
      <c r="H207" s="24">
        <v>0</v>
      </c>
    </row>
    <row r="208" spans="1:8" ht="12.75">
      <c r="A208" s="23">
        <v>36</v>
      </c>
      <c r="B208" s="23" t="s">
        <v>40</v>
      </c>
      <c r="C208" s="24">
        <v>40.4</v>
      </c>
      <c r="D208" s="23">
        <v>32.4</v>
      </c>
      <c r="E208" s="24">
        <v>40.4</v>
      </c>
      <c r="F208" s="23">
        <v>32.4</v>
      </c>
      <c r="G208" s="24">
        <v>0</v>
      </c>
      <c r="H208" s="24">
        <v>0</v>
      </c>
    </row>
    <row r="209" spans="1:8" ht="12.75">
      <c r="A209" s="23">
        <v>37</v>
      </c>
      <c r="B209" s="23" t="s">
        <v>41</v>
      </c>
      <c r="C209" s="24">
        <v>41.9</v>
      </c>
      <c r="D209" s="23">
        <v>18.2</v>
      </c>
      <c r="E209" s="24">
        <v>41.9</v>
      </c>
      <c r="F209" s="23">
        <v>18.2</v>
      </c>
      <c r="G209" s="24">
        <v>0</v>
      </c>
      <c r="H209" s="24">
        <v>0</v>
      </c>
    </row>
    <row r="210" spans="1:8" ht="12.75">
      <c r="A210" s="23">
        <v>38</v>
      </c>
      <c r="B210" s="23" t="s">
        <v>42</v>
      </c>
      <c r="C210" s="24">
        <v>33.7</v>
      </c>
      <c r="D210" s="24">
        <v>15</v>
      </c>
      <c r="E210" s="24">
        <v>33.7</v>
      </c>
      <c r="F210" s="24">
        <v>15</v>
      </c>
      <c r="G210" s="24">
        <v>0</v>
      </c>
      <c r="H210" s="24">
        <v>0</v>
      </c>
    </row>
    <row r="211" spans="1:8" ht="12.75">
      <c r="A211" s="23">
        <v>39</v>
      </c>
      <c r="B211" s="23" t="s">
        <v>43</v>
      </c>
      <c r="C211" s="24">
        <v>36.3</v>
      </c>
      <c r="D211" s="23">
        <v>24.7</v>
      </c>
      <c r="E211" s="24">
        <v>34.6</v>
      </c>
      <c r="F211" s="23">
        <v>23.1</v>
      </c>
      <c r="G211" s="24">
        <v>1.6</v>
      </c>
      <c r="H211" s="23">
        <v>1.6</v>
      </c>
    </row>
    <row r="212" spans="1:8" ht="12.75">
      <c r="A212" s="23">
        <v>40</v>
      </c>
      <c r="B212" s="23" t="s">
        <v>44</v>
      </c>
      <c r="C212" s="24">
        <v>7.3</v>
      </c>
      <c r="D212" s="23">
        <v>29.3</v>
      </c>
      <c r="E212" s="24">
        <v>7.3</v>
      </c>
      <c r="F212" s="23">
        <v>29.3</v>
      </c>
      <c r="G212" s="24">
        <v>0</v>
      </c>
      <c r="H212" s="24">
        <v>0</v>
      </c>
    </row>
    <row r="213" spans="1:8" ht="12.75">
      <c r="A213" s="23">
        <v>41</v>
      </c>
      <c r="B213" s="23" t="s">
        <v>45</v>
      </c>
      <c r="C213" s="24">
        <v>24.8</v>
      </c>
      <c r="D213" s="23">
        <v>24.8</v>
      </c>
      <c r="E213" s="24">
        <v>24.8</v>
      </c>
      <c r="F213" s="23">
        <v>24.8</v>
      </c>
      <c r="G213" s="24">
        <v>0</v>
      </c>
      <c r="H213" s="24">
        <v>0</v>
      </c>
    </row>
    <row r="214" spans="1:8" ht="12.75">
      <c r="A214" s="23">
        <v>42</v>
      </c>
      <c r="B214" s="66" t="s">
        <v>46</v>
      </c>
      <c r="C214" s="24">
        <v>26.8</v>
      </c>
      <c r="D214" s="23">
        <v>24.7</v>
      </c>
      <c r="E214" s="24">
        <v>26.8</v>
      </c>
      <c r="F214" s="23">
        <v>24.7</v>
      </c>
      <c r="G214" s="24">
        <v>0</v>
      </c>
      <c r="H214" s="24">
        <v>0</v>
      </c>
    </row>
    <row r="216" spans="1:8" ht="12.75">
      <c r="A216" s="180" t="s">
        <v>130</v>
      </c>
      <c r="B216" s="180"/>
      <c r="C216" s="180"/>
      <c r="D216" s="180"/>
      <c r="E216" s="180"/>
      <c r="F216" s="180"/>
      <c r="G216" s="180"/>
      <c r="H216" s="180"/>
    </row>
    <row r="217" spans="1:6" ht="12.75">
      <c r="A217" s="186"/>
      <c r="B217" s="186"/>
      <c r="C217" s="186"/>
      <c r="D217" s="186"/>
      <c r="E217" s="186"/>
      <c r="F217" s="186"/>
    </row>
  </sheetData>
  <sheetProtection/>
  <mergeCells count="33">
    <mergeCell ref="E8:F8"/>
    <mergeCell ref="G8:H8"/>
    <mergeCell ref="A55:H55"/>
    <mergeCell ref="A56:H56"/>
    <mergeCell ref="A57:H57"/>
    <mergeCell ref="A1:H1"/>
    <mergeCell ref="A2:H2"/>
    <mergeCell ref="A3:H3"/>
    <mergeCell ref="G7:H7"/>
    <mergeCell ref="C8:D8"/>
    <mergeCell ref="G61:H61"/>
    <mergeCell ref="C62:D62"/>
    <mergeCell ref="E62:F62"/>
    <mergeCell ref="G62:H62"/>
    <mergeCell ref="A108:H108"/>
    <mergeCell ref="A109:H109"/>
    <mergeCell ref="G170:H170"/>
    <mergeCell ref="A110:H110"/>
    <mergeCell ref="A111:H111"/>
    <mergeCell ref="G115:H115"/>
    <mergeCell ref="C116:D116"/>
    <mergeCell ref="E116:F116"/>
    <mergeCell ref="G116:H116"/>
    <mergeCell ref="A217:F217"/>
    <mergeCell ref="A216:H216"/>
    <mergeCell ref="A54:H54"/>
    <mergeCell ref="A162:F162"/>
    <mergeCell ref="A163:H163"/>
    <mergeCell ref="A164:H164"/>
    <mergeCell ref="A165:H165"/>
    <mergeCell ref="G169:H169"/>
    <mergeCell ref="C170:D170"/>
    <mergeCell ref="E170:F1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53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" style="0" customWidth="1"/>
    <col min="2" max="2" width="15.33203125" style="0" customWidth="1"/>
    <col min="11" max="11" width="12.16015625" style="0" customWidth="1"/>
  </cols>
  <sheetData>
    <row r="1" spans="1:10" ht="12.75">
      <c r="A1" s="26" t="s">
        <v>196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26" t="s">
        <v>197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3" t="s">
        <v>198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2.7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57"/>
      <c r="B6" s="39" t="s">
        <v>2</v>
      </c>
      <c r="C6" s="57" t="s">
        <v>66</v>
      </c>
      <c r="D6" s="55"/>
      <c r="E6" s="56" t="s">
        <v>67</v>
      </c>
      <c r="F6" s="55"/>
      <c r="G6" s="57" t="s">
        <v>68</v>
      </c>
      <c r="H6" s="55"/>
      <c r="I6" s="72" t="s">
        <v>69</v>
      </c>
      <c r="J6" s="55"/>
    </row>
    <row r="7" spans="1:10" ht="12.75">
      <c r="A7" s="43" t="s">
        <v>1</v>
      </c>
      <c r="B7" s="16"/>
      <c r="C7" s="36"/>
      <c r="D7" s="37"/>
      <c r="E7" s="36" t="s">
        <v>70</v>
      </c>
      <c r="F7" s="37"/>
      <c r="G7" s="36" t="s">
        <v>71</v>
      </c>
      <c r="H7" s="37"/>
      <c r="I7" s="19" t="s">
        <v>70</v>
      </c>
      <c r="J7" s="37"/>
    </row>
    <row r="8" spans="1:12" ht="12.75">
      <c r="A8" s="17" t="s">
        <v>4</v>
      </c>
      <c r="B8" s="20"/>
      <c r="C8" s="8">
        <v>2012</v>
      </c>
      <c r="D8" s="8">
        <v>2013</v>
      </c>
      <c r="E8" s="51">
        <v>2012</v>
      </c>
      <c r="F8" s="51">
        <v>2013</v>
      </c>
      <c r="G8" s="51">
        <v>2012</v>
      </c>
      <c r="H8" s="51">
        <v>2013</v>
      </c>
      <c r="I8" s="51">
        <v>2012</v>
      </c>
      <c r="J8" s="51">
        <v>2013</v>
      </c>
      <c r="K8" s="125"/>
      <c r="L8" s="125"/>
    </row>
    <row r="9" spans="1:13" ht="12.75">
      <c r="A9" s="53">
        <v>0</v>
      </c>
      <c r="B9" s="59" t="s">
        <v>5</v>
      </c>
      <c r="C9" s="70">
        <f>SUM(C10:C51)</f>
        <v>43336</v>
      </c>
      <c r="D9" s="70">
        <f>SUM(D10:D51)</f>
        <v>47884</v>
      </c>
      <c r="E9" s="64">
        <v>271.9</v>
      </c>
      <c r="F9" s="64">
        <f>+D9*100000/K9*1.34</f>
        <v>300.4747125603553</v>
      </c>
      <c r="G9" s="70">
        <f>SUM(G10:G51)</f>
        <v>441633</v>
      </c>
      <c r="H9" s="70">
        <f>SUM(H10:H51)</f>
        <v>424521</v>
      </c>
      <c r="I9" s="64">
        <v>2.1</v>
      </c>
      <c r="J9" s="64">
        <f>+H9*100/K9</f>
        <v>1.9879794305584668</v>
      </c>
      <c r="K9" s="145">
        <v>21354396</v>
      </c>
      <c r="L9" s="44">
        <f>SUM(L10:L51)</f>
        <v>31186</v>
      </c>
      <c r="M9" s="44">
        <f>SUM(M10:M51)</f>
        <v>16698</v>
      </c>
    </row>
    <row r="10" spans="1:13" ht="12.75">
      <c r="A10" s="21">
        <v>1</v>
      </c>
      <c r="B10" s="20" t="s">
        <v>6</v>
      </c>
      <c r="C10" s="8">
        <v>865</v>
      </c>
      <c r="D10" s="52">
        <v>904</v>
      </c>
      <c r="E10" s="24">
        <v>312.580902657922</v>
      </c>
      <c r="F10" s="12">
        <v>326.6741456679324</v>
      </c>
      <c r="G10" s="8">
        <v>7917</v>
      </c>
      <c r="H10" s="8">
        <v>7068</v>
      </c>
      <c r="I10" s="24">
        <v>2.1350211425612704</v>
      </c>
      <c r="J10" s="12">
        <v>1.9060666206420436</v>
      </c>
      <c r="K10" s="144">
        <v>370816</v>
      </c>
      <c r="L10" s="142">
        <v>585</v>
      </c>
      <c r="M10">
        <v>319</v>
      </c>
    </row>
    <row r="11" spans="1:13" ht="12.75">
      <c r="A11" s="22">
        <v>2</v>
      </c>
      <c r="B11" s="23" t="s">
        <v>7</v>
      </c>
      <c r="C11" s="8">
        <v>962</v>
      </c>
      <c r="D11" s="52">
        <v>1194</v>
      </c>
      <c r="E11" s="24">
        <v>283.8926780495647</v>
      </c>
      <c r="F11" s="12">
        <v>352.35744032347225</v>
      </c>
      <c r="G11" s="8">
        <v>16517</v>
      </c>
      <c r="H11" s="8">
        <v>17346</v>
      </c>
      <c r="I11" s="24">
        <v>3.637520839160223</v>
      </c>
      <c r="J11" s="12">
        <v>3.8200906021718977</v>
      </c>
      <c r="K11" s="144">
        <v>454073</v>
      </c>
      <c r="L11" s="142">
        <v>942</v>
      </c>
      <c r="M11">
        <v>252</v>
      </c>
    </row>
    <row r="12" spans="1:13" ht="12.75">
      <c r="A12" s="22">
        <v>3</v>
      </c>
      <c r="B12" s="23" t="s">
        <v>8</v>
      </c>
      <c r="C12" s="8">
        <v>1465</v>
      </c>
      <c r="D12" s="52">
        <v>1468</v>
      </c>
      <c r="E12" s="24">
        <v>308.3517764272913</v>
      </c>
      <c r="F12" s="12">
        <v>308.98321351212536</v>
      </c>
      <c r="G12" s="8">
        <v>14150</v>
      </c>
      <c r="H12" s="8">
        <v>14586</v>
      </c>
      <c r="I12" s="24">
        <v>2.2225957090551534</v>
      </c>
      <c r="J12" s="12">
        <v>2.291079930196358</v>
      </c>
      <c r="K12" s="144">
        <v>636643</v>
      </c>
      <c r="L12" s="142">
        <v>984</v>
      </c>
      <c r="M12">
        <v>484</v>
      </c>
    </row>
    <row r="13" spans="1:13" ht="12.75">
      <c r="A13" s="22">
        <v>4</v>
      </c>
      <c r="B13" s="23" t="s">
        <v>9</v>
      </c>
      <c r="C13" s="8">
        <v>876</v>
      </c>
      <c r="D13" s="52">
        <v>1172</v>
      </c>
      <c r="E13" s="24">
        <v>164.79480671174107</v>
      </c>
      <c r="F13" s="12">
        <v>220.4788966508682</v>
      </c>
      <c r="G13" s="8">
        <v>7976</v>
      </c>
      <c r="H13" s="8">
        <v>8164</v>
      </c>
      <c r="I13" s="24">
        <v>1.1197466250365014</v>
      </c>
      <c r="J13" s="12">
        <v>1.1461398504009523</v>
      </c>
      <c r="K13" s="144">
        <v>712304</v>
      </c>
      <c r="L13" s="142">
        <v>838</v>
      </c>
      <c r="M13">
        <v>334</v>
      </c>
    </row>
    <row r="14" spans="1:13" ht="12.75">
      <c r="A14" s="22">
        <v>5</v>
      </c>
      <c r="B14" s="23" t="s">
        <v>10</v>
      </c>
      <c r="C14" s="8">
        <v>1470</v>
      </c>
      <c r="D14" s="52">
        <v>1408</v>
      </c>
      <c r="E14" s="24">
        <v>332.60052478547624</v>
      </c>
      <c r="F14" s="12">
        <v>318.5724754407827</v>
      </c>
      <c r="G14" s="8">
        <v>20054</v>
      </c>
      <c r="H14" s="8">
        <v>20718</v>
      </c>
      <c r="I14" s="24">
        <v>3.3861158107665448</v>
      </c>
      <c r="J14" s="12">
        <v>3.4982321415907687</v>
      </c>
      <c r="K14" s="144">
        <v>592242</v>
      </c>
      <c r="L14" s="142">
        <v>826</v>
      </c>
      <c r="M14">
        <v>582</v>
      </c>
    </row>
    <row r="15" spans="1:13" ht="12.75">
      <c r="A15" s="22">
        <v>6</v>
      </c>
      <c r="B15" s="25" t="s">
        <v>11</v>
      </c>
      <c r="C15" s="8">
        <v>589</v>
      </c>
      <c r="D15" s="52">
        <v>541</v>
      </c>
      <c r="E15" s="24">
        <v>249.1083658950744</v>
      </c>
      <c r="F15" s="12">
        <v>228.80751434505137</v>
      </c>
      <c r="G15" s="8">
        <v>4752</v>
      </c>
      <c r="H15" s="8">
        <v>4602</v>
      </c>
      <c r="I15" s="24">
        <v>1.4998390324270754</v>
      </c>
      <c r="J15" s="12">
        <v>1.4524956286257156</v>
      </c>
      <c r="K15" s="144">
        <v>316834</v>
      </c>
      <c r="L15" s="142">
        <v>396</v>
      </c>
      <c r="M15">
        <v>145</v>
      </c>
    </row>
    <row r="16" spans="1:13" ht="12.75">
      <c r="A16" s="22">
        <v>7</v>
      </c>
      <c r="B16" s="23" t="s">
        <v>12</v>
      </c>
      <c r="C16" s="8">
        <v>1058</v>
      </c>
      <c r="D16" s="52">
        <v>1094</v>
      </c>
      <c r="E16" s="24">
        <v>318.7291481191716</v>
      </c>
      <c r="F16" s="12">
        <v>329.5743743311661</v>
      </c>
      <c r="G16" s="8">
        <v>7077</v>
      </c>
      <c r="H16" s="8">
        <v>7305</v>
      </c>
      <c r="I16" s="24">
        <v>1.5910378503790434</v>
      </c>
      <c r="J16" s="12">
        <v>1.6422963822267784</v>
      </c>
      <c r="K16" s="144">
        <v>444804</v>
      </c>
      <c r="L16" s="142">
        <v>720</v>
      </c>
      <c r="M16">
        <v>374</v>
      </c>
    </row>
    <row r="17" spans="1:13" ht="12.75">
      <c r="A17" s="22">
        <v>8</v>
      </c>
      <c r="B17" s="23" t="s">
        <v>13</v>
      </c>
      <c r="C17" s="8">
        <v>816</v>
      </c>
      <c r="D17" s="52">
        <v>659</v>
      </c>
      <c r="E17" s="24">
        <v>182.56222232239904</v>
      </c>
      <c r="F17" s="12">
        <v>147.43689278242766</v>
      </c>
      <c r="G17" s="8">
        <v>9392</v>
      </c>
      <c r="H17" s="8">
        <v>9704</v>
      </c>
      <c r="I17" s="24">
        <v>1.568101031654203</v>
      </c>
      <c r="J17" s="12">
        <v>1.620192973932324</v>
      </c>
      <c r="K17" s="144">
        <v>598941</v>
      </c>
      <c r="L17" s="142">
        <v>502</v>
      </c>
      <c r="M17">
        <v>157</v>
      </c>
    </row>
    <row r="18" spans="1:13" ht="12.75">
      <c r="A18" s="22">
        <v>9</v>
      </c>
      <c r="B18" s="23" t="s">
        <v>14</v>
      </c>
      <c r="C18" s="8">
        <v>1119</v>
      </c>
      <c r="D18" s="52">
        <v>1168</v>
      </c>
      <c r="E18" s="24">
        <v>422.17736145484037</v>
      </c>
      <c r="F18" s="12">
        <v>440.6641270592078</v>
      </c>
      <c r="G18" s="8">
        <v>8926</v>
      </c>
      <c r="H18" s="8"/>
      <c r="I18" s="24">
        <v>2.5131414831645422</v>
      </c>
      <c r="J18" s="12">
        <v>0</v>
      </c>
      <c r="K18" s="144">
        <v>355173</v>
      </c>
      <c r="L18" s="142">
        <v>807</v>
      </c>
      <c r="M18">
        <v>361</v>
      </c>
    </row>
    <row r="19" spans="1:13" ht="12.75">
      <c r="A19" s="22">
        <v>10</v>
      </c>
      <c r="B19" s="23" t="s">
        <v>15</v>
      </c>
      <c r="C19" s="8">
        <v>1100</v>
      </c>
      <c r="D19" s="52">
        <v>1119</v>
      </c>
      <c r="E19" s="24">
        <v>308.8754544597299</v>
      </c>
      <c r="F19" s="12">
        <v>314.2105759458525</v>
      </c>
      <c r="G19" s="8">
        <v>7897</v>
      </c>
      <c r="H19" s="8">
        <v>8134</v>
      </c>
      <c r="I19" s="24">
        <v>1.6548096769799776</v>
      </c>
      <c r="J19" s="12">
        <v>1.7044728267133262</v>
      </c>
      <c r="K19" s="144">
        <v>477215</v>
      </c>
      <c r="L19" s="142">
        <v>771</v>
      </c>
      <c r="M19">
        <v>348</v>
      </c>
    </row>
    <row r="20" spans="1:13" ht="12.75">
      <c r="A20" s="22">
        <v>11</v>
      </c>
      <c r="B20" s="25" t="s">
        <v>16</v>
      </c>
      <c r="C20" s="8">
        <v>503</v>
      </c>
      <c r="D20" s="52">
        <v>490</v>
      </c>
      <c r="E20" s="24">
        <v>211.54618725989906</v>
      </c>
      <c r="F20" s="12">
        <v>206.0787907700806</v>
      </c>
      <c r="G20" s="8">
        <v>7529</v>
      </c>
      <c r="H20" s="8">
        <v>7614</v>
      </c>
      <c r="I20" s="24">
        <v>2.363032616064479</v>
      </c>
      <c r="J20" s="12">
        <v>2.3897104979034323</v>
      </c>
      <c r="K20" s="144">
        <v>318616</v>
      </c>
      <c r="L20" s="142">
        <v>313</v>
      </c>
      <c r="M20">
        <v>177</v>
      </c>
    </row>
    <row r="21" spans="1:13" ht="12.75">
      <c r="A21" s="22">
        <v>12</v>
      </c>
      <c r="B21" s="23" t="s">
        <v>17</v>
      </c>
      <c r="C21" s="8">
        <v>725</v>
      </c>
      <c r="D21" s="52">
        <v>612</v>
      </c>
      <c r="E21" s="24">
        <v>312.9056258595645</v>
      </c>
      <c r="F21" s="12">
        <v>264.1355076221427</v>
      </c>
      <c r="G21" s="8">
        <v>5460</v>
      </c>
      <c r="H21" s="8">
        <v>5855</v>
      </c>
      <c r="I21" s="24">
        <v>1.7585843717892147</v>
      </c>
      <c r="J21" s="12">
        <v>1.8858079664516212</v>
      </c>
      <c r="K21" s="144">
        <v>310477</v>
      </c>
      <c r="L21" s="142">
        <v>459</v>
      </c>
      <c r="M21">
        <v>153</v>
      </c>
    </row>
    <row r="22" spans="1:13" ht="12.75">
      <c r="A22" s="22">
        <v>13</v>
      </c>
      <c r="B22" s="23" t="s">
        <v>18</v>
      </c>
      <c r="C22" s="8">
        <v>1681</v>
      </c>
      <c r="D22" s="52">
        <v>1657</v>
      </c>
      <c r="E22" s="24">
        <v>326.6837510895308</v>
      </c>
      <c r="F22" s="12">
        <v>322.0196166301919</v>
      </c>
      <c r="G22" s="8">
        <v>16819</v>
      </c>
      <c r="H22" s="8">
        <v>17166</v>
      </c>
      <c r="I22" s="24">
        <v>2.439243702475791</v>
      </c>
      <c r="J22" s="12">
        <v>2.489568785106096</v>
      </c>
      <c r="K22" s="144">
        <v>689517</v>
      </c>
      <c r="L22" s="142">
        <v>1015</v>
      </c>
      <c r="M22">
        <v>642</v>
      </c>
    </row>
    <row r="23" spans="1:13" ht="12.75">
      <c r="A23" s="22">
        <v>14</v>
      </c>
      <c r="B23" s="23" t="s">
        <v>19</v>
      </c>
      <c r="C23" s="8">
        <v>1402</v>
      </c>
      <c r="D23" s="52">
        <v>1527</v>
      </c>
      <c r="E23" s="24">
        <v>259.38730539186724</v>
      </c>
      <c r="F23" s="12">
        <v>282.5138483119695</v>
      </c>
      <c r="G23" s="8">
        <v>19662</v>
      </c>
      <c r="H23" s="8">
        <v>19541</v>
      </c>
      <c r="I23" s="24">
        <v>2.714710966537618</v>
      </c>
      <c r="J23" s="12">
        <v>2.6980046280699623</v>
      </c>
      <c r="K23" s="144">
        <v>724276</v>
      </c>
      <c r="L23" s="142">
        <v>1000</v>
      </c>
      <c r="M23">
        <v>527</v>
      </c>
    </row>
    <row r="24" spans="1:13" ht="12.75">
      <c r="A24" s="22">
        <v>15</v>
      </c>
      <c r="B24" s="23" t="s">
        <v>20</v>
      </c>
      <c r="C24" s="8">
        <v>487</v>
      </c>
      <c r="D24" s="52">
        <v>545</v>
      </c>
      <c r="E24" s="24">
        <v>294.2664532275156</v>
      </c>
      <c r="F24" s="12">
        <v>329.312560593421</v>
      </c>
      <c r="G24" s="8">
        <v>4692</v>
      </c>
      <c r="H24" s="8">
        <v>4909</v>
      </c>
      <c r="I24" s="24">
        <v>2.1157531621310848</v>
      </c>
      <c r="J24" s="12">
        <v>2.213604491240728</v>
      </c>
      <c r="K24" s="144">
        <v>221765</v>
      </c>
      <c r="L24" s="142">
        <v>343</v>
      </c>
      <c r="M24">
        <v>202</v>
      </c>
    </row>
    <row r="25" spans="1:13" ht="12.75">
      <c r="A25" s="22">
        <v>16</v>
      </c>
      <c r="B25" s="23" t="s">
        <v>21</v>
      </c>
      <c r="C25" s="8">
        <v>1302</v>
      </c>
      <c r="D25" s="52">
        <v>1285</v>
      </c>
      <c r="E25" s="24">
        <v>329.8352411830874</v>
      </c>
      <c r="F25" s="12">
        <v>325.528636651511</v>
      </c>
      <c r="G25" s="8">
        <v>11679</v>
      </c>
      <c r="H25" s="8">
        <v>12072</v>
      </c>
      <c r="I25" s="24">
        <v>2.207938293427607</v>
      </c>
      <c r="J25" s="12">
        <v>2.2822357289372444</v>
      </c>
      <c r="K25" s="144">
        <v>528955</v>
      </c>
      <c r="L25" s="142">
        <v>828</v>
      </c>
      <c r="M25">
        <v>457</v>
      </c>
    </row>
    <row r="26" spans="1:13" ht="12.75">
      <c r="A26" s="22">
        <v>17</v>
      </c>
      <c r="B26" s="23" t="s">
        <v>22</v>
      </c>
      <c r="C26" s="8">
        <v>1554</v>
      </c>
      <c r="D26" s="52">
        <v>1710</v>
      </c>
      <c r="E26" s="24">
        <v>298.412325365105</v>
      </c>
      <c r="F26" s="12">
        <v>328.36877501565607</v>
      </c>
      <c r="G26" s="8">
        <v>20463</v>
      </c>
      <c r="H26" s="8">
        <v>21248</v>
      </c>
      <c r="I26" s="24">
        <v>2.93244751817464</v>
      </c>
      <c r="J26" s="12">
        <v>3.044941839719237</v>
      </c>
      <c r="K26" s="144">
        <v>697813</v>
      </c>
      <c r="L26" s="142">
        <v>1167</v>
      </c>
      <c r="M26">
        <v>543</v>
      </c>
    </row>
    <row r="27" spans="1:13" ht="12.75">
      <c r="A27" s="22">
        <v>18</v>
      </c>
      <c r="B27" s="23" t="s">
        <v>23</v>
      </c>
      <c r="C27" s="8">
        <v>1040</v>
      </c>
      <c r="D27" s="52">
        <v>1199</v>
      </c>
      <c r="E27" s="24">
        <v>230.4892107034585</v>
      </c>
      <c r="F27" s="12">
        <v>265.7274650321603</v>
      </c>
      <c r="G27" s="8">
        <v>13977</v>
      </c>
      <c r="H27" s="8">
        <v>14705</v>
      </c>
      <c r="I27" s="24">
        <v>2.3116731472461534</v>
      </c>
      <c r="J27" s="12">
        <v>2.4320779588076618</v>
      </c>
      <c r="K27" s="144">
        <v>604627</v>
      </c>
      <c r="L27" s="142">
        <v>770</v>
      </c>
      <c r="M27">
        <v>429</v>
      </c>
    </row>
    <row r="28" spans="1:13" ht="12.75">
      <c r="A28" s="22">
        <v>19</v>
      </c>
      <c r="B28" s="23" t="s">
        <v>24</v>
      </c>
      <c r="C28" s="8">
        <v>468</v>
      </c>
      <c r="D28" s="52">
        <v>473</v>
      </c>
      <c r="E28" s="24">
        <v>224.63570845213704</v>
      </c>
      <c r="F28" s="12">
        <v>227.0356626022667</v>
      </c>
      <c r="G28" s="8">
        <v>6175</v>
      </c>
      <c r="H28" s="8">
        <v>6447</v>
      </c>
      <c r="I28" s="24">
        <v>2.2118980413508518</v>
      </c>
      <c r="J28" s="12">
        <v>2.3093290158038773</v>
      </c>
      <c r="K28" s="144">
        <v>279172</v>
      </c>
      <c r="L28" s="142">
        <v>318</v>
      </c>
      <c r="M28">
        <v>155</v>
      </c>
    </row>
    <row r="29" spans="1:13" ht="12.75">
      <c r="A29" s="22">
        <v>20</v>
      </c>
      <c r="B29" s="23" t="s">
        <v>25</v>
      </c>
      <c r="C29" s="8">
        <v>586</v>
      </c>
      <c r="D29" s="52">
        <v>679</v>
      </c>
      <c r="E29" s="24">
        <v>209.31528174289014</v>
      </c>
      <c r="F29" s="12">
        <v>242.5342599034512</v>
      </c>
      <c r="G29" s="8">
        <v>5934</v>
      </c>
      <c r="H29" s="8">
        <v>6370</v>
      </c>
      <c r="I29" s="24">
        <v>1.581779942262633</v>
      </c>
      <c r="J29" s="12">
        <v>1.6980010502549667</v>
      </c>
      <c r="K29" s="144">
        <v>375147</v>
      </c>
      <c r="L29" s="142">
        <v>453</v>
      </c>
      <c r="M29">
        <v>226</v>
      </c>
    </row>
    <row r="30" spans="1:13" ht="12.75">
      <c r="A30" s="22">
        <v>21</v>
      </c>
      <c r="B30" s="23" t="s">
        <v>26</v>
      </c>
      <c r="C30" s="8">
        <v>637</v>
      </c>
      <c r="D30" s="52">
        <v>701</v>
      </c>
      <c r="E30" s="24">
        <v>263.4896527880674</v>
      </c>
      <c r="F30" s="12">
        <v>289.96271052501606</v>
      </c>
      <c r="G30" s="8">
        <v>4904</v>
      </c>
      <c r="H30" s="8">
        <v>5171</v>
      </c>
      <c r="I30" s="24">
        <v>1.5138045142490246</v>
      </c>
      <c r="J30" s="12">
        <v>1.5962241319701684</v>
      </c>
      <c r="K30" s="144">
        <v>323952</v>
      </c>
      <c r="L30" s="142">
        <v>483</v>
      </c>
      <c r="M30">
        <v>218</v>
      </c>
    </row>
    <row r="31" spans="1:13" ht="12.75">
      <c r="A31" s="22">
        <v>22</v>
      </c>
      <c r="B31" s="23" t="s">
        <v>27</v>
      </c>
      <c r="C31" s="8">
        <v>1116</v>
      </c>
      <c r="D31" s="52">
        <v>1121</v>
      </c>
      <c r="E31" s="24">
        <v>326.56376929325756</v>
      </c>
      <c r="F31" s="12">
        <v>328.0268686180481</v>
      </c>
      <c r="G31" s="8">
        <v>7649</v>
      </c>
      <c r="H31" s="8">
        <v>7997</v>
      </c>
      <c r="I31" s="24">
        <v>1.6703353336303206</v>
      </c>
      <c r="J31" s="12">
        <v>1.7463291493060105</v>
      </c>
      <c r="K31" s="144">
        <v>457932</v>
      </c>
      <c r="L31" s="142">
        <v>714</v>
      </c>
      <c r="M31">
        <v>407</v>
      </c>
    </row>
    <row r="32" spans="1:13" ht="12.75">
      <c r="A32" s="22">
        <v>23</v>
      </c>
      <c r="B32" s="23" t="s">
        <v>28</v>
      </c>
      <c r="C32" s="8">
        <v>695</v>
      </c>
      <c r="D32" s="52">
        <v>760</v>
      </c>
      <c r="E32" s="24">
        <v>325.9336513458369</v>
      </c>
      <c r="F32" s="12">
        <v>356.41665470911653</v>
      </c>
      <c r="G32" s="8">
        <v>5165</v>
      </c>
      <c r="H32" s="8">
        <v>5489</v>
      </c>
      <c r="I32" s="24">
        <v>1.8076316001301915</v>
      </c>
      <c r="J32" s="12">
        <v>1.921024172916674</v>
      </c>
      <c r="K32" s="144">
        <v>285733</v>
      </c>
      <c r="L32" s="142">
        <v>487</v>
      </c>
      <c r="M32">
        <v>273</v>
      </c>
    </row>
    <row r="33" spans="1:13" ht="12.75">
      <c r="A33" s="22">
        <v>24</v>
      </c>
      <c r="B33" s="23" t="s">
        <v>29</v>
      </c>
      <c r="C33" s="8">
        <v>1863</v>
      </c>
      <c r="D33" s="52">
        <v>4817</v>
      </c>
      <c r="E33" s="24">
        <v>303.9555052836258</v>
      </c>
      <c r="F33" s="12">
        <v>785.9117922443507</v>
      </c>
      <c r="G33" s="8">
        <v>9980</v>
      </c>
      <c r="H33" s="8">
        <v>10494</v>
      </c>
      <c r="I33" s="24">
        <v>1.2151304438878816</v>
      </c>
      <c r="J33" s="12">
        <v>1.2777133144448327</v>
      </c>
      <c r="K33" s="144">
        <v>821311</v>
      </c>
      <c r="L33" s="142">
        <v>2307</v>
      </c>
      <c r="M33">
        <v>2510</v>
      </c>
    </row>
    <row r="34" spans="1:13" ht="12.75">
      <c r="A34" s="22">
        <v>25</v>
      </c>
      <c r="B34" s="23" t="s">
        <v>47</v>
      </c>
      <c r="C34" s="8">
        <v>373</v>
      </c>
      <c r="D34" s="52">
        <v>362</v>
      </c>
      <c r="E34" s="24">
        <v>149.43418790642053</v>
      </c>
      <c r="F34" s="12">
        <v>145.02728156065476</v>
      </c>
      <c r="G34" s="8">
        <v>2105</v>
      </c>
      <c r="H34" s="8">
        <v>2136</v>
      </c>
      <c r="I34" s="24">
        <v>0.6293444951042679</v>
      </c>
      <c r="J34" s="12">
        <v>0.638612751326706</v>
      </c>
      <c r="K34" s="144">
        <v>334475</v>
      </c>
      <c r="L34" s="142">
        <v>227</v>
      </c>
      <c r="M34">
        <v>135</v>
      </c>
    </row>
    <row r="35" spans="1:13" ht="12.75">
      <c r="A35" s="22">
        <v>26</v>
      </c>
      <c r="B35" s="23" t="s">
        <v>30</v>
      </c>
      <c r="C35" s="8">
        <v>1168</v>
      </c>
      <c r="D35" s="52">
        <v>1165</v>
      </c>
      <c r="E35" s="24">
        <v>307.39075698744807</v>
      </c>
      <c r="F35" s="12">
        <v>306.6012259335419</v>
      </c>
      <c r="G35" s="8">
        <v>10413</v>
      </c>
      <c r="H35" s="8">
        <v>10906</v>
      </c>
      <c r="I35" s="24">
        <v>2.0451211105284557</v>
      </c>
      <c r="J35" s="12">
        <v>2.1419466850497777</v>
      </c>
      <c r="K35" s="144">
        <v>509163</v>
      </c>
      <c r="L35" s="142">
        <v>808</v>
      </c>
      <c r="M35">
        <v>357</v>
      </c>
    </row>
    <row r="36" spans="1:13" ht="12.75">
      <c r="A36" s="22">
        <v>27</v>
      </c>
      <c r="B36" s="23" t="s">
        <v>31</v>
      </c>
      <c r="C36" s="8">
        <v>640</v>
      </c>
      <c r="D36" s="52">
        <v>613</v>
      </c>
      <c r="E36" s="24">
        <v>296.97861656999396</v>
      </c>
      <c r="F36" s="12">
        <v>284.4498311834473</v>
      </c>
      <c r="G36" s="8">
        <v>5804</v>
      </c>
      <c r="H36" s="8">
        <v>6083</v>
      </c>
      <c r="I36" s="24">
        <v>2.0098692753874126</v>
      </c>
      <c r="J36" s="12">
        <v>2.106484287074712</v>
      </c>
      <c r="K36" s="144">
        <v>288775</v>
      </c>
      <c r="L36" s="142">
        <v>423</v>
      </c>
      <c r="M36">
        <v>190</v>
      </c>
    </row>
    <row r="37" spans="1:13" ht="12.75">
      <c r="A37" s="22">
        <v>28</v>
      </c>
      <c r="B37" s="23" t="s">
        <v>32</v>
      </c>
      <c r="C37" s="8">
        <v>1340</v>
      </c>
      <c r="D37" s="52">
        <v>1309</v>
      </c>
      <c r="E37" s="24">
        <v>310.150359706017</v>
      </c>
      <c r="F37" s="12">
        <v>302.9752394441614</v>
      </c>
      <c r="G37" s="8">
        <v>14665</v>
      </c>
      <c r="H37" s="8">
        <v>14908</v>
      </c>
      <c r="I37" s="24">
        <v>2.5330558170465243</v>
      </c>
      <c r="J37" s="12">
        <v>2.5750287160265657</v>
      </c>
      <c r="K37" s="144">
        <v>578945</v>
      </c>
      <c r="L37" s="142">
        <v>842</v>
      </c>
      <c r="M37">
        <v>467</v>
      </c>
    </row>
    <row r="38" spans="1:13" ht="12.75">
      <c r="A38" s="22">
        <v>29</v>
      </c>
      <c r="B38" s="23" t="s">
        <v>33</v>
      </c>
      <c r="C38" s="8">
        <v>1349</v>
      </c>
      <c r="D38" s="52">
        <v>1298</v>
      </c>
      <c r="E38" s="24">
        <v>322.36181576624375</v>
      </c>
      <c r="F38" s="12">
        <v>310.17467521466597</v>
      </c>
      <c r="G38" s="8">
        <v>13056</v>
      </c>
      <c r="H38" s="8">
        <v>12843</v>
      </c>
      <c r="I38" s="24">
        <v>2.328289538211875</v>
      </c>
      <c r="J38" s="12">
        <v>2.29030503517579</v>
      </c>
      <c r="K38" s="144">
        <v>560755</v>
      </c>
      <c r="L38" s="142">
        <v>867</v>
      </c>
      <c r="M38">
        <v>431</v>
      </c>
    </row>
    <row r="39" spans="1:13" ht="12.75">
      <c r="A39" s="22">
        <v>30</v>
      </c>
      <c r="B39" s="23" t="s">
        <v>34</v>
      </c>
      <c r="C39" s="8">
        <v>1010</v>
      </c>
      <c r="D39" s="52">
        <v>1052</v>
      </c>
      <c r="E39" s="24">
        <v>295.25721017496403</v>
      </c>
      <c r="F39" s="12">
        <v>307.53523277629915</v>
      </c>
      <c r="G39" s="8">
        <v>10858</v>
      </c>
      <c r="H39" s="8">
        <v>11340</v>
      </c>
      <c r="I39" s="24">
        <v>2.368776997251189</v>
      </c>
      <c r="J39" s="12">
        <v>2.4739299271346917</v>
      </c>
      <c r="K39" s="144">
        <v>458380</v>
      </c>
      <c r="L39" s="142">
        <v>702</v>
      </c>
      <c r="M39">
        <v>350</v>
      </c>
    </row>
    <row r="40" spans="1:13" ht="12.75">
      <c r="A40" s="22">
        <v>31</v>
      </c>
      <c r="B40" s="23" t="s">
        <v>35</v>
      </c>
      <c r="C40" s="8">
        <v>1158</v>
      </c>
      <c r="D40" s="52">
        <v>1213</v>
      </c>
      <c r="E40" s="24">
        <v>191.7777744820324</v>
      </c>
      <c r="F40" s="12">
        <v>200.8863907139079</v>
      </c>
      <c r="G40" s="8">
        <v>8855</v>
      </c>
      <c r="H40" s="8">
        <v>8690</v>
      </c>
      <c r="I40" s="24">
        <v>1.0943934427850366</v>
      </c>
      <c r="J40" s="12">
        <v>1.0740010183853155</v>
      </c>
      <c r="K40" s="144">
        <v>809124</v>
      </c>
      <c r="L40" s="142">
        <v>792</v>
      </c>
      <c r="M40">
        <v>421</v>
      </c>
    </row>
    <row r="41" spans="1:13" ht="12.75">
      <c r="A41" s="22">
        <v>32</v>
      </c>
      <c r="B41" s="23" t="s">
        <v>36</v>
      </c>
      <c r="C41" s="8">
        <v>866</v>
      </c>
      <c r="D41" s="52">
        <v>963</v>
      </c>
      <c r="E41" s="24">
        <v>319.6452181577788</v>
      </c>
      <c r="F41" s="12">
        <v>355.44843543411196</v>
      </c>
      <c r="G41" s="8">
        <v>7286</v>
      </c>
      <c r="H41" s="8">
        <v>7994</v>
      </c>
      <c r="I41" s="24">
        <v>2.0069413838695462</v>
      </c>
      <c r="J41" s="12">
        <v>2.2019612163948876</v>
      </c>
      <c r="K41" s="144">
        <v>363040</v>
      </c>
      <c r="L41" s="142">
        <v>644</v>
      </c>
      <c r="M41">
        <v>319</v>
      </c>
    </row>
    <row r="42" spans="1:13" ht="12.75">
      <c r="A42" s="22">
        <v>33</v>
      </c>
      <c r="B42" s="23" t="s">
        <v>37</v>
      </c>
      <c r="C42" s="8">
        <v>487</v>
      </c>
      <c r="D42" s="52">
        <v>507</v>
      </c>
      <c r="E42" s="24">
        <v>271.65931229706104</v>
      </c>
      <c r="F42" s="12">
        <v>282.81575222712513</v>
      </c>
      <c r="G42" s="8">
        <v>4347</v>
      </c>
      <c r="H42" s="8">
        <v>4555</v>
      </c>
      <c r="I42" s="24">
        <v>1.809591208059279</v>
      </c>
      <c r="J42" s="12">
        <v>1.8961785030388811</v>
      </c>
      <c r="K42" s="144">
        <v>240220</v>
      </c>
      <c r="L42" s="142">
        <v>333</v>
      </c>
      <c r="M42">
        <v>174</v>
      </c>
    </row>
    <row r="43" spans="1:13" ht="12.75">
      <c r="A43" s="22">
        <v>34</v>
      </c>
      <c r="B43" s="23" t="s">
        <v>38</v>
      </c>
      <c r="C43" s="8">
        <v>950</v>
      </c>
      <c r="D43" s="52">
        <v>915</v>
      </c>
      <c r="E43" s="24">
        <v>298.7414372912858</v>
      </c>
      <c r="F43" s="12">
        <v>287.73517381213316</v>
      </c>
      <c r="G43" s="8">
        <v>11713</v>
      </c>
      <c r="H43" s="8">
        <v>12099</v>
      </c>
      <c r="I43" s="24">
        <v>2.7487497682583117</v>
      </c>
      <c r="J43" s="12">
        <v>2.8393343674683953</v>
      </c>
      <c r="K43" s="144">
        <v>426121</v>
      </c>
      <c r="L43" s="142">
        <v>620</v>
      </c>
      <c r="M43">
        <v>295</v>
      </c>
    </row>
    <row r="44" spans="1:13" ht="12.75">
      <c r="A44" s="22">
        <v>35</v>
      </c>
      <c r="B44" s="23" t="s">
        <v>39</v>
      </c>
      <c r="C44" s="8">
        <v>1310</v>
      </c>
      <c r="D44" s="52">
        <v>1369</v>
      </c>
      <c r="E44" s="24">
        <v>247.61155144421264</v>
      </c>
      <c r="F44" s="12">
        <v>258.76352208177644</v>
      </c>
      <c r="G44" s="8">
        <v>9660</v>
      </c>
      <c r="H44" s="8">
        <v>8709</v>
      </c>
      <c r="I44" s="24">
        <v>1.3626111353259052</v>
      </c>
      <c r="J44" s="12">
        <v>1.2284658775935102</v>
      </c>
      <c r="K44" s="144">
        <v>708933</v>
      </c>
      <c r="L44" s="142">
        <v>894</v>
      </c>
      <c r="M44">
        <v>475</v>
      </c>
    </row>
    <row r="45" spans="1:13" ht="12.75">
      <c r="A45" s="22">
        <v>36</v>
      </c>
      <c r="B45" s="23" t="s">
        <v>40</v>
      </c>
      <c r="C45" s="8">
        <v>767</v>
      </c>
      <c r="D45" s="52">
        <v>970</v>
      </c>
      <c r="E45" s="24">
        <v>261.4125403139657</v>
      </c>
      <c r="F45" s="12">
        <v>330.5999532001913</v>
      </c>
      <c r="G45" s="8">
        <v>11632</v>
      </c>
      <c r="H45" s="8">
        <v>12577</v>
      </c>
      <c r="I45" s="24">
        <v>2.9585618215299467</v>
      </c>
      <c r="J45" s="12">
        <v>3.1989195348505968</v>
      </c>
      <c r="K45" s="144">
        <v>393164</v>
      </c>
      <c r="L45" s="142">
        <v>689</v>
      </c>
      <c r="M45">
        <v>281</v>
      </c>
    </row>
    <row r="46" spans="1:13" ht="12.75">
      <c r="A46" s="22">
        <v>37</v>
      </c>
      <c r="B46" s="23" t="s">
        <v>41</v>
      </c>
      <c r="C46" s="8">
        <v>1340</v>
      </c>
      <c r="D46" s="52">
        <v>1181</v>
      </c>
      <c r="E46" s="24">
        <v>264.11786163966065</v>
      </c>
      <c r="F46" s="12">
        <v>232.77850343017852</v>
      </c>
      <c r="G46" s="8">
        <v>16183</v>
      </c>
      <c r="H46" s="8">
        <v>16464</v>
      </c>
      <c r="I46" s="24">
        <v>2.3803850272413833</v>
      </c>
      <c r="J46" s="12">
        <v>2.4217177957425777</v>
      </c>
      <c r="K46" s="144">
        <v>679848</v>
      </c>
      <c r="L46" s="142">
        <v>733</v>
      </c>
      <c r="M46">
        <v>448</v>
      </c>
    </row>
    <row r="47" spans="1:13" ht="12.75">
      <c r="A47" s="22">
        <v>38</v>
      </c>
      <c r="B47" s="23" t="s">
        <v>42</v>
      </c>
      <c r="C47" s="8">
        <v>590</v>
      </c>
      <c r="D47" s="52">
        <v>615</v>
      </c>
      <c r="E47" s="24">
        <v>323.8796737442801</v>
      </c>
      <c r="F47" s="12">
        <v>337.6033887334445</v>
      </c>
      <c r="G47" s="8">
        <v>3800</v>
      </c>
      <c r="H47" s="8">
        <v>4007</v>
      </c>
      <c r="I47" s="24">
        <v>1.5567199092186494</v>
      </c>
      <c r="J47" s="12">
        <v>1.6415201779576654</v>
      </c>
      <c r="K47" s="144">
        <v>244103</v>
      </c>
      <c r="L47" s="142">
        <v>382</v>
      </c>
      <c r="M47">
        <v>233</v>
      </c>
    </row>
    <row r="48" spans="1:13" ht="12.75">
      <c r="A48" s="22">
        <v>39</v>
      </c>
      <c r="B48" s="23" t="s">
        <v>43</v>
      </c>
      <c r="C48" s="8">
        <v>852</v>
      </c>
      <c r="D48" s="52">
        <v>936</v>
      </c>
      <c r="E48" s="24">
        <v>254.99638169943984</v>
      </c>
      <c r="F48" s="12">
        <v>280.1368700360043</v>
      </c>
      <c r="G48" s="8">
        <v>6670</v>
      </c>
      <c r="H48" s="8">
        <v>6989</v>
      </c>
      <c r="I48" s="24">
        <v>1.4897570824883186</v>
      </c>
      <c r="J48" s="12">
        <v>1.561006334259499</v>
      </c>
      <c r="K48" s="144">
        <v>447724</v>
      </c>
      <c r="L48" s="142">
        <v>634</v>
      </c>
      <c r="M48">
        <v>302</v>
      </c>
    </row>
    <row r="49" spans="1:13" ht="12.75">
      <c r="A49" s="22">
        <v>40</v>
      </c>
      <c r="B49" s="23" t="s">
        <v>44</v>
      </c>
      <c r="C49" s="8">
        <v>771</v>
      </c>
      <c r="D49" s="52">
        <v>873</v>
      </c>
      <c r="E49" s="24">
        <v>255.10070544429163</v>
      </c>
      <c r="F49" s="12">
        <v>288.84943690384773</v>
      </c>
      <c r="G49" s="8">
        <v>3593</v>
      </c>
      <c r="H49" s="8">
        <v>3908</v>
      </c>
      <c r="I49" s="24">
        <v>0.8871758277303559</v>
      </c>
      <c r="J49" s="12">
        <v>0.9649549498386392</v>
      </c>
      <c r="K49" s="144">
        <v>404993</v>
      </c>
      <c r="L49" s="142">
        <v>577</v>
      </c>
      <c r="M49">
        <v>296</v>
      </c>
    </row>
    <row r="50" spans="1:13" ht="12.75">
      <c r="A50" s="22">
        <v>41</v>
      </c>
      <c r="B50" s="23" t="s">
        <v>45</v>
      </c>
      <c r="C50" s="8">
        <v>712</v>
      </c>
      <c r="D50" s="52">
        <v>740</v>
      </c>
      <c r="E50" s="24">
        <v>245.30072529907983</v>
      </c>
      <c r="F50" s="12">
        <v>254.9473830355605</v>
      </c>
      <c r="G50" s="8">
        <v>6970</v>
      </c>
      <c r="H50" s="8">
        <v>7528</v>
      </c>
      <c r="I50" s="24">
        <v>1.792036365225753</v>
      </c>
      <c r="J50" s="12">
        <v>1.9355021172768245</v>
      </c>
      <c r="K50" s="144">
        <v>388943</v>
      </c>
      <c r="L50" s="142">
        <v>482</v>
      </c>
      <c r="M50">
        <v>258</v>
      </c>
    </row>
    <row r="51" spans="1:13" ht="12.75">
      <c r="A51" s="23">
        <v>42</v>
      </c>
      <c r="B51" s="25" t="s">
        <v>46</v>
      </c>
      <c r="C51" s="8">
        <v>3274</v>
      </c>
      <c r="D51" s="52">
        <v>3500</v>
      </c>
      <c r="E51" s="24">
        <v>228.5750607496697</v>
      </c>
      <c r="F51" s="12">
        <v>244.35330257295172</v>
      </c>
      <c r="G51" s="8">
        <v>49277</v>
      </c>
      <c r="H51" s="8">
        <v>30080</v>
      </c>
      <c r="I51" s="24">
        <v>2.5673769063725675</v>
      </c>
      <c r="J51" s="12">
        <v>1.56719559518004</v>
      </c>
      <c r="K51" s="144">
        <v>1919352</v>
      </c>
      <c r="L51" s="142">
        <v>2509</v>
      </c>
      <c r="M51">
        <v>991</v>
      </c>
    </row>
    <row r="52" ht="12.75">
      <c r="A52" s="34"/>
    </row>
    <row r="53" spans="1:10" ht="12.75">
      <c r="A53" s="180" t="s">
        <v>73</v>
      </c>
      <c r="B53" s="180"/>
      <c r="C53" s="180"/>
      <c r="D53" s="180"/>
      <c r="E53" s="180"/>
      <c r="F53" s="180"/>
      <c r="G53" s="180"/>
      <c r="H53" s="180"/>
      <c r="I53" s="180"/>
      <c r="J53" s="180"/>
    </row>
  </sheetData>
  <sheetProtection/>
  <mergeCells count="1">
    <mergeCell ref="A53:J53"/>
  </mergeCells>
  <printOptions/>
  <pageMargins left="0.75" right="0.75" top="1" bottom="0.9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53"/>
  <sheetViews>
    <sheetView zoomScalePageLayoutView="0" workbookViewId="0" topLeftCell="A8">
      <selection activeCell="M44" sqref="M44"/>
    </sheetView>
  </sheetViews>
  <sheetFormatPr defaultColWidth="9.33203125" defaultRowHeight="12.75"/>
  <cols>
    <col min="1" max="1" width="5.5" style="0" customWidth="1"/>
    <col min="2" max="2" width="15.16015625" style="0" customWidth="1"/>
    <col min="11" max="11" width="13" style="2" customWidth="1"/>
    <col min="12" max="12" width="9.33203125" style="2" customWidth="1"/>
  </cols>
  <sheetData>
    <row r="1" spans="1:10" ht="12.75">
      <c r="A1" s="26" t="s">
        <v>199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26" t="s">
        <v>200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3" t="s">
        <v>201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2.7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39"/>
      <c r="B6" s="39" t="s">
        <v>2</v>
      </c>
      <c r="C6" s="57" t="s">
        <v>66</v>
      </c>
      <c r="D6" s="55"/>
      <c r="E6" s="56" t="s">
        <v>67</v>
      </c>
      <c r="F6" s="55"/>
      <c r="G6" s="57" t="s">
        <v>68</v>
      </c>
      <c r="H6" s="55"/>
      <c r="I6" s="72" t="s">
        <v>69</v>
      </c>
      <c r="J6" s="55"/>
    </row>
    <row r="7" spans="1:10" ht="12.75">
      <c r="A7" s="16" t="s">
        <v>1</v>
      </c>
      <c r="B7" s="16"/>
      <c r="C7" s="36"/>
      <c r="D7" s="37"/>
      <c r="E7" s="36" t="s">
        <v>70</v>
      </c>
      <c r="F7" s="37"/>
      <c r="G7" s="36" t="s">
        <v>71</v>
      </c>
      <c r="H7" s="37"/>
      <c r="I7" s="27" t="s">
        <v>70</v>
      </c>
      <c r="J7" s="37"/>
    </row>
    <row r="8" spans="1:10" ht="12.75">
      <c r="A8" s="16" t="s">
        <v>4</v>
      </c>
      <c r="B8" s="16"/>
      <c r="C8" s="8">
        <v>2012</v>
      </c>
      <c r="D8" s="8">
        <v>2013</v>
      </c>
      <c r="E8" s="51">
        <v>2012</v>
      </c>
      <c r="F8" s="51">
        <v>2013</v>
      </c>
      <c r="G8" s="8">
        <v>2012</v>
      </c>
      <c r="H8" s="51">
        <v>2013</v>
      </c>
      <c r="I8" s="51">
        <v>2012</v>
      </c>
      <c r="J8" s="51">
        <v>2013</v>
      </c>
    </row>
    <row r="9" spans="1:13" ht="12.75">
      <c r="A9" s="53">
        <v>0</v>
      </c>
      <c r="B9" s="59" t="s">
        <v>5</v>
      </c>
      <c r="C9" s="53">
        <f>SUM(C10:C51)</f>
        <v>47505</v>
      </c>
      <c r="D9" s="53">
        <f>SUM(D10:D51)</f>
        <v>49521</v>
      </c>
      <c r="E9" s="64">
        <v>298.0964668820415</v>
      </c>
      <c r="F9" s="64">
        <f>+D9*100000/K9*1.34</f>
        <v>310.7469768753937</v>
      </c>
      <c r="G9" s="53">
        <v>802827</v>
      </c>
      <c r="H9" s="53">
        <f>SUM(H10:H51)</f>
        <v>866077</v>
      </c>
      <c r="I9" s="64">
        <v>3.759539721938284</v>
      </c>
      <c r="J9" s="64">
        <f>+H9*100/K9</f>
        <v>4.055731662932541</v>
      </c>
      <c r="K9" s="145">
        <v>21354396</v>
      </c>
      <c r="L9" s="31">
        <f>SUM(L10:L51)</f>
        <v>34601</v>
      </c>
      <c r="M9" s="31">
        <f>SUM(M10:M51)</f>
        <v>14920</v>
      </c>
    </row>
    <row r="10" spans="1:13" ht="12.75">
      <c r="A10" s="20">
        <v>1</v>
      </c>
      <c r="B10" s="20" t="s">
        <v>6</v>
      </c>
      <c r="C10" s="8">
        <v>602</v>
      </c>
      <c r="D10" s="52">
        <f>+L10+M10</f>
        <v>644</v>
      </c>
      <c r="E10" s="24">
        <v>217.54185364169834</v>
      </c>
      <c r="F10" s="12">
        <f aca="true" t="shared" si="0" ref="F10:F51">+D10*100000/K10*1.34</f>
        <v>232.71919226786335</v>
      </c>
      <c r="G10" s="8">
        <v>15177</v>
      </c>
      <c r="H10" s="8">
        <v>15822</v>
      </c>
      <c r="I10" s="24">
        <v>4.092865464273387</v>
      </c>
      <c r="J10" s="12">
        <f aca="true" t="shared" si="1" ref="J10:J51">+H10*100/K10</f>
        <v>4.266806178805661</v>
      </c>
      <c r="K10" s="144">
        <v>370816</v>
      </c>
      <c r="L10" s="142">
        <v>466</v>
      </c>
      <c r="M10" s="2">
        <v>178</v>
      </c>
    </row>
    <row r="11" spans="1:13" ht="12.75">
      <c r="A11" s="23">
        <v>2</v>
      </c>
      <c r="B11" s="23" t="s">
        <v>7</v>
      </c>
      <c r="C11" s="8">
        <v>1452</v>
      </c>
      <c r="D11" s="52">
        <f aca="true" t="shared" si="2" ref="D11:D51">+L11+M11</f>
        <v>1535</v>
      </c>
      <c r="E11" s="24">
        <v>428.4949776798004</v>
      </c>
      <c r="F11" s="12">
        <f t="shared" si="0"/>
        <v>452.98883659675874</v>
      </c>
      <c r="G11" s="8">
        <v>21031</v>
      </c>
      <c r="H11" s="8">
        <v>22843</v>
      </c>
      <c r="I11" s="24">
        <v>4.631634120504852</v>
      </c>
      <c r="J11" s="12">
        <f t="shared" si="1"/>
        <v>5.030688898040624</v>
      </c>
      <c r="K11" s="144">
        <v>454073</v>
      </c>
      <c r="L11" s="142">
        <v>1116</v>
      </c>
      <c r="M11" s="2">
        <v>419</v>
      </c>
    </row>
    <row r="12" spans="1:13" ht="12.75">
      <c r="A12" s="23">
        <v>3</v>
      </c>
      <c r="B12" s="23" t="s">
        <v>8</v>
      </c>
      <c r="C12" s="8">
        <v>1684</v>
      </c>
      <c r="D12" s="52">
        <f t="shared" si="2"/>
        <v>1807</v>
      </c>
      <c r="E12" s="24">
        <v>354.4466836201765</v>
      </c>
      <c r="F12" s="12">
        <f t="shared" si="0"/>
        <v>380.3356040983723</v>
      </c>
      <c r="G12" s="8">
        <v>25850</v>
      </c>
      <c r="H12" s="8">
        <v>27508</v>
      </c>
      <c r="I12" s="24">
        <v>4.06036035894528</v>
      </c>
      <c r="J12" s="12">
        <f t="shared" si="1"/>
        <v>4.320788887963898</v>
      </c>
      <c r="K12" s="144">
        <v>636643</v>
      </c>
      <c r="L12" s="142">
        <v>1321</v>
      </c>
      <c r="M12" s="2">
        <v>486</v>
      </c>
    </row>
    <row r="13" spans="1:13" ht="12.75">
      <c r="A13" s="23">
        <v>4</v>
      </c>
      <c r="B13" s="23" t="s">
        <v>9</v>
      </c>
      <c r="C13" s="8">
        <v>1101</v>
      </c>
      <c r="D13" s="52">
        <f t="shared" si="2"/>
        <v>1051</v>
      </c>
      <c r="E13" s="24">
        <v>207.12223994249646</v>
      </c>
      <c r="F13" s="12">
        <f t="shared" si="0"/>
        <v>197.71614366899527</v>
      </c>
      <c r="G13" s="8">
        <v>20765</v>
      </c>
      <c r="H13" s="8">
        <v>21562</v>
      </c>
      <c r="I13" s="24">
        <v>2.9151878973022756</v>
      </c>
      <c r="J13" s="12">
        <f t="shared" si="1"/>
        <v>3.027078326107954</v>
      </c>
      <c r="K13" s="144">
        <v>712304</v>
      </c>
      <c r="L13" s="142">
        <v>768</v>
      </c>
      <c r="M13" s="71">
        <v>283</v>
      </c>
    </row>
    <row r="14" spans="1:13" ht="12.75">
      <c r="A14" s="23">
        <v>5</v>
      </c>
      <c r="B14" s="23" t="s">
        <v>10</v>
      </c>
      <c r="C14" s="8">
        <v>1931</v>
      </c>
      <c r="D14" s="52">
        <f t="shared" si="2"/>
        <v>1881</v>
      </c>
      <c r="E14" s="24">
        <v>436.9058594290848</v>
      </c>
      <c r="F14" s="12">
        <f t="shared" si="0"/>
        <v>425.5929164091706</v>
      </c>
      <c r="G14" s="8">
        <v>29731</v>
      </c>
      <c r="H14" s="8">
        <v>30980</v>
      </c>
      <c r="I14" s="24">
        <v>5.020076252612952</v>
      </c>
      <c r="J14" s="12">
        <f t="shared" si="1"/>
        <v>5.23096977249165</v>
      </c>
      <c r="K14" s="144">
        <v>592242</v>
      </c>
      <c r="L14" s="142">
        <v>1414</v>
      </c>
      <c r="M14" s="71">
        <v>467</v>
      </c>
    </row>
    <row r="15" spans="1:13" ht="12.75">
      <c r="A15" s="23">
        <v>6</v>
      </c>
      <c r="B15" s="25" t="s">
        <v>11</v>
      </c>
      <c r="C15" s="8">
        <v>324</v>
      </c>
      <c r="D15" s="52">
        <f t="shared" si="2"/>
        <v>337</v>
      </c>
      <c r="E15" s="24">
        <v>137.03074796265554</v>
      </c>
      <c r="F15" s="12">
        <f t="shared" si="0"/>
        <v>142.52889525745343</v>
      </c>
      <c r="G15" s="8">
        <v>7370</v>
      </c>
      <c r="H15" s="8">
        <v>7613</v>
      </c>
      <c r="I15" s="24">
        <v>2.326139240106807</v>
      </c>
      <c r="J15" s="12">
        <f t="shared" si="1"/>
        <v>2.4028355542650095</v>
      </c>
      <c r="K15" s="144">
        <v>316834</v>
      </c>
      <c r="L15" s="142">
        <v>222</v>
      </c>
      <c r="M15" s="71">
        <v>115</v>
      </c>
    </row>
    <row r="16" spans="1:13" ht="12.75">
      <c r="A16" s="23">
        <v>7</v>
      </c>
      <c r="B16" s="23" t="s">
        <v>12</v>
      </c>
      <c r="C16" s="8">
        <v>836</v>
      </c>
      <c r="D16" s="52">
        <f t="shared" si="2"/>
        <v>673</v>
      </c>
      <c r="E16" s="24">
        <v>251.85025314520556</v>
      </c>
      <c r="F16" s="12">
        <f t="shared" si="0"/>
        <v>202.7454789075638</v>
      </c>
      <c r="G16" s="8">
        <v>12411</v>
      </c>
      <c r="H16" s="8">
        <v>12994</v>
      </c>
      <c r="I16" s="24">
        <v>2.7902177138694797</v>
      </c>
      <c r="J16" s="12">
        <f t="shared" si="1"/>
        <v>2.921286679076627</v>
      </c>
      <c r="K16" s="144">
        <v>444804</v>
      </c>
      <c r="L16" s="142">
        <v>477</v>
      </c>
      <c r="M16" s="71">
        <v>196</v>
      </c>
    </row>
    <row r="17" spans="1:13" ht="12.75">
      <c r="A17" s="23">
        <v>8</v>
      </c>
      <c r="B17" s="23" t="s">
        <v>13</v>
      </c>
      <c r="C17" s="8">
        <v>649</v>
      </c>
      <c r="D17" s="52">
        <f t="shared" si="2"/>
        <v>302</v>
      </c>
      <c r="E17" s="24">
        <v>145.19961064612374</v>
      </c>
      <c r="F17" s="12">
        <f t="shared" si="0"/>
        <v>67.56592051637809</v>
      </c>
      <c r="G17" s="8">
        <v>27102</v>
      </c>
      <c r="H17" s="8">
        <v>27004</v>
      </c>
      <c r="I17" s="24">
        <v>4.524986601351385</v>
      </c>
      <c r="J17" s="12">
        <f t="shared" si="1"/>
        <v>4.508624388712745</v>
      </c>
      <c r="K17" s="144">
        <v>598941</v>
      </c>
      <c r="L17" s="142">
        <v>215</v>
      </c>
      <c r="M17" s="71">
        <v>87</v>
      </c>
    </row>
    <row r="18" spans="1:13" ht="12.75">
      <c r="A18" s="23">
        <v>9</v>
      </c>
      <c r="B18" s="23" t="s">
        <v>14</v>
      </c>
      <c r="C18" s="8">
        <v>594</v>
      </c>
      <c r="D18" s="52">
        <f t="shared" si="2"/>
        <v>535</v>
      </c>
      <c r="E18" s="24">
        <v>224.10487283661766</v>
      </c>
      <c r="F18" s="12">
        <f t="shared" si="0"/>
        <v>201.84529792523645</v>
      </c>
      <c r="G18" s="8">
        <v>9663</v>
      </c>
      <c r="H18" s="8">
        <v>10145</v>
      </c>
      <c r="I18" s="24">
        <v>2.7206459950502992</v>
      </c>
      <c r="J18" s="12">
        <f t="shared" si="1"/>
        <v>2.856354508929451</v>
      </c>
      <c r="K18" s="144">
        <v>355173</v>
      </c>
      <c r="L18" s="142">
        <v>374</v>
      </c>
      <c r="M18" s="71">
        <v>161</v>
      </c>
    </row>
    <row r="19" spans="1:13" ht="12.75">
      <c r="A19" s="23">
        <v>10</v>
      </c>
      <c r="B19" s="23" t="s">
        <v>15</v>
      </c>
      <c r="C19" s="8">
        <v>1032</v>
      </c>
      <c r="D19" s="52">
        <f t="shared" si="2"/>
        <v>950</v>
      </c>
      <c r="E19" s="24">
        <v>289.7813354567648</v>
      </c>
      <c r="F19" s="12">
        <f t="shared" si="0"/>
        <v>266.75607430613036</v>
      </c>
      <c r="G19" s="8">
        <v>20018</v>
      </c>
      <c r="H19" s="8">
        <v>21073</v>
      </c>
      <c r="I19" s="24">
        <v>4.194754984650524</v>
      </c>
      <c r="J19" s="12">
        <f t="shared" si="1"/>
        <v>4.415829343168173</v>
      </c>
      <c r="K19" s="144">
        <v>477215</v>
      </c>
      <c r="L19" s="142">
        <v>690</v>
      </c>
      <c r="M19" s="71">
        <v>260</v>
      </c>
    </row>
    <row r="20" spans="1:13" ht="12.75">
      <c r="A20" s="23">
        <v>11</v>
      </c>
      <c r="B20" s="25" t="s">
        <v>16</v>
      </c>
      <c r="C20" s="8">
        <v>1115</v>
      </c>
      <c r="D20" s="52">
        <f t="shared" si="2"/>
        <v>1493</v>
      </c>
      <c r="E20" s="24">
        <v>468.93439124212216</v>
      </c>
      <c r="F20" s="12">
        <f t="shared" si="0"/>
        <v>627.909458407613</v>
      </c>
      <c r="G20" s="8">
        <v>11752</v>
      </c>
      <c r="H20" s="8">
        <v>13235</v>
      </c>
      <c r="I20" s="24">
        <v>3.6884525573103675</v>
      </c>
      <c r="J20" s="12">
        <f t="shared" si="1"/>
        <v>4.153903131041756</v>
      </c>
      <c r="K20" s="144">
        <v>318616</v>
      </c>
      <c r="L20" s="142">
        <v>1144</v>
      </c>
      <c r="M20" s="71">
        <v>349</v>
      </c>
    </row>
    <row r="21" spans="1:13" ht="12.75">
      <c r="A21" s="23">
        <v>12</v>
      </c>
      <c r="B21" s="23" t="s">
        <v>17</v>
      </c>
      <c r="C21" s="8">
        <v>478</v>
      </c>
      <c r="D21" s="52">
        <f t="shared" si="2"/>
        <v>480</v>
      </c>
      <c r="E21" s="24">
        <v>206.30191608396117</v>
      </c>
      <c r="F21" s="12">
        <f t="shared" si="0"/>
        <v>207.16510401736684</v>
      </c>
      <c r="G21" s="8">
        <v>6481</v>
      </c>
      <c r="H21" s="8">
        <v>6900</v>
      </c>
      <c r="I21" s="24">
        <v>2.0874332076128024</v>
      </c>
      <c r="J21" s="12">
        <f t="shared" si="1"/>
        <v>2.2223868434698866</v>
      </c>
      <c r="K21" s="144">
        <v>310477</v>
      </c>
      <c r="L21" s="142">
        <v>324</v>
      </c>
      <c r="M21" s="71">
        <v>156</v>
      </c>
    </row>
    <row r="22" spans="1:13" ht="12.75">
      <c r="A22" s="23">
        <v>13</v>
      </c>
      <c r="B22" s="23" t="s">
        <v>18</v>
      </c>
      <c r="C22" s="8">
        <v>1753</v>
      </c>
      <c r="D22" s="52">
        <f t="shared" si="2"/>
        <v>1867</v>
      </c>
      <c r="E22" s="24">
        <v>340.6761544675476</v>
      </c>
      <c r="F22" s="12">
        <f t="shared" si="0"/>
        <v>362.83079314940755</v>
      </c>
      <c r="G22" s="8">
        <v>31494</v>
      </c>
      <c r="H22" s="8">
        <v>32998</v>
      </c>
      <c r="I22" s="24">
        <v>4.56754510766232</v>
      </c>
      <c r="J22" s="12">
        <f t="shared" si="1"/>
        <v>4.785668808745832</v>
      </c>
      <c r="K22" s="144">
        <v>689517</v>
      </c>
      <c r="L22" s="142">
        <v>1488</v>
      </c>
      <c r="M22" s="71">
        <v>379</v>
      </c>
    </row>
    <row r="23" spans="1:13" ht="12.75">
      <c r="A23" s="23">
        <v>14</v>
      </c>
      <c r="B23" s="23" t="s">
        <v>19</v>
      </c>
      <c r="C23" s="8">
        <v>1508</v>
      </c>
      <c r="D23" s="52">
        <f t="shared" si="2"/>
        <v>1419</v>
      </c>
      <c r="E23" s="24">
        <v>278.9986137881139</v>
      </c>
      <c r="F23" s="12">
        <f t="shared" si="0"/>
        <v>262.53251522900115</v>
      </c>
      <c r="G23" s="8">
        <v>25601</v>
      </c>
      <c r="H23" s="8">
        <v>27020</v>
      </c>
      <c r="I23" s="24">
        <v>3.5347022405823196</v>
      </c>
      <c r="J23" s="12">
        <f t="shared" si="1"/>
        <v>3.7306220280666484</v>
      </c>
      <c r="K23" s="144">
        <v>724276</v>
      </c>
      <c r="L23" s="142">
        <v>1000</v>
      </c>
      <c r="M23" s="71">
        <v>419</v>
      </c>
    </row>
    <row r="24" spans="1:13" ht="12.75">
      <c r="A24" s="23">
        <v>15</v>
      </c>
      <c r="B24" s="23" t="s">
        <v>20</v>
      </c>
      <c r="C24" s="8">
        <v>463</v>
      </c>
      <c r="D24" s="52">
        <f t="shared" si="2"/>
        <v>332</v>
      </c>
      <c r="E24" s="24">
        <v>279.76461569679617</v>
      </c>
      <c r="F24" s="12">
        <f t="shared" si="0"/>
        <v>200.6087525082858</v>
      </c>
      <c r="G24" s="8">
        <v>6170</v>
      </c>
      <c r="H24" s="8">
        <v>4917</v>
      </c>
      <c r="I24" s="24">
        <v>2.7822244267580545</v>
      </c>
      <c r="J24" s="12">
        <f t="shared" si="1"/>
        <v>2.217211913512051</v>
      </c>
      <c r="K24" s="144">
        <v>221765</v>
      </c>
      <c r="L24" s="142">
        <v>209</v>
      </c>
      <c r="M24" s="71">
        <v>123</v>
      </c>
    </row>
    <row r="25" spans="1:13" ht="12.75">
      <c r="A25" s="23">
        <v>16</v>
      </c>
      <c r="B25" s="23" t="s">
        <v>21</v>
      </c>
      <c r="C25" s="8">
        <v>1826</v>
      </c>
      <c r="D25" s="52">
        <f t="shared" si="2"/>
        <v>1107</v>
      </c>
      <c r="E25" s="24">
        <v>462.57999262697206</v>
      </c>
      <c r="F25" s="12">
        <f t="shared" si="0"/>
        <v>280.4359539091227</v>
      </c>
      <c r="G25" s="8">
        <v>16855</v>
      </c>
      <c r="H25" s="8">
        <v>18160</v>
      </c>
      <c r="I25" s="24">
        <v>3.1864714389692885</v>
      </c>
      <c r="J25" s="12">
        <f t="shared" si="1"/>
        <v>3.4331842973409836</v>
      </c>
      <c r="K25" s="144">
        <v>528955</v>
      </c>
      <c r="L25" s="142">
        <v>721</v>
      </c>
      <c r="M25" s="71">
        <v>386</v>
      </c>
    </row>
    <row r="26" spans="1:13" ht="12.75">
      <c r="A26" s="23">
        <v>17</v>
      </c>
      <c r="B26" s="23" t="s">
        <v>22</v>
      </c>
      <c r="C26" s="8">
        <v>1662</v>
      </c>
      <c r="D26" s="52">
        <f t="shared" si="2"/>
        <v>2077</v>
      </c>
      <c r="E26" s="24">
        <v>319.15140589240957</v>
      </c>
      <c r="F26" s="12">
        <f t="shared" si="0"/>
        <v>398.84324310381146</v>
      </c>
      <c r="G26" s="8">
        <v>33408</v>
      </c>
      <c r="H26" s="8">
        <v>35389</v>
      </c>
      <c r="I26" s="24">
        <v>4.787529037148921</v>
      </c>
      <c r="J26" s="12">
        <f t="shared" si="1"/>
        <v>5.071415981072293</v>
      </c>
      <c r="K26" s="144">
        <v>697813</v>
      </c>
      <c r="L26" s="142">
        <v>1440</v>
      </c>
      <c r="M26" s="71">
        <v>637</v>
      </c>
    </row>
    <row r="27" spans="1:13" ht="12.75">
      <c r="A27" s="23">
        <v>18</v>
      </c>
      <c r="B27" s="23" t="s">
        <v>23</v>
      </c>
      <c r="C27" s="8">
        <v>623</v>
      </c>
      <c r="D27" s="52">
        <f t="shared" si="2"/>
        <v>485</v>
      </c>
      <c r="E27" s="24">
        <v>138.07190218101408</v>
      </c>
      <c r="F27" s="12">
        <f t="shared" si="0"/>
        <v>107.48775691459362</v>
      </c>
      <c r="G27" s="8">
        <v>16571</v>
      </c>
      <c r="H27" s="8">
        <v>15460</v>
      </c>
      <c r="I27" s="24">
        <v>2.7406979840463626</v>
      </c>
      <c r="J27" s="12">
        <f t="shared" si="1"/>
        <v>2.5569483334353245</v>
      </c>
      <c r="K27" s="144">
        <v>604627</v>
      </c>
      <c r="L27" s="142">
        <v>354</v>
      </c>
      <c r="M27" s="71">
        <v>131</v>
      </c>
    </row>
    <row r="28" spans="1:13" ht="12.75">
      <c r="A28" s="23">
        <v>19</v>
      </c>
      <c r="B28" s="23" t="s">
        <v>24</v>
      </c>
      <c r="C28" s="8">
        <v>176</v>
      </c>
      <c r="D28" s="52">
        <f t="shared" si="2"/>
        <v>523</v>
      </c>
      <c r="E28" s="24">
        <v>84.47838608456436</v>
      </c>
      <c r="F28" s="12">
        <f t="shared" si="0"/>
        <v>251.0352041035634</v>
      </c>
      <c r="G28" s="8">
        <v>4968</v>
      </c>
      <c r="H28" s="8">
        <v>5779</v>
      </c>
      <c r="I28" s="24">
        <v>1.7795480922155518</v>
      </c>
      <c r="J28" s="12">
        <f t="shared" si="1"/>
        <v>2.0700500050148296</v>
      </c>
      <c r="K28" s="144">
        <v>279172</v>
      </c>
      <c r="L28" s="142">
        <v>378</v>
      </c>
      <c r="M28" s="71">
        <v>145</v>
      </c>
    </row>
    <row r="29" spans="1:13" ht="12.75">
      <c r="A29" s="23">
        <v>20</v>
      </c>
      <c r="B29" s="23" t="s">
        <v>25</v>
      </c>
      <c r="C29" s="8">
        <v>859</v>
      </c>
      <c r="D29" s="52">
        <f t="shared" si="2"/>
        <v>645</v>
      </c>
      <c r="E29" s="24">
        <v>306.8290563432468</v>
      </c>
      <c r="F29" s="12">
        <f t="shared" si="0"/>
        <v>230.3896872426009</v>
      </c>
      <c r="G29" s="8">
        <v>10670</v>
      </c>
      <c r="H29" s="8">
        <v>11436</v>
      </c>
      <c r="I29" s="24">
        <v>2.844218399720643</v>
      </c>
      <c r="J29" s="12">
        <f t="shared" si="1"/>
        <v>3.04840502523011</v>
      </c>
      <c r="K29" s="144">
        <v>375147</v>
      </c>
      <c r="L29" s="142">
        <v>453</v>
      </c>
      <c r="M29" s="71">
        <v>192</v>
      </c>
    </row>
    <row r="30" spans="1:13" ht="12.75">
      <c r="A30" s="23">
        <v>21</v>
      </c>
      <c r="B30" s="23" t="s">
        <v>26</v>
      </c>
      <c r="C30" s="8">
        <v>565</v>
      </c>
      <c r="D30" s="52">
        <f t="shared" si="2"/>
        <v>500</v>
      </c>
      <c r="E30" s="24">
        <v>233.7074628340001</v>
      </c>
      <c r="F30" s="12">
        <f t="shared" si="0"/>
        <v>206.82076356991163</v>
      </c>
      <c r="G30" s="8">
        <v>9672</v>
      </c>
      <c r="H30" s="8">
        <v>10170</v>
      </c>
      <c r="I30" s="24">
        <v>2.985627500370425</v>
      </c>
      <c r="J30" s="12">
        <f t="shared" si="1"/>
        <v>3.1393539783671653</v>
      </c>
      <c r="K30" s="144">
        <v>323952</v>
      </c>
      <c r="L30" s="142">
        <v>369</v>
      </c>
      <c r="M30" s="71">
        <v>131</v>
      </c>
    </row>
    <row r="31" spans="1:13" ht="12.75">
      <c r="A31" s="23">
        <v>22</v>
      </c>
      <c r="B31" s="23" t="s">
        <v>27</v>
      </c>
      <c r="C31" s="8">
        <v>1431</v>
      </c>
      <c r="D31" s="52">
        <f t="shared" si="2"/>
        <v>1237</v>
      </c>
      <c r="E31" s="24">
        <v>418.7390267550641</v>
      </c>
      <c r="F31" s="12">
        <f t="shared" si="0"/>
        <v>361.9707729531896</v>
      </c>
      <c r="G31" s="8">
        <v>23775</v>
      </c>
      <c r="H31" s="8">
        <v>24521</v>
      </c>
      <c r="I31" s="24">
        <v>5.1918188726710515</v>
      </c>
      <c r="J31" s="12">
        <f t="shared" si="1"/>
        <v>5.354725155699973</v>
      </c>
      <c r="K31" s="144">
        <v>457932</v>
      </c>
      <c r="L31" s="142">
        <v>868</v>
      </c>
      <c r="M31" s="71">
        <v>369</v>
      </c>
    </row>
    <row r="32" spans="1:13" ht="12.75">
      <c r="A32" s="23">
        <v>23</v>
      </c>
      <c r="B32" s="23" t="s">
        <v>28</v>
      </c>
      <c r="C32" s="8">
        <v>684</v>
      </c>
      <c r="D32" s="52">
        <f t="shared" si="2"/>
        <v>691</v>
      </c>
      <c r="E32" s="24">
        <v>320.7749892382049</v>
      </c>
      <c r="F32" s="12">
        <f t="shared" si="0"/>
        <v>324.05777421578887</v>
      </c>
      <c r="G32" s="8">
        <v>8559</v>
      </c>
      <c r="H32" s="8">
        <v>9279</v>
      </c>
      <c r="I32" s="24">
        <v>2.995453797776246</v>
      </c>
      <c r="J32" s="12">
        <f t="shared" si="1"/>
        <v>3.2474372928573176</v>
      </c>
      <c r="K32" s="144">
        <v>285733</v>
      </c>
      <c r="L32" s="142">
        <v>468</v>
      </c>
      <c r="M32" s="71">
        <v>223</v>
      </c>
    </row>
    <row r="33" spans="1:13" ht="12.75">
      <c r="A33" s="23">
        <v>24</v>
      </c>
      <c r="B33" s="23" t="s">
        <v>29</v>
      </c>
      <c r="C33" s="8">
        <v>1727</v>
      </c>
      <c r="D33" s="52">
        <f t="shared" si="2"/>
        <v>2063</v>
      </c>
      <c r="E33" s="24">
        <v>281.7665902441341</v>
      </c>
      <c r="F33" s="12">
        <f t="shared" si="0"/>
        <v>336.5862626946431</v>
      </c>
      <c r="G33" s="8">
        <v>28748</v>
      </c>
      <c r="H33" s="8">
        <v>30103</v>
      </c>
      <c r="I33" s="24">
        <v>3.5002575151191206</v>
      </c>
      <c r="J33" s="12">
        <f t="shared" si="1"/>
        <v>3.665237650536764</v>
      </c>
      <c r="K33" s="144">
        <v>821311</v>
      </c>
      <c r="L33" s="142">
        <v>1237</v>
      </c>
      <c r="M33" s="71">
        <v>826</v>
      </c>
    </row>
    <row r="34" spans="1:13" ht="12.75">
      <c r="A34" s="23">
        <v>25</v>
      </c>
      <c r="B34" s="23" t="s">
        <v>47</v>
      </c>
      <c r="C34" s="8">
        <v>652</v>
      </c>
      <c r="D34" s="52">
        <f t="shared" si="2"/>
        <v>827</v>
      </c>
      <c r="E34" s="24">
        <v>261.2093579490246</v>
      </c>
      <c r="F34" s="12">
        <f t="shared" si="0"/>
        <v>331.3192316316616</v>
      </c>
      <c r="G34" s="8">
        <v>10902</v>
      </c>
      <c r="H34" s="8">
        <v>11619</v>
      </c>
      <c r="I34" s="24">
        <v>3.2594364302264744</v>
      </c>
      <c r="J34" s="12">
        <f t="shared" si="1"/>
        <v>3.4738022273712534</v>
      </c>
      <c r="K34" s="144">
        <v>334475</v>
      </c>
      <c r="L34" s="142">
        <v>595</v>
      </c>
      <c r="M34" s="71">
        <v>232</v>
      </c>
    </row>
    <row r="35" spans="1:13" ht="12.75">
      <c r="A35" s="23">
        <v>26</v>
      </c>
      <c r="B35" s="23" t="s">
        <v>30</v>
      </c>
      <c r="C35" s="8">
        <v>1170</v>
      </c>
      <c r="D35" s="52">
        <f t="shared" si="2"/>
        <v>1447</v>
      </c>
      <c r="E35" s="24">
        <v>307.9171110233854</v>
      </c>
      <c r="F35" s="12">
        <f t="shared" si="0"/>
        <v>380.8171450007169</v>
      </c>
      <c r="G35" s="8">
        <v>18607</v>
      </c>
      <c r="H35" s="8">
        <v>19545</v>
      </c>
      <c r="I35" s="24">
        <v>3.6544289353311217</v>
      </c>
      <c r="J35" s="12">
        <f t="shared" si="1"/>
        <v>3.838652847909216</v>
      </c>
      <c r="K35" s="144">
        <v>509163</v>
      </c>
      <c r="L35" s="142">
        <v>1010</v>
      </c>
      <c r="M35" s="71">
        <v>437</v>
      </c>
    </row>
    <row r="36" spans="1:13" ht="12.75">
      <c r="A36" s="23">
        <v>27</v>
      </c>
      <c r="B36" s="23" t="s">
        <v>31</v>
      </c>
      <c r="C36" s="8">
        <v>917</v>
      </c>
      <c r="D36" s="52">
        <f t="shared" si="2"/>
        <v>875</v>
      </c>
      <c r="E36" s="24">
        <v>425.51467405419453</v>
      </c>
      <c r="F36" s="12">
        <f t="shared" si="0"/>
        <v>406.02545234178865</v>
      </c>
      <c r="G36" s="8">
        <v>11357</v>
      </c>
      <c r="H36" s="8">
        <v>11991</v>
      </c>
      <c r="I36" s="24">
        <v>3.932819669292702</v>
      </c>
      <c r="J36" s="12">
        <f t="shared" si="1"/>
        <v>4.152367760367068</v>
      </c>
      <c r="K36" s="144">
        <v>288775</v>
      </c>
      <c r="L36" s="142">
        <v>607</v>
      </c>
      <c r="M36" s="71">
        <v>268</v>
      </c>
    </row>
    <row r="37" spans="1:13" s="15" customFormat="1" ht="12.75">
      <c r="A37" s="23">
        <v>28</v>
      </c>
      <c r="B37" s="23" t="s">
        <v>32</v>
      </c>
      <c r="C37" s="23">
        <v>863</v>
      </c>
      <c r="D37" s="52">
        <f t="shared" si="2"/>
        <v>1875</v>
      </c>
      <c r="E37" s="24">
        <v>199.74608987036765</v>
      </c>
      <c r="F37" s="12">
        <f t="shared" si="0"/>
        <v>433.9790480961059</v>
      </c>
      <c r="G37" s="23">
        <v>1077</v>
      </c>
      <c r="H37" s="23">
        <v>23310</v>
      </c>
      <c r="I37" s="24">
        <v>0.18602803375104715</v>
      </c>
      <c r="J37" s="12">
        <f t="shared" si="1"/>
        <v>4.026289198455812</v>
      </c>
      <c r="K37" s="144">
        <v>578945</v>
      </c>
      <c r="L37" s="142">
        <v>1241</v>
      </c>
      <c r="M37" s="141">
        <v>634</v>
      </c>
    </row>
    <row r="38" spans="1:13" ht="12.75">
      <c r="A38" s="23">
        <v>29</v>
      </c>
      <c r="B38" s="23" t="s">
        <v>33</v>
      </c>
      <c r="C38" s="8">
        <v>1238</v>
      </c>
      <c r="D38" s="52">
        <f t="shared" si="2"/>
        <v>1191</v>
      </c>
      <c r="E38" s="24">
        <v>295.8368628010451</v>
      </c>
      <c r="F38" s="12">
        <f t="shared" si="0"/>
        <v>284.6055764103753</v>
      </c>
      <c r="G38" s="8">
        <v>21042</v>
      </c>
      <c r="H38" s="8">
        <v>22261</v>
      </c>
      <c r="I38" s="24">
        <v>3.7524409055648187</v>
      </c>
      <c r="J38" s="12">
        <f t="shared" si="1"/>
        <v>3.969826394771335</v>
      </c>
      <c r="K38" s="144">
        <v>560755</v>
      </c>
      <c r="L38" s="142">
        <v>850</v>
      </c>
      <c r="M38" s="141">
        <v>341</v>
      </c>
    </row>
    <row r="39" spans="1:13" ht="12.75">
      <c r="A39" s="23">
        <v>30</v>
      </c>
      <c r="B39" s="23" t="s">
        <v>34</v>
      </c>
      <c r="C39" s="8">
        <v>764</v>
      </c>
      <c r="D39" s="52">
        <f t="shared" si="2"/>
        <v>585</v>
      </c>
      <c r="E39" s="24">
        <v>223.34307779571537</v>
      </c>
      <c r="F39" s="12">
        <f t="shared" si="0"/>
        <v>171.01531480431083</v>
      </c>
      <c r="G39" s="8">
        <v>9697</v>
      </c>
      <c r="H39" s="8">
        <v>10358</v>
      </c>
      <c r="I39" s="24">
        <v>2.115493695187399</v>
      </c>
      <c r="J39" s="12">
        <f t="shared" si="1"/>
        <v>2.2596971944674724</v>
      </c>
      <c r="K39" s="144">
        <v>458380</v>
      </c>
      <c r="L39" s="142">
        <v>408</v>
      </c>
      <c r="M39" s="141">
        <v>177</v>
      </c>
    </row>
    <row r="40" spans="1:13" ht="12.75">
      <c r="A40" s="23">
        <v>31</v>
      </c>
      <c r="B40" s="23" t="s">
        <v>35</v>
      </c>
      <c r="C40" s="8">
        <v>1764</v>
      </c>
      <c r="D40" s="52">
        <f t="shared" si="2"/>
        <v>1984</v>
      </c>
      <c r="E40" s="24">
        <v>292.1381642368784</v>
      </c>
      <c r="F40" s="12">
        <f t="shared" si="0"/>
        <v>328.57262916438026</v>
      </c>
      <c r="G40" s="8">
        <v>35094</v>
      </c>
      <c r="H40" s="8">
        <v>36430</v>
      </c>
      <c r="I40" s="24">
        <v>4.337283284144334</v>
      </c>
      <c r="J40" s="12">
        <f t="shared" si="1"/>
        <v>4.502400126556622</v>
      </c>
      <c r="K40" s="144">
        <v>809124</v>
      </c>
      <c r="L40" s="142">
        <v>1216</v>
      </c>
      <c r="M40" s="141">
        <v>768</v>
      </c>
    </row>
    <row r="41" spans="1:13" ht="12.75">
      <c r="A41" s="23">
        <v>32</v>
      </c>
      <c r="B41" s="23" t="s">
        <v>36</v>
      </c>
      <c r="C41" s="8">
        <v>892</v>
      </c>
      <c r="D41" s="52">
        <f t="shared" si="2"/>
        <v>779</v>
      </c>
      <c r="E41" s="24">
        <v>329.24195680916705</v>
      </c>
      <c r="F41" s="12">
        <f t="shared" si="0"/>
        <v>287.5330542089026</v>
      </c>
      <c r="G41" s="8">
        <v>16940</v>
      </c>
      <c r="H41" s="8">
        <v>17651</v>
      </c>
      <c r="I41" s="24">
        <v>4.6661524900837374</v>
      </c>
      <c r="J41" s="12">
        <f t="shared" si="1"/>
        <v>4.861998677831644</v>
      </c>
      <c r="K41" s="144">
        <v>363040</v>
      </c>
      <c r="L41" s="142">
        <v>532</v>
      </c>
      <c r="M41" s="141">
        <v>247</v>
      </c>
    </row>
    <row r="42" spans="1:13" ht="12.75">
      <c r="A42" s="23">
        <v>33</v>
      </c>
      <c r="B42" s="23" t="s">
        <v>37</v>
      </c>
      <c r="C42" s="8">
        <v>912</v>
      </c>
      <c r="D42" s="52">
        <f t="shared" si="2"/>
        <v>1031</v>
      </c>
      <c r="E42" s="24">
        <v>508.73366081092337</v>
      </c>
      <c r="F42" s="12">
        <f t="shared" si="0"/>
        <v>575.1144783948048</v>
      </c>
      <c r="G42" s="8">
        <v>10690</v>
      </c>
      <c r="H42" s="8">
        <v>11548</v>
      </c>
      <c r="I42" s="24">
        <v>4.450087419865124</v>
      </c>
      <c r="J42" s="12">
        <f t="shared" si="1"/>
        <v>4.807260011655982</v>
      </c>
      <c r="K42" s="144">
        <v>240220</v>
      </c>
      <c r="L42" s="142">
        <v>736</v>
      </c>
      <c r="M42" s="141">
        <v>295</v>
      </c>
    </row>
    <row r="43" spans="1:13" ht="12.75">
      <c r="A43" s="23">
        <v>34</v>
      </c>
      <c r="B43" s="23" t="s">
        <v>38</v>
      </c>
      <c r="C43" s="8">
        <v>1244</v>
      </c>
      <c r="D43" s="52">
        <f t="shared" si="2"/>
        <v>1357</v>
      </c>
      <c r="E43" s="24">
        <v>391.194050516168</v>
      </c>
      <c r="F43" s="12">
        <f t="shared" si="0"/>
        <v>426.7285583202894</v>
      </c>
      <c r="G43" s="8">
        <v>19866</v>
      </c>
      <c r="H43" s="8">
        <v>21082</v>
      </c>
      <c r="I43" s="24">
        <v>4.662056082661967</v>
      </c>
      <c r="J43" s="12">
        <f t="shared" si="1"/>
        <v>4.947421037686479</v>
      </c>
      <c r="K43" s="144">
        <v>426121</v>
      </c>
      <c r="L43" s="142">
        <v>926</v>
      </c>
      <c r="M43" s="141">
        <v>431</v>
      </c>
    </row>
    <row r="44" spans="1:13" ht="12.75">
      <c r="A44" s="23">
        <v>35</v>
      </c>
      <c r="B44" s="23" t="s">
        <v>39</v>
      </c>
      <c r="C44" s="8">
        <v>1404</v>
      </c>
      <c r="D44" s="52">
        <f t="shared" si="2"/>
        <v>1313</v>
      </c>
      <c r="E44" s="24">
        <v>265.37909788372104</v>
      </c>
      <c r="F44" s="12">
        <f t="shared" si="0"/>
        <v>248.17860079866506</v>
      </c>
      <c r="G44" s="8">
        <v>22391</v>
      </c>
      <c r="H44" s="8">
        <v>23557</v>
      </c>
      <c r="I44" s="24">
        <v>3.1584084814785034</v>
      </c>
      <c r="J44" s="12">
        <f t="shared" si="1"/>
        <v>3.3228810056803675</v>
      </c>
      <c r="K44" s="144">
        <v>708933</v>
      </c>
      <c r="L44" s="142">
        <v>942</v>
      </c>
      <c r="M44" s="141">
        <v>371</v>
      </c>
    </row>
    <row r="45" spans="1:13" ht="12.75">
      <c r="A45" s="23">
        <v>36</v>
      </c>
      <c r="B45" s="23" t="s">
        <v>40</v>
      </c>
      <c r="C45" s="8">
        <v>861</v>
      </c>
      <c r="D45" s="52">
        <f t="shared" si="2"/>
        <v>1024</v>
      </c>
      <c r="E45" s="24">
        <v>293.4500615519224</v>
      </c>
      <c r="F45" s="12">
        <f t="shared" si="0"/>
        <v>349.00448667731536</v>
      </c>
      <c r="G45" s="8">
        <v>12854</v>
      </c>
      <c r="H45" s="8">
        <v>13973</v>
      </c>
      <c r="I45" s="24">
        <v>3.269373594734004</v>
      </c>
      <c r="J45" s="12">
        <f t="shared" si="1"/>
        <v>3.5539876489200437</v>
      </c>
      <c r="K45" s="144">
        <v>393164</v>
      </c>
      <c r="L45" s="142">
        <v>692</v>
      </c>
      <c r="M45" s="141">
        <v>332</v>
      </c>
    </row>
    <row r="46" spans="1:13" ht="12.75">
      <c r="A46" s="23">
        <v>37</v>
      </c>
      <c r="B46" s="23" t="s">
        <v>41</v>
      </c>
      <c r="C46" s="8">
        <v>1312</v>
      </c>
      <c r="D46" s="52">
        <f t="shared" si="2"/>
        <v>1384</v>
      </c>
      <c r="E46" s="24">
        <v>258.59898094868265</v>
      </c>
      <c r="F46" s="12">
        <f t="shared" si="0"/>
        <v>272.7903884397689</v>
      </c>
      <c r="G46" s="8">
        <v>36883</v>
      </c>
      <c r="H46" s="8">
        <v>42079</v>
      </c>
      <c r="I46" s="24">
        <v>5.425183276261753</v>
      </c>
      <c r="J46" s="12">
        <f t="shared" si="1"/>
        <v>6.18947176427672</v>
      </c>
      <c r="K46" s="144">
        <v>679848</v>
      </c>
      <c r="L46" s="142">
        <v>998</v>
      </c>
      <c r="M46" s="141">
        <v>386</v>
      </c>
    </row>
    <row r="47" spans="1:13" ht="12.75">
      <c r="A47" s="23">
        <v>38</v>
      </c>
      <c r="B47" s="23" t="s">
        <v>42</v>
      </c>
      <c r="C47" s="8">
        <v>398</v>
      </c>
      <c r="D47" s="52">
        <f t="shared" si="2"/>
        <v>565</v>
      </c>
      <c r="E47" s="24">
        <v>218.48154262749745</v>
      </c>
      <c r="F47" s="12">
        <f t="shared" si="0"/>
        <v>310.1559587551157</v>
      </c>
      <c r="G47" s="8">
        <v>6773</v>
      </c>
      <c r="H47" s="8">
        <v>7212</v>
      </c>
      <c r="I47" s="24">
        <v>2.77464840661524</v>
      </c>
      <c r="J47" s="12">
        <f t="shared" si="1"/>
        <v>2.9544905224433946</v>
      </c>
      <c r="K47" s="144">
        <v>244103</v>
      </c>
      <c r="L47" s="142">
        <v>412</v>
      </c>
      <c r="M47" s="141">
        <v>153</v>
      </c>
    </row>
    <row r="48" spans="1:13" ht="12.75">
      <c r="A48" s="23">
        <v>39</v>
      </c>
      <c r="B48" s="23" t="s">
        <v>43</v>
      </c>
      <c r="C48" s="8">
        <v>704</v>
      </c>
      <c r="D48" s="52">
        <f t="shared" si="2"/>
        <v>656</v>
      </c>
      <c r="E48" s="24">
        <v>210.70123558263577</v>
      </c>
      <c r="F48" s="12">
        <f t="shared" si="0"/>
        <v>196.33524224745602</v>
      </c>
      <c r="G48" s="8">
        <v>16719</v>
      </c>
      <c r="H48" s="8">
        <v>17374</v>
      </c>
      <c r="I48" s="24">
        <v>3.734220189223718</v>
      </c>
      <c r="J48" s="12">
        <f t="shared" si="1"/>
        <v>3.8805156748353897</v>
      </c>
      <c r="K48" s="144">
        <v>447724</v>
      </c>
      <c r="L48" s="142">
        <v>473</v>
      </c>
      <c r="M48" s="141">
        <v>183</v>
      </c>
    </row>
    <row r="49" spans="1:13" ht="12.75">
      <c r="A49" s="23">
        <v>40</v>
      </c>
      <c r="B49" s="23" t="s">
        <v>44</v>
      </c>
      <c r="C49" s="8">
        <v>884</v>
      </c>
      <c r="D49" s="52">
        <f t="shared" si="2"/>
        <v>821</v>
      </c>
      <c r="E49" s="24">
        <v>292.4890059828195</v>
      </c>
      <c r="F49" s="12">
        <f t="shared" si="0"/>
        <v>271.6442012577995</v>
      </c>
      <c r="G49" s="8">
        <v>14951</v>
      </c>
      <c r="H49" s="8">
        <v>15782</v>
      </c>
      <c r="I49" s="24">
        <v>3.6916687448918872</v>
      </c>
      <c r="J49" s="12">
        <f t="shared" si="1"/>
        <v>3.8968574765489774</v>
      </c>
      <c r="K49" s="144">
        <v>404993</v>
      </c>
      <c r="L49" s="142">
        <v>584</v>
      </c>
      <c r="M49" s="141">
        <v>237</v>
      </c>
    </row>
    <row r="50" spans="1:13" ht="12.75">
      <c r="A50" s="23">
        <v>41</v>
      </c>
      <c r="B50" s="23" t="s">
        <v>45</v>
      </c>
      <c r="C50" s="8">
        <v>618</v>
      </c>
      <c r="D50" s="52">
        <f t="shared" si="2"/>
        <v>412</v>
      </c>
      <c r="E50" s="24">
        <v>212.91551718375186</v>
      </c>
      <c r="F50" s="12">
        <f t="shared" si="0"/>
        <v>141.94367812250124</v>
      </c>
      <c r="G50" s="8">
        <v>10421</v>
      </c>
      <c r="H50" s="8">
        <v>10500</v>
      </c>
      <c r="I50" s="24">
        <v>2.6793129070326502</v>
      </c>
      <c r="J50" s="12">
        <f t="shared" si="1"/>
        <v>2.6996243665524253</v>
      </c>
      <c r="K50" s="144">
        <v>388943</v>
      </c>
      <c r="L50" s="142">
        <v>302</v>
      </c>
      <c r="M50" s="141">
        <v>110</v>
      </c>
    </row>
    <row r="51" spans="1:13" ht="12.75">
      <c r="A51" s="23">
        <v>42</v>
      </c>
      <c r="B51" s="25" t="s">
        <v>46</v>
      </c>
      <c r="C51" s="8">
        <v>5833</v>
      </c>
      <c r="D51" s="52">
        <f t="shared" si="2"/>
        <v>6761</v>
      </c>
      <c r="E51" s="24">
        <v>407.2322325451507</v>
      </c>
      <c r="F51" s="12">
        <f t="shared" si="0"/>
        <v>472.02076534163615</v>
      </c>
      <c r="G51" s="8">
        <v>102721</v>
      </c>
      <c r="H51" s="8">
        <v>106894</v>
      </c>
      <c r="I51" s="24">
        <v>5.351858335521572</v>
      </c>
      <c r="J51" s="12">
        <f t="shared" si="1"/>
        <v>5.5692754638023665</v>
      </c>
      <c r="K51" s="144">
        <v>1919352</v>
      </c>
      <c r="L51" s="142">
        <v>4561</v>
      </c>
      <c r="M51" s="141">
        <v>2200</v>
      </c>
    </row>
    <row r="52" ht="12.75">
      <c r="A52" s="34"/>
    </row>
    <row r="53" spans="1:10" ht="12.75">
      <c r="A53" s="180" t="s">
        <v>76</v>
      </c>
      <c r="B53" s="180"/>
      <c r="C53" s="180"/>
      <c r="D53" s="180"/>
      <c r="E53" s="180"/>
      <c r="F53" s="180"/>
      <c r="G53" s="180"/>
      <c r="H53" s="180"/>
      <c r="I53" s="180"/>
      <c r="J53" s="180"/>
    </row>
  </sheetData>
  <sheetProtection/>
  <mergeCells count="1">
    <mergeCell ref="A53:J53"/>
  </mergeCells>
  <printOptions/>
  <pageMargins left="0.75" right="0.75" top="0.89" bottom="0.9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54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" style="0" customWidth="1"/>
    <col min="2" max="2" width="14.83203125" style="0" customWidth="1"/>
    <col min="5" max="5" width="9.16015625" style="0" customWidth="1"/>
    <col min="6" max="6" width="9.5" style="0" customWidth="1"/>
    <col min="11" max="11" width="12.66015625" style="2" customWidth="1"/>
    <col min="12" max="12" width="9.33203125" style="2" customWidth="1"/>
  </cols>
  <sheetData>
    <row r="1" spans="1:10" ht="12.75">
      <c r="A1" s="13" t="s">
        <v>64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.75">
      <c r="A2" s="13" t="s">
        <v>202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13" t="s">
        <v>65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3" t="s">
        <v>203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2.75">
      <c r="A5" s="13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57"/>
      <c r="B7" s="39" t="s">
        <v>2</v>
      </c>
      <c r="C7" s="57" t="s">
        <v>66</v>
      </c>
      <c r="D7" s="55"/>
      <c r="E7" s="56" t="s">
        <v>67</v>
      </c>
      <c r="F7" s="55"/>
      <c r="G7" s="57" t="s">
        <v>68</v>
      </c>
      <c r="H7" s="55"/>
      <c r="I7" s="72" t="s">
        <v>69</v>
      </c>
      <c r="J7" s="55"/>
    </row>
    <row r="8" spans="1:10" ht="12.75">
      <c r="A8" s="36" t="s">
        <v>1</v>
      </c>
      <c r="B8" s="16"/>
      <c r="C8" s="36"/>
      <c r="D8" s="37"/>
      <c r="E8" s="36" t="s">
        <v>70</v>
      </c>
      <c r="F8" s="37"/>
      <c r="G8" s="36" t="s">
        <v>71</v>
      </c>
      <c r="H8" s="37"/>
      <c r="I8" s="19" t="s">
        <v>70</v>
      </c>
      <c r="J8" s="37"/>
    </row>
    <row r="9" spans="1:10" ht="12.75">
      <c r="A9" s="36" t="s">
        <v>4</v>
      </c>
      <c r="B9" s="16"/>
      <c r="C9" s="8">
        <v>2012</v>
      </c>
      <c r="D9" s="8">
        <v>2013</v>
      </c>
      <c r="E9" s="51">
        <v>2012</v>
      </c>
      <c r="F9" s="51">
        <v>2013</v>
      </c>
      <c r="G9" s="51">
        <v>2012</v>
      </c>
      <c r="H9" s="51">
        <v>2013</v>
      </c>
      <c r="I9" s="51">
        <v>2012</v>
      </c>
      <c r="J9" s="51">
        <v>2013</v>
      </c>
    </row>
    <row r="10" spans="1:13" ht="12.75">
      <c r="A10" s="53">
        <v>0</v>
      </c>
      <c r="B10" s="59" t="s">
        <v>5</v>
      </c>
      <c r="C10" s="70">
        <f>SUM(C11:C52)</f>
        <v>28995</v>
      </c>
      <c r="D10" s="70">
        <f>SUM(D11:D52)</f>
        <v>27605</v>
      </c>
      <c r="E10" s="64">
        <v>181.94520697284062</v>
      </c>
      <c r="F10" s="64">
        <f>+D10*100000/K10*1.34</f>
        <v>173.22288113417022</v>
      </c>
      <c r="G10" s="70">
        <f>SUM(G11:G52)</f>
        <v>483512</v>
      </c>
      <c r="H10" s="70">
        <f>SUM(H11:H52)</f>
        <v>510873</v>
      </c>
      <c r="I10" s="64">
        <v>2.264227000379688</v>
      </c>
      <c r="J10" s="12">
        <f>+H10*100/K10</f>
        <v>2.3923551853210925</v>
      </c>
      <c r="K10" s="145">
        <v>21354396</v>
      </c>
      <c r="L10" s="70">
        <f>SUM(L11:L52)</f>
        <v>19126</v>
      </c>
      <c r="M10" s="70">
        <f>SUM(M11:M52)</f>
        <v>8479</v>
      </c>
    </row>
    <row r="11" spans="1:13" ht="12.75">
      <c r="A11" s="20">
        <v>1</v>
      </c>
      <c r="B11" s="20" t="s">
        <v>6</v>
      </c>
      <c r="C11" s="8">
        <v>83</v>
      </c>
      <c r="D11" s="8">
        <f>+L11+M11</f>
        <v>136</v>
      </c>
      <c r="E11" s="24">
        <v>29.993312046945118</v>
      </c>
      <c r="F11" s="12">
        <f aca="true" t="shared" si="0" ref="F11:F52">+D11*100000/K11*1.34</f>
        <v>49.145667932343805</v>
      </c>
      <c r="G11" s="8">
        <v>5410</v>
      </c>
      <c r="H11" s="8">
        <v>5582</v>
      </c>
      <c r="I11" s="24">
        <v>1.458944597859855</v>
      </c>
      <c r="J11" s="12">
        <f aca="true" t="shared" si="1" ref="J11:J52">+H11*100/K11</f>
        <v>1.505328788401795</v>
      </c>
      <c r="K11" s="144">
        <v>370816</v>
      </c>
      <c r="L11" s="143">
        <v>94</v>
      </c>
      <c r="M11">
        <v>42</v>
      </c>
    </row>
    <row r="12" spans="1:13" ht="12.75">
      <c r="A12" s="23">
        <v>2</v>
      </c>
      <c r="B12" s="23" t="s">
        <v>7</v>
      </c>
      <c r="C12" s="8">
        <v>380</v>
      </c>
      <c r="D12" s="8">
        <f aca="true" t="shared" si="2" ref="D12:D52">+L12+M12</f>
        <v>227</v>
      </c>
      <c r="E12" s="24">
        <v>112.14055889691747</v>
      </c>
      <c r="F12" s="12">
        <f t="shared" si="0"/>
        <v>66.98922860421122</v>
      </c>
      <c r="G12" s="8">
        <v>14816</v>
      </c>
      <c r="H12" s="8">
        <v>14549</v>
      </c>
      <c r="I12" s="24">
        <v>3.2629114701821074</v>
      </c>
      <c r="J12" s="12">
        <f t="shared" si="1"/>
        <v>3.2041103523001806</v>
      </c>
      <c r="K12" s="144">
        <v>454073</v>
      </c>
      <c r="L12" s="143">
        <v>157</v>
      </c>
      <c r="M12">
        <v>70</v>
      </c>
    </row>
    <row r="13" spans="1:13" ht="12.75">
      <c r="A13" s="23">
        <v>3</v>
      </c>
      <c r="B13" s="23" t="s">
        <v>8</v>
      </c>
      <c r="C13" s="8">
        <v>1030</v>
      </c>
      <c r="D13" s="8">
        <f t="shared" si="2"/>
        <v>2300</v>
      </c>
      <c r="E13" s="24">
        <v>216.79339912635498</v>
      </c>
      <c r="F13" s="12">
        <f t="shared" si="0"/>
        <v>484.1017650394334</v>
      </c>
      <c r="G13" s="8">
        <v>27296</v>
      </c>
      <c r="H13" s="8">
        <v>29287</v>
      </c>
      <c r="I13" s="24">
        <v>4.287489220803496</v>
      </c>
      <c r="J13" s="12">
        <f t="shared" si="1"/>
        <v>4.600223359088218</v>
      </c>
      <c r="K13" s="144">
        <v>636643</v>
      </c>
      <c r="L13" s="143">
        <v>1973</v>
      </c>
      <c r="M13">
        <v>327</v>
      </c>
    </row>
    <row r="14" spans="1:13" ht="12.75">
      <c r="A14" s="23">
        <v>4</v>
      </c>
      <c r="B14" s="23" t="s">
        <v>9</v>
      </c>
      <c r="C14" s="8">
        <v>92</v>
      </c>
      <c r="D14" s="8">
        <f t="shared" si="2"/>
        <v>59</v>
      </c>
      <c r="E14" s="24">
        <v>17.307217143242212</v>
      </c>
      <c r="F14" s="12">
        <f t="shared" si="0"/>
        <v>11.099193602731418</v>
      </c>
      <c r="G14" s="8">
        <v>4380</v>
      </c>
      <c r="H14" s="8">
        <v>4391</v>
      </c>
      <c r="I14" s="24">
        <v>0.6149059951930637</v>
      </c>
      <c r="J14" s="12">
        <f t="shared" si="1"/>
        <v>0.6164502796558773</v>
      </c>
      <c r="K14" s="144">
        <v>712304</v>
      </c>
      <c r="L14" s="143">
        <v>47</v>
      </c>
      <c r="M14">
        <v>12</v>
      </c>
    </row>
    <row r="15" spans="1:13" ht="12.75">
      <c r="A15" s="23">
        <v>5</v>
      </c>
      <c r="B15" s="23" t="s">
        <v>10</v>
      </c>
      <c r="C15" s="8">
        <v>426</v>
      </c>
      <c r="D15" s="8">
        <f t="shared" si="2"/>
        <v>1113</v>
      </c>
      <c r="E15" s="24">
        <v>96.38627452966861</v>
      </c>
      <c r="F15" s="12">
        <f t="shared" si="0"/>
        <v>251.82611162328914</v>
      </c>
      <c r="G15" s="8">
        <v>9764</v>
      </c>
      <c r="H15" s="8">
        <v>11366</v>
      </c>
      <c r="I15" s="24">
        <v>1.648650382782714</v>
      </c>
      <c r="J15" s="12">
        <f t="shared" si="1"/>
        <v>1.9191479158857359</v>
      </c>
      <c r="K15" s="144">
        <v>592242</v>
      </c>
      <c r="L15" s="143">
        <v>735</v>
      </c>
      <c r="M15">
        <v>378</v>
      </c>
    </row>
    <row r="16" spans="1:13" ht="12.75">
      <c r="A16" s="23">
        <v>6</v>
      </c>
      <c r="B16" s="25" t="s">
        <v>11</v>
      </c>
      <c r="C16" s="8">
        <v>194</v>
      </c>
      <c r="D16" s="8">
        <f t="shared" si="2"/>
        <v>210</v>
      </c>
      <c r="E16" s="24">
        <v>82.04927501467645</v>
      </c>
      <c r="F16" s="12">
        <f t="shared" si="0"/>
        <v>88.81622553135081</v>
      </c>
      <c r="G16" s="8">
        <v>3385</v>
      </c>
      <c r="H16" s="8">
        <v>3423</v>
      </c>
      <c r="I16" s="24">
        <v>1.068382812450684</v>
      </c>
      <c r="J16" s="12">
        <f t="shared" si="1"/>
        <v>1.0803764747470284</v>
      </c>
      <c r="K16" s="144">
        <v>316834</v>
      </c>
      <c r="L16" s="143">
        <v>135</v>
      </c>
      <c r="M16">
        <v>75</v>
      </c>
    </row>
    <row r="17" spans="1:13" ht="12.75">
      <c r="A17" s="23">
        <v>7</v>
      </c>
      <c r="B17" s="23" t="s">
        <v>12</v>
      </c>
      <c r="C17" s="8">
        <v>270</v>
      </c>
      <c r="D17" s="8">
        <f t="shared" si="2"/>
        <v>454</v>
      </c>
      <c r="E17" s="24">
        <v>81.33919658995872</v>
      </c>
      <c r="F17" s="12">
        <f t="shared" si="0"/>
        <v>136.77035278459726</v>
      </c>
      <c r="G17" s="8">
        <v>5364</v>
      </c>
      <c r="H17" s="8">
        <v>6033</v>
      </c>
      <c r="I17" s="24">
        <v>1.205924407154612</v>
      </c>
      <c r="J17" s="12">
        <f t="shared" si="1"/>
        <v>1.3563277308657296</v>
      </c>
      <c r="K17" s="144">
        <v>444804</v>
      </c>
      <c r="L17" s="143">
        <v>294</v>
      </c>
      <c r="M17">
        <v>160</v>
      </c>
    </row>
    <row r="18" spans="1:13" ht="12.75">
      <c r="A18" s="23">
        <v>8</v>
      </c>
      <c r="B18" s="23" t="s">
        <v>13</v>
      </c>
      <c r="C18" s="8">
        <v>376</v>
      </c>
      <c r="D18" s="8">
        <f t="shared" si="2"/>
        <v>405</v>
      </c>
      <c r="E18" s="24">
        <v>84.121808325027</v>
      </c>
      <c r="F18" s="12">
        <f t="shared" si="0"/>
        <v>90.60992652030835</v>
      </c>
      <c r="G18" s="8">
        <v>12908</v>
      </c>
      <c r="H18" s="8">
        <v>13357</v>
      </c>
      <c r="I18" s="24">
        <v>2.155137150403796</v>
      </c>
      <c r="J18" s="12">
        <f t="shared" si="1"/>
        <v>2.2301027981053227</v>
      </c>
      <c r="K18" s="144">
        <v>598941</v>
      </c>
      <c r="L18" s="143">
        <v>247</v>
      </c>
      <c r="M18">
        <v>158</v>
      </c>
    </row>
    <row r="19" spans="1:13" ht="12.75">
      <c r="A19" s="23">
        <v>9</v>
      </c>
      <c r="B19" s="23" t="s">
        <v>14</v>
      </c>
      <c r="C19" s="8">
        <v>78</v>
      </c>
      <c r="D19" s="8">
        <f t="shared" si="2"/>
        <v>125</v>
      </c>
      <c r="E19" s="24">
        <v>29.427912594707372</v>
      </c>
      <c r="F19" s="12">
        <f t="shared" si="0"/>
        <v>47.160116337672065</v>
      </c>
      <c r="G19" s="8">
        <v>4860</v>
      </c>
      <c r="H19" s="8">
        <v>5113</v>
      </c>
      <c r="I19" s="24">
        <v>1.368347256125888</v>
      </c>
      <c r="J19" s="12">
        <f t="shared" si="1"/>
        <v>1.4395801482657746</v>
      </c>
      <c r="K19" s="144">
        <v>355173</v>
      </c>
      <c r="L19" s="143">
        <v>85</v>
      </c>
      <c r="M19">
        <v>40</v>
      </c>
    </row>
    <row r="20" spans="1:13" ht="12.75">
      <c r="A20" s="23">
        <v>10</v>
      </c>
      <c r="B20" s="23" t="s">
        <v>15</v>
      </c>
      <c r="C20" s="8">
        <v>67</v>
      </c>
      <c r="D20" s="8">
        <f t="shared" si="2"/>
        <v>122</v>
      </c>
      <c r="E20" s="24">
        <v>18.81332313527446</v>
      </c>
      <c r="F20" s="12">
        <f t="shared" si="0"/>
        <v>34.25709585826095</v>
      </c>
      <c r="G20" s="8">
        <v>9432</v>
      </c>
      <c r="H20" s="8">
        <v>9596</v>
      </c>
      <c r="I20" s="24">
        <v>1.9764676298942825</v>
      </c>
      <c r="J20" s="12">
        <f t="shared" si="1"/>
        <v>2.01083369131314</v>
      </c>
      <c r="K20" s="144">
        <v>477215</v>
      </c>
      <c r="L20" s="143">
        <v>73</v>
      </c>
      <c r="M20">
        <v>49</v>
      </c>
    </row>
    <row r="21" spans="1:13" ht="12.75">
      <c r="A21" s="23">
        <v>11</v>
      </c>
      <c r="B21" s="25" t="s">
        <v>16</v>
      </c>
      <c r="C21" s="8">
        <v>102</v>
      </c>
      <c r="D21" s="8">
        <f t="shared" si="2"/>
        <v>136</v>
      </c>
      <c r="E21" s="24">
        <v>42.89803399703719</v>
      </c>
      <c r="F21" s="12">
        <f t="shared" si="0"/>
        <v>57.19737866271625</v>
      </c>
      <c r="G21" s="8">
        <v>5811</v>
      </c>
      <c r="H21" s="8">
        <v>5774</v>
      </c>
      <c r="I21" s="24">
        <v>1.8238255454842192</v>
      </c>
      <c r="J21" s="12">
        <f t="shared" si="1"/>
        <v>1.8122128204484396</v>
      </c>
      <c r="K21" s="144">
        <v>318616</v>
      </c>
      <c r="L21" s="143">
        <v>86</v>
      </c>
      <c r="M21">
        <v>50</v>
      </c>
    </row>
    <row r="22" spans="1:13" ht="12.75">
      <c r="A22" s="23">
        <v>12</v>
      </c>
      <c r="B22" s="23" t="s">
        <v>17</v>
      </c>
      <c r="C22" s="8">
        <v>622</v>
      </c>
      <c r="D22" s="8">
        <f t="shared" si="2"/>
        <v>534</v>
      </c>
      <c r="E22" s="24">
        <v>268.4514472891712</v>
      </c>
      <c r="F22" s="12">
        <f t="shared" si="0"/>
        <v>230.4711782193206</v>
      </c>
      <c r="G22" s="8">
        <v>2599</v>
      </c>
      <c r="H22" s="8">
        <v>3019</v>
      </c>
      <c r="I22" s="24">
        <v>0.8370990443736573</v>
      </c>
      <c r="J22" s="12">
        <f t="shared" si="1"/>
        <v>0.97237476528052</v>
      </c>
      <c r="K22" s="144">
        <v>310477</v>
      </c>
      <c r="L22" s="143">
        <v>404</v>
      </c>
      <c r="M22">
        <v>130</v>
      </c>
    </row>
    <row r="23" spans="1:13" ht="12.75">
      <c r="A23" s="23">
        <v>13</v>
      </c>
      <c r="B23" s="23" t="s">
        <v>18</v>
      </c>
      <c r="C23" s="8">
        <v>1705</v>
      </c>
      <c r="D23" s="8">
        <f t="shared" si="2"/>
        <v>1714</v>
      </c>
      <c r="E23" s="24">
        <v>331.3478855488697</v>
      </c>
      <c r="F23" s="12">
        <f t="shared" si="0"/>
        <v>333.09693597112187</v>
      </c>
      <c r="G23" s="8">
        <v>19251</v>
      </c>
      <c r="H23" s="8">
        <v>19929</v>
      </c>
      <c r="I23" s="24">
        <v>2.7919543680576404</v>
      </c>
      <c r="J23" s="12">
        <f t="shared" si="1"/>
        <v>2.8902840684131066</v>
      </c>
      <c r="K23" s="144">
        <v>689517</v>
      </c>
      <c r="L23" s="143">
        <v>1246</v>
      </c>
      <c r="M23">
        <v>468</v>
      </c>
    </row>
    <row r="24" spans="1:13" ht="12.75">
      <c r="A24" s="23">
        <v>14</v>
      </c>
      <c r="B24" s="23" t="s">
        <v>19</v>
      </c>
      <c r="C24" s="8">
        <v>1290</v>
      </c>
      <c r="D24" s="8">
        <f t="shared" si="2"/>
        <v>1087</v>
      </c>
      <c r="E24" s="24">
        <v>238.66592293545554</v>
      </c>
      <c r="F24" s="12">
        <f t="shared" si="0"/>
        <v>201.10841723320942</v>
      </c>
      <c r="G24" s="8">
        <v>14363</v>
      </c>
      <c r="H24" s="8">
        <v>14706</v>
      </c>
      <c r="I24" s="24">
        <v>1.983083796784651</v>
      </c>
      <c r="J24" s="12">
        <f t="shared" si="1"/>
        <v>2.030441433928502</v>
      </c>
      <c r="K24" s="144">
        <v>724276</v>
      </c>
      <c r="L24" s="143">
        <v>754</v>
      </c>
      <c r="M24">
        <v>333</v>
      </c>
    </row>
    <row r="25" spans="1:13" ht="12.75">
      <c r="A25" s="23">
        <v>15</v>
      </c>
      <c r="B25" s="23" t="s">
        <v>20</v>
      </c>
      <c r="C25" s="8">
        <v>127</v>
      </c>
      <c r="D25" s="8">
        <f t="shared" si="2"/>
        <v>308</v>
      </c>
      <c r="E25" s="24">
        <v>76.73889026672379</v>
      </c>
      <c r="F25" s="12">
        <f t="shared" si="0"/>
        <v>186.10691497756633</v>
      </c>
      <c r="G25" s="8">
        <v>1340</v>
      </c>
      <c r="H25" s="8">
        <v>1371</v>
      </c>
      <c r="I25" s="24">
        <v>0.604243230446644</v>
      </c>
      <c r="J25" s="12">
        <f t="shared" si="1"/>
        <v>0.6182219917480215</v>
      </c>
      <c r="K25" s="144">
        <v>221765</v>
      </c>
      <c r="L25" s="143">
        <v>250</v>
      </c>
      <c r="M25">
        <v>58</v>
      </c>
    </row>
    <row r="26" spans="1:13" ht="12.75">
      <c r="A26" s="23">
        <v>16</v>
      </c>
      <c r="B26" s="23" t="s">
        <v>21</v>
      </c>
      <c r="C26" s="8">
        <v>19</v>
      </c>
      <c r="D26" s="8">
        <f t="shared" si="2"/>
        <v>105</v>
      </c>
      <c r="E26" s="24">
        <v>4.813263888232459</v>
      </c>
      <c r="F26" s="12">
        <f t="shared" si="0"/>
        <v>26.59961622444253</v>
      </c>
      <c r="G26" s="8">
        <v>1572</v>
      </c>
      <c r="H26" s="8">
        <v>1675</v>
      </c>
      <c r="I26" s="24">
        <v>0.2971897420385477</v>
      </c>
      <c r="J26" s="12">
        <f t="shared" si="1"/>
        <v>0.31666209791003014</v>
      </c>
      <c r="K26" s="144">
        <v>528955</v>
      </c>
      <c r="L26" s="143">
        <v>94</v>
      </c>
      <c r="M26">
        <v>11</v>
      </c>
    </row>
    <row r="27" spans="1:13" ht="12.75">
      <c r="A27" s="23">
        <v>17</v>
      </c>
      <c r="B27" s="23" t="s">
        <v>22</v>
      </c>
      <c r="C27" s="8">
        <v>401</v>
      </c>
      <c r="D27" s="8">
        <f t="shared" si="2"/>
        <v>488</v>
      </c>
      <c r="E27" s="24">
        <v>77.00343788378835</v>
      </c>
      <c r="F27" s="12">
        <f t="shared" si="0"/>
        <v>93.70991941967262</v>
      </c>
      <c r="G27" s="8">
        <v>8871</v>
      </c>
      <c r="H27" s="8">
        <v>8746</v>
      </c>
      <c r="I27" s="24">
        <v>1.2712574858880532</v>
      </c>
      <c r="J27" s="12">
        <f t="shared" si="1"/>
        <v>1.2533443773618433</v>
      </c>
      <c r="K27" s="144">
        <v>697813</v>
      </c>
      <c r="L27" s="143">
        <v>339</v>
      </c>
      <c r="M27">
        <v>149</v>
      </c>
    </row>
    <row r="28" spans="1:13" ht="12.75">
      <c r="A28" s="23">
        <v>18</v>
      </c>
      <c r="B28" s="23" t="s">
        <v>23</v>
      </c>
      <c r="C28" s="8">
        <v>1718</v>
      </c>
      <c r="D28" s="8">
        <f t="shared" si="2"/>
        <v>1996</v>
      </c>
      <c r="E28" s="24">
        <v>380.75044614282854</v>
      </c>
      <c r="F28" s="12">
        <f t="shared" si="0"/>
        <v>442.36198515779154</v>
      </c>
      <c r="G28" s="8">
        <v>12667</v>
      </c>
      <c r="H28" s="8">
        <v>13597</v>
      </c>
      <c r="I28" s="24">
        <v>2.0950106429253075</v>
      </c>
      <c r="J28" s="12">
        <f t="shared" si="1"/>
        <v>2.248824481870641</v>
      </c>
      <c r="K28" s="144">
        <v>604627</v>
      </c>
      <c r="L28" s="143">
        <v>1233</v>
      </c>
      <c r="M28">
        <v>763</v>
      </c>
    </row>
    <row r="29" spans="1:13" ht="12.75">
      <c r="A29" s="23">
        <v>19</v>
      </c>
      <c r="B29" s="23" t="s">
        <v>24</v>
      </c>
      <c r="C29" s="8">
        <v>676</v>
      </c>
      <c r="D29" s="8">
        <f t="shared" si="2"/>
        <v>352</v>
      </c>
      <c r="E29" s="24">
        <v>324.4738010975313</v>
      </c>
      <c r="F29" s="12">
        <f t="shared" si="0"/>
        <v>168.95677216912873</v>
      </c>
      <c r="G29" s="8">
        <v>4856</v>
      </c>
      <c r="H29" s="8">
        <v>5439</v>
      </c>
      <c r="I29" s="24">
        <v>1.7394294556760708</v>
      </c>
      <c r="J29" s="12">
        <f t="shared" si="1"/>
        <v>1.9482612869485478</v>
      </c>
      <c r="K29" s="144">
        <v>279172</v>
      </c>
      <c r="L29" s="143">
        <v>299</v>
      </c>
      <c r="M29">
        <v>53</v>
      </c>
    </row>
    <row r="30" spans="1:13" ht="12.75">
      <c r="A30" s="23">
        <v>20</v>
      </c>
      <c r="B30" s="23" t="s">
        <v>25</v>
      </c>
      <c r="C30" s="8">
        <v>427</v>
      </c>
      <c r="D30" s="8">
        <f t="shared" si="2"/>
        <v>316</v>
      </c>
      <c r="E30" s="24">
        <v>152.52154488773735</v>
      </c>
      <c r="F30" s="12">
        <f t="shared" si="0"/>
        <v>112.87308708319672</v>
      </c>
      <c r="G30" s="8">
        <v>7539</v>
      </c>
      <c r="H30" s="8">
        <v>7659</v>
      </c>
      <c r="I30" s="24">
        <v>2.009612232005054</v>
      </c>
      <c r="J30" s="12">
        <f t="shared" si="1"/>
        <v>2.041599692920375</v>
      </c>
      <c r="K30" s="144">
        <v>375147</v>
      </c>
      <c r="L30" s="143">
        <v>235</v>
      </c>
      <c r="M30">
        <v>81</v>
      </c>
    </row>
    <row r="31" spans="1:13" ht="12.75">
      <c r="A31" s="23">
        <v>21</v>
      </c>
      <c r="B31" s="23" t="s">
        <v>26</v>
      </c>
      <c r="C31" s="8">
        <v>1</v>
      </c>
      <c r="D31" s="8">
        <f t="shared" si="2"/>
        <v>3</v>
      </c>
      <c r="E31" s="24">
        <v>0.4136415271398232</v>
      </c>
      <c r="F31" s="12">
        <f t="shared" si="0"/>
        <v>1.2409245814194696</v>
      </c>
      <c r="G31" s="8">
        <v>388</v>
      </c>
      <c r="H31" s="8">
        <v>393</v>
      </c>
      <c r="I31" s="24">
        <v>0.11977083024645627</v>
      </c>
      <c r="J31" s="12">
        <f t="shared" si="1"/>
        <v>0.12131426878056008</v>
      </c>
      <c r="K31" s="144">
        <v>323952</v>
      </c>
      <c r="L31" s="143">
        <v>3</v>
      </c>
      <c r="M31">
        <v>0</v>
      </c>
    </row>
    <row r="32" spans="1:13" ht="12.75">
      <c r="A32" s="23">
        <v>22</v>
      </c>
      <c r="B32" s="23" t="s">
        <v>27</v>
      </c>
      <c r="C32" s="8">
        <v>414</v>
      </c>
      <c r="D32" s="8">
        <f t="shared" si="2"/>
        <v>385</v>
      </c>
      <c r="E32" s="24">
        <v>121.14462409266004</v>
      </c>
      <c r="F32" s="12">
        <f t="shared" si="0"/>
        <v>112.65864800887469</v>
      </c>
      <c r="G32" s="8">
        <v>5235</v>
      </c>
      <c r="H32" s="8">
        <v>5440</v>
      </c>
      <c r="I32" s="24">
        <v>1.14318283063861</v>
      </c>
      <c r="J32" s="12">
        <f t="shared" si="1"/>
        <v>1.1879493025165309</v>
      </c>
      <c r="K32" s="144">
        <v>457932</v>
      </c>
      <c r="L32" s="143">
        <v>284</v>
      </c>
      <c r="M32">
        <v>101</v>
      </c>
    </row>
    <row r="33" spans="1:13" ht="12.75">
      <c r="A33" s="23">
        <v>23</v>
      </c>
      <c r="B33" s="23" t="s">
        <v>28</v>
      </c>
      <c r="C33" s="8">
        <v>677</v>
      </c>
      <c r="D33" s="8">
        <f t="shared" si="2"/>
        <v>684</v>
      </c>
      <c r="E33" s="24">
        <v>317.49220426062095</v>
      </c>
      <c r="F33" s="12">
        <f t="shared" si="0"/>
        <v>320.7749892382049</v>
      </c>
      <c r="G33" s="8">
        <v>7560</v>
      </c>
      <c r="H33" s="8">
        <v>8472</v>
      </c>
      <c r="I33" s="24">
        <v>2.645826698351258</v>
      </c>
      <c r="J33" s="12">
        <f t="shared" si="1"/>
        <v>2.965005792120616</v>
      </c>
      <c r="K33" s="144">
        <v>285733</v>
      </c>
      <c r="L33" s="143">
        <v>317</v>
      </c>
      <c r="M33">
        <v>367</v>
      </c>
    </row>
    <row r="34" spans="1:13" ht="12.75">
      <c r="A34" s="23">
        <v>24</v>
      </c>
      <c r="B34" s="23" t="s">
        <v>29</v>
      </c>
      <c r="C34" s="8">
        <v>1032</v>
      </c>
      <c r="D34" s="8">
        <f t="shared" si="2"/>
        <v>385</v>
      </c>
      <c r="E34" s="24">
        <v>168.3747082408491</v>
      </c>
      <c r="F34" s="12">
        <f t="shared" si="0"/>
        <v>62.81420801620824</v>
      </c>
      <c r="G34" s="8">
        <v>14920</v>
      </c>
      <c r="H34" s="8">
        <v>15461</v>
      </c>
      <c r="I34" s="24">
        <v>1.8166078379566328</v>
      </c>
      <c r="J34" s="12">
        <f t="shared" si="1"/>
        <v>1.8824781355661862</v>
      </c>
      <c r="K34" s="144">
        <v>821311</v>
      </c>
      <c r="L34" s="143">
        <v>224</v>
      </c>
      <c r="M34">
        <v>161</v>
      </c>
    </row>
    <row r="35" spans="1:13" ht="12.75">
      <c r="A35" s="23">
        <v>25</v>
      </c>
      <c r="B35" s="23" t="s">
        <v>47</v>
      </c>
      <c r="C35" s="8">
        <v>500</v>
      </c>
      <c r="D35" s="8">
        <f t="shared" si="2"/>
        <v>367</v>
      </c>
      <c r="E35" s="24">
        <v>200.31392480753422</v>
      </c>
      <c r="F35" s="12">
        <f t="shared" si="0"/>
        <v>147.03042080873013</v>
      </c>
      <c r="G35" s="8">
        <v>18149</v>
      </c>
      <c r="H35" s="8">
        <v>18572</v>
      </c>
      <c r="I35" s="24">
        <v>5.426115554226773</v>
      </c>
      <c r="J35" s="12">
        <f t="shared" si="1"/>
        <v>5.552582405261978</v>
      </c>
      <c r="K35" s="144">
        <v>334475</v>
      </c>
      <c r="L35" s="143">
        <v>247</v>
      </c>
      <c r="M35">
        <v>120</v>
      </c>
    </row>
    <row r="36" spans="1:13" ht="12.75">
      <c r="A36" s="23">
        <v>26</v>
      </c>
      <c r="B36" s="23" t="s">
        <v>30</v>
      </c>
      <c r="C36" s="8">
        <v>118</v>
      </c>
      <c r="D36" s="8">
        <f t="shared" si="2"/>
        <v>154</v>
      </c>
      <c r="E36" s="24">
        <v>31.05488812030725</v>
      </c>
      <c r="F36" s="12">
        <f t="shared" si="0"/>
        <v>40.52926076718065</v>
      </c>
      <c r="G36" s="8">
        <v>3052</v>
      </c>
      <c r="H36" s="8">
        <v>3104</v>
      </c>
      <c r="I36" s="24">
        <v>0.5994151185376785</v>
      </c>
      <c r="J36" s="12">
        <f t="shared" si="1"/>
        <v>0.6096279580409417</v>
      </c>
      <c r="K36" s="144">
        <v>509163</v>
      </c>
      <c r="L36" s="143">
        <v>108</v>
      </c>
      <c r="M36">
        <v>46</v>
      </c>
    </row>
    <row r="37" spans="1:13" ht="12.75">
      <c r="A37" s="23">
        <v>27</v>
      </c>
      <c r="B37" s="23" t="s">
        <v>31</v>
      </c>
      <c r="C37" s="8">
        <v>89</v>
      </c>
      <c r="D37" s="8">
        <f t="shared" si="2"/>
        <v>85</v>
      </c>
      <c r="E37" s="24">
        <v>41.29858886676478</v>
      </c>
      <c r="F37" s="12">
        <f t="shared" si="0"/>
        <v>39.44247251320232</v>
      </c>
      <c r="G37" s="8">
        <v>2265</v>
      </c>
      <c r="H37" s="8">
        <v>2359</v>
      </c>
      <c r="I37" s="24">
        <v>0.7843476755259285</v>
      </c>
      <c r="J37" s="12">
        <f t="shared" si="1"/>
        <v>0.8168989697861657</v>
      </c>
      <c r="K37" s="144">
        <v>288775</v>
      </c>
      <c r="L37" s="143">
        <v>43</v>
      </c>
      <c r="M37">
        <v>42</v>
      </c>
    </row>
    <row r="38" spans="1:13" ht="12.75">
      <c r="A38" s="23">
        <v>28</v>
      </c>
      <c r="B38" s="23" t="s">
        <v>32</v>
      </c>
      <c r="C38" s="23">
        <v>1728</v>
      </c>
      <c r="D38" s="8">
        <f t="shared" si="2"/>
        <v>1113</v>
      </c>
      <c r="E38" s="24">
        <v>399.9550907253712</v>
      </c>
      <c r="F38" s="12">
        <f t="shared" si="0"/>
        <v>257.6099629498484</v>
      </c>
      <c r="G38" s="8">
        <v>10424</v>
      </c>
      <c r="H38" s="8">
        <v>10816</v>
      </c>
      <c r="I38" s="24">
        <v>1.8005164566582317</v>
      </c>
      <c r="J38" s="12">
        <f t="shared" si="1"/>
        <v>1.8682258245601915</v>
      </c>
      <c r="K38" s="144">
        <v>578945</v>
      </c>
      <c r="L38" s="143">
        <v>829</v>
      </c>
      <c r="M38">
        <v>284</v>
      </c>
    </row>
    <row r="39" spans="1:13" ht="12.75">
      <c r="A39" s="23">
        <v>29</v>
      </c>
      <c r="B39" s="23" t="s">
        <v>33</v>
      </c>
      <c r="C39" s="8">
        <v>274</v>
      </c>
      <c r="D39" s="8">
        <f t="shared" si="2"/>
        <v>160</v>
      </c>
      <c r="E39" s="24">
        <v>65.47601002220222</v>
      </c>
      <c r="F39" s="12">
        <f t="shared" si="0"/>
        <v>38.23416643632246</v>
      </c>
      <c r="G39" s="23">
        <v>7566</v>
      </c>
      <c r="H39" s="8">
        <v>7730</v>
      </c>
      <c r="I39" s="24">
        <v>1.3492523472817897</v>
      </c>
      <c r="J39" s="12">
        <f t="shared" si="1"/>
        <v>1.3784986313095737</v>
      </c>
      <c r="K39" s="144">
        <v>560755</v>
      </c>
      <c r="L39" s="143">
        <v>132</v>
      </c>
      <c r="M39">
        <v>28</v>
      </c>
    </row>
    <row r="40" spans="1:13" ht="12.75">
      <c r="A40" s="23">
        <v>30</v>
      </c>
      <c r="B40" s="23" t="s">
        <v>34</v>
      </c>
      <c r="C40" s="8">
        <v>175</v>
      </c>
      <c r="D40" s="8">
        <f t="shared" si="2"/>
        <v>128</v>
      </c>
      <c r="E40" s="24">
        <v>51.158427505563075</v>
      </c>
      <c r="F40" s="12">
        <f t="shared" si="0"/>
        <v>37.418735546926136</v>
      </c>
      <c r="G40" s="8">
        <v>13714</v>
      </c>
      <c r="H40" s="8">
        <v>13819</v>
      </c>
      <c r="I40" s="24">
        <v>2.991840830751778</v>
      </c>
      <c r="J40" s="12">
        <f t="shared" si="1"/>
        <v>3.0147475893363587</v>
      </c>
      <c r="K40" s="144">
        <v>458380</v>
      </c>
      <c r="L40" s="143">
        <v>91</v>
      </c>
      <c r="M40">
        <v>37</v>
      </c>
    </row>
    <row r="41" spans="1:13" ht="12.75">
      <c r="A41" s="23">
        <v>31</v>
      </c>
      <c r="B41" s="23" t="s">
        <v>35</v>
      </c>
      <c r="C41" s="8">
        <v>2417</v>
      </c>
      <c r="D41" s="8">
        <f t="shared" si="2"/>
        <v>2086</v>
      </c>
      <c r="E41" s="24">
        <v>400.2822805898725</v>
      </c>
      <c r="F41" s="12">
        <f t="shared" si="0"/>
        <v>345.46497199440387</v>
      </c>
      <c r="G41" s="23">
        <v>18921</v>
      </c>
      <c r="H41" s="8">
        <v>19765</v>
      </c>
      <c r="I41" s="24">
        <v>2.338454921618936</v>
      </c>
      <c r="J41" s="12">
        <f t="shared" si="1"/>
        <v>2.4427652621847824</v>
      </c>
      <c r="K41" s="144">
        <v>809124</v>
      </c>
      <c r="L41" s="143">
        <v>1489</v>
      </c>
      <c r="M41">
        <v>597</v>
      </c>
    </row>
    <row r="42" spans="1:13" ht="12.75">
      <c r="A42" s="23">
        <v>32</v>
      </c>
      <c r="B42" s="23" t="s">
        <v>36</v>
      </c>
      <c r="C42" s="8">
        <v>194</v>
      </c>
      <c r="D42" s="8">
        <f t="shared" si="2"/>
        <v>249</v>
      </c>
      <c r="E42" s="24">
        <v>71.60643455266639</v>
      </c>
      <c r="F42" s="12">
        <f t="shared" si="0"/>
        <v>91.90722785368003</v>
      </c>
      <c r="G42" s="8">
        <v>1499</v>
      </c>
      <c r="H42" s="8">
        <v>1730</v>
      </c>
      <c r="I42" s="24">
        <v>0.41290215954164833</v>
      </c>
      <c r="J42" s="12">
        <f t="shared" si="1"/>
        <v>0.4765315116791538</v>
      </c>
      <c r="K42" s="144">
        <v>363040</v>
      </c>
      <c r="L42" s="143">
        <v>169</v>
      </c>
      <c r="M42">
        <v>80</v>
      </c>
    </row>
    <row r="43" spans="1:13" ht="12.75">
      <c r="A43" s="23">
        <v>33</v>
      </c>
      <c r="B43" s="23" t="s">
        <v>37</v>
      </c>
      <c r="C43" s="8">
        <v>110</v>
      </c>
      <c r="D43" s="8">
        <f t="shared" si="2"/>
        <v>229</v>
      </c>
      <c r="E43" s="24">
        <v>61.3604196153526</v>
      </c>
      <c r="F43" s="12">
        <f t="shared" si="0"/>
        <v>127.74123719923405</v>
      </c>
      <c r="G43" s="8">
        <v>3422</v>
      </c>
      <c r="H43" s="8">
        <v>3565</v>
      </c>
      <c r="I43" s="24">
        <v>1.4245275164432603</v>
      </c>
      <c r="J43" s="12">
        <f t="shared" si="1"/>
        <v>1.4840562817417366</v>
      </c>
      <c r="K43" s="144">
        <v>240220</v>
      </c>
      <c r="L43" s="143">
        <v>150</v>
      </c>
      <c r="M43">
        <v>79</v>
      </c>
    </row>
    <row r="44" spans="1:13" ht="12.75">
      <c r="A44" s="23">
        <v>34</v>
      </c>
      <c r="B44" s="23" t="s">
        <v>38</v>
      </c>
      <c r="C44" s="8">
        <v>402</v>
      </c>
      <c r="D44" s="8">
        <f t="shared" si="2"/>
        <v>389</v>
      </c>
      <c r="E44" s="24">
        <v>126.41479767483884</v>
      </c>
      <c r="F44" s="12">
        <f t="shared" si="0"/>
        <v>122.32675695401072</v>
      </c>
      <c r="G44" s="8">
        <v>4390</v>
      </c>
      <c r="H44" s="8">
        <v>4761</v>
      </c>
      <c r="I44" s="24">
        <v>1.0302238096690846</v>
      </c>
      <c r="J44" s="12">
        <f t="shared" si="1"/>
        <v>1.1172882819668593</v>
      </c>
      <c r="K44" s="144">
        <v>426121</v>
      </c>
      <c r="L44" s="143">
        <v>217</v>
      </c>
      <c r="M44">
        <v>172</v>
      </c>
    </row>
    <row r="45" spans="1:13" ht="12.75">
      <c r="A45" s="23">
        <v>35</v>
      </c>
      <c r="B45" s="23" t="s">
        <v>39</v>
      </c>
      <c r="C45" s="8">
        <v>698</v>
      </c>
      <c r="D45" s="8">
        <f t="shared" si="2"/>
        <v>1049</v>
      </c>
      <c r="E45" s="24">
        <v>131.93348313592398</v>
      </c>
      <c r="F45" s="12">
        <f t="shared" si="0"/>
        <v>198.27825760685425</v>
      </c>
      <c r="G45" s="8">
        <v>15932</v>
      </c>
      <c r="H45" s="8">
        <v>16635</v>
      </c>
      <c r="I45" s="24">
        <v>2.247320973914319</v>
      </c>
      <c r="J45" s="12">
        <f t="shared" si="1"/>
        <v>2.346484082416815</v>
      </c>
      <c r="K45" s="144">
        <v>708933</v>
      </c>
      <c r="L45" s="143">
        <v>519</v>
      </c>
      <c r="M45">
        <v>530</v>
      </c>
    </row>
    <row r="46" spans="1:13" ht="12.75">
      <c r="A46" s="23">
        <v>36</v>
      </c>
      <c r="B46" s="23" t="s">
        <v>40</v>
      </c>
      <c r="C46" s="8">
        <v>332</v>
      </c>
      <c r="D46" s="8">
        <f t="shared" si="2"/>
        <v>681</v>
      </c>
      <c r="E46" s="24">
        <v>113.15379841491084</v>
      </c>
      <c r="F46" s="12">
        <f t="shared" si="0"/>
        <v>232.10161662817552</v>
      </c>
      <c r="G46" s="8">
        <v>4492</v>
      </c>
      <c r="H46" s="8">
        <v>3985</v>
      </c>
      <c r="I46" s="24">
        <v>1.142525765329481</v>
      </c>
      <c r="J46" s="12">
        <f t="shared" si="1"/>
        <v>1.0135719445320528</v>
      </c>
      <c r="K46" s="144">
        <v>393164</v>
      </c>
      <c r="L46" s="143">
        <v>460</v>
      </c>
      <c r="M46">
        <v>221</v>
      </c>
    </row>
    <row r="47" spans="1:13" ht="12.75">
      <c r="A47" s="23">
        <v>37</v>
      </c>
      <c r="B47" s="23" t="s">
        <v>41</v>
      </c>
      <c r="C47" s="8">
        <v>415</v>
      </c>
      <c r="D47" s="8">
        <f t="shared" si="2"/>
        <v>587</v>
      </c>
      <c r="E47" s="24">
        <v>81.79769595556654</v>
      </c>
      <c r="F47" s="12">
        <f t="shared" si="0"/>
        <v>115.69939162871701</v>
      </c>
      <c r="G47" s="8">
        <v>23000</v>
      </c>
      <c r="H47" s="8">
        <v>23285</v>
      </c>
      <c r="I47" s="24">
        <v>3.383109165578188</v>
      </c>
      <c r="J47" s="12">
        <f t="shared" si="1"/>
        <v>3.4250303008907874</v>
      </c>
      <c r="K47" s="144">
        <v>679848</v>
      </c>
      <c r="L47" s="143">
        <v>409</v>
      </c>
      <c r="M47">
        <v>178</v>
      </c>
    </row>
    <row r="48" spans="1:13" ht="12.75">
      <c r="A48" s="23">
        <v>38</v>
      </c>
      <c r="B48" s="23" t="s">
        <v>42</v>
      </c>
      <c r="C48" s="8">
        <v>641</v>
      </c>
      <c r="D48" s="8">
        <f t="shared" si="2"/>
        <v>217</v>
      </c>
      <c r="E48" s="24">
        <v>351.8760523221755</v>
      </c>
      <c r="F48" s="12">
        <f t="shared" si="0"/>
        <v>119.1218461059471</v>
      </c>
      <c r="G48" s="8">
        <v>13461</v>
      </c>
      <c r="H48" s="8">
        <v>13880</v>
      </c>
      <c r="I48" s="24">
        <v>5.514475446840064</v>
      </c>
      <c r="J48" s="12">
        <f t="shared" si="1"/>
        <v>5.68612429998812</v>
      </c>
      <c r="K48" s="144">
        <v>244103</v>
      </c>
      <c r="L48" s="143">
        <v>217</v>
      </c>
      <c r="M48">
        <v>0</v>
      </c>
    </row>
    <row r="49" spans="1:13" ht="12.75">
      <c r="A49" s="23">
        <v>39</v>
      </c>
      <c r="B49" s="23" t="s">
        <v>43</v>
      </c>
      <c r="C49" s="8">
        <v>446</v>
      </c>
      <c r="D49" s="8">
        <f t="shared" si="2"/>
        <v>384</v>
      </c>
      <c r="E49" s="24">
        <v>133.4840214060448</v>
      </c>
      <c r="F49" s="12">
        <f t="shared" si="0"/>
        <v>114.92794668143767</v>
      </c>
      <c r="G49" s="8">
        <v>8273</v>
      </c>
      <c r="H49" s="8">
        <v>8775</v>
      </c>
      <c r="I49" s="24">
        <v>1.8477901564356614</v>
      </c>
      <c r="J49" s="12">
        <f t="shared" si="1"/>
        <v>1.9599128034235378</v>
      </c>
      <c r="K49" s="144">
        <v>447724</v>
      </c>
      <c r="L49" s="143">
        <v>225</v>
      </c>
      <c r="M49">
        <v>159</v>
      </c>
    </row>
    <row r="50" spans="1:13" ht="12.75">
      <c r="A50" s="23">
        <v>40</v>
      </c>
      <c r="B50" s="23" t="s">
        <v>44</v>
      </c>
      <c r="C50" s="8">
        <v>397</v>
      </c>
      <c r="D50" s="8">
        <f t="shared" si="2"/>
        <v>523</v>
      </c>
      <c r="E50" s="24">
        <v>131.35535675925263</v>
      </c>
      <c r="F50" s="12">
        <f t="shared" si="0"/>
        <v>173.0449662092925</v>
      </c>
      <c r="G50" s="8">
        <v>4860</v>
      </c>
      <c r="H50" s="8">
        <v>5297</v>
      </c>
      <c r="I50" s="24">
        <v>1.200020741099229</v>
      </c>
      <c r="J50" s="12">
        <f t="shared" si="1"/>
        <v>1.3079238406589744</v>
      </c>
      <c r="K50" s="144">
        <v>404993</v>
      </c>
      <c r="L50" s="143">
        <v>336</v>
      </c>
      <c r="M50">
        <v>187</v>
      </c>
    </row>
    <row r="51" spans="1:13" ht="12.75">
      <c r="A51" s="23">
        <v>41</v>
      </c>
      <c r="B51" s="23" t="s">
        <v>45</v>
      </c>
      <c r="C51" s="8">
        <v>145</v>
      </c>
      <c r="D51" s="8">
        <f t="shared" si="2"/>
        <v>72</v>
      </c>
      <c r="E51" s="24">
        <v>49.95590613534631</v>
      </c>
      <c r="F51" s="12">
        <f t="shared" si="0"/>
        <v>24.80569132237886</v>
      </c>
      <c r="G51" s="8">
        <v>1572</v>
      </c>
      <c r="H51" s="8">
        <v>1640</v>
      </c>
      <c r="I51" s="24">
        <v>0.4041723337352774</v>
      </c>
      <c r="J51" s="12">
        <f t="shared" si="1"/>
        <v>0.42165561534723595</v>
      </c>
      <c r="K51" s="144">
        <v>388943</v>
      </c>
      <c r="L51" s="143">
        <v>61</v>
      </c>
      <c r="M51">
        <v>11</v>
      </c>
    </row>
    <row r="52" spans="1:13" ht="12.75">
      <c r="A52" s="23">
        <v>42</v>
      </c>
      <c r="B52" s="25" t="s">
        <v>46</v>
      </c>
      <c r="C52" s="8">
        <v>7707</v>
      </c>
      <c r="D52" s="8">
        <f t="shared" si="2"/>
        <v>5488</v>
      </c>
      <c r="E52" s="24">
        <v>538.0659722656396</v>
      </c>
      <c r="F52" s="12">
        <f t="shared" si="0"/>
        <v>383.14597843438827</v>
      </c>
      <c r="G52" s="8">
        <v>123933</v>
      </c>
      <c r="H52" s="8">
        <v>136777</v>
      </c>
      <c r="I52" s="24">
        <f>+G52*100/K52</f>
        <v>6.457022995260901</v>
      </c>
      <c r="J52" s="12">
        <f t="shared" si="1"/>
        <v>7.126207178255995</v>
      </c>
      <c r="K52" s="144">
        <v>1919352</v>
      </c>
      <c r="L52" s="143">
        <v>3816</v>
      </c>
      <c r="M52">
        <v>1672</v>
      </c>
    </row>
    <row r="53" ht="12.75">
      <c r="A53" s="34"/>
    </row>
    <row r="54" spans="1:10" ht="12.75">
      <c r="A54" s="180" t="s">
        <v>87</v>
      </c>
      <c r="B54" s="180"/>
      <c r="C54" s="180"/>
      <c r="D54" s="180"/>
      <c r="E54" s="180"/>
      <c r="F54" s="180"/>
      <c r="G54" s="180"/>
      <c r="H54" s="180"/>
      <c r="I54" s="180"/>
      <c r="J54" s="180"/>
    </row>
  </sheetData>
  <sheetProtection/>
  <mergeCells count="1">
    <mergeCell ref="A54:J54"/>
  </mergeCells>
  <printOptions/>
  <pageMargins left="0.75" right="0.75" top="1" bottom="0.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53"/>
  <sheetViews>
    <sheetView zoomScalePageLayoutView="0" workbookViewId="0" topLeftCell="A1">
      <selection activeCell="C10" sqref="C10"/>
    </sheetView>
  </sheetViews>
  <sheetFormatPr defaultColWidth="9.33203125" defaultRowHeight="12.75"/>
  <cols>
    <col min="1" max="1" width="5.33203125" style="0" customWidth="1"/>
    <col min="2" max="2" width="15.5" style="0" customWidth="1"/>
    <col min="3" max="4" width="8.83203125" style="0" customWidth="1"/>
    <col min="6" max="6" width="8.33203125" style="0" customWidth="1"/>
    <col min="7" max="7" width="8.16015625" style="0" customWidth="1"/>
    <col min="8" max="8" width="8.5" style="0" customWidth="1"/>
    <col min="9" max="9" width="8.83203125" style="0" customWidth="1"/>
    <col min="10" max="10" width="8.16015625" style="0" customWidth="1"/>
  </cols>
  <sheetData>
    <row r="1" spans="1:10" ht="12.75">
      <c r="A1" s="26" t="s">
        <v>74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34"/>
      <c r="B2" s="15"/>
      <c r="C2" s="26" t="s">
        <v>204</v>
      </c>
      <c r="D2" s="15"/>
      <c r="E2" s="15"/>
      <c r="F2" s="15"/>
      <c r="G2" s="15"/>
      <c r="H2" s="15"/>
      <c r="I2" s="15"/>
      <c r="J2" s="15"/>
    </row>
    <row r="3" spans="1:10" ht="12.75">
      <c r="A3" s="13" t="s">
        <v>161</v>
      </c>
      <c r="B3" s="14"/>
      <c r="C3" s="33"/>
      <c r="D3" s="14"/>
      <c r="E3" s="14"/>
      <c r="F3" s="14"/>
      <c r="G3" s="14"/>
      <c r="H3" s="14"/>
      <c r="I3" s="14"/>
      <c r="J3" s="14"/>
    </row>
    <row r="4" spans="1:10" ht="12.75">
      <c r="A4" s="13" t="s">
        <v>205</v>
      </c>
      <c r="B4" s="14"/>
      <c r="C4" s="33"/>
      <c r="D4" s="14"/>
      <c r="E4" s="14"/>
      <c r="F4" s="14"/>
      <c r="G4" s="14"/>
      <c r="H4" s="14"/>
      <c r="I4" s="14"/>
      <c r="J4" s="14"/>
    </row>
    <row r="5" spans="1:10" ht="12.75">
      <c r="A5" s="26"/>
      <c r="B5" s="15"/>
      <c r="C5" s="26"/>
      <c r="D5" s="15"/>
      <c r="E5" s="15"/>
      <c r="F5" s="15"/>
      <c r="G5" s="15"/>
      <c r="H5" s="15"/>
      <c r="I5" s="15"/>
      <c r="J5" s="15"/>
    </row>
    <row r="6" spans="1:10" ht="12.75">
      <c r="A6" s="57"/>
      <c r="B6" s="39" t="s">
        <v>2</v>
      </c>
      <c r="C6" s="57" t="s">
        <v>66</v>
      </c>
      <c r="D6" s="55"/>
      <c r="E6" s="56" t="s">
        <v>67</v>
      </c>
      <c r="F6" s="55"/>
      <c r="G6" s="57" t="s">
        <v>68</v>
      </c>
      <c r="H6" s="55"/>
      <c r="I6" s="72" t="s">
        <v>69</v>
      </c>
      <c r="J6" s="55"/>
    </row>
    <row r="7" spans="1:10" ht="12.75">
      <c r="A7" s="36" t="s">
        <v>1</v>
      </c>
      <c r="B7" s="16"/>
      <c r="C7" s="17"/>
      <c r="D7" s="18"/>
      <c r="E7" s="28" t="s">
        <v>75</v>
      </c>
      <c r="F7" s="18"/>
      <c r="G7" s="17" t="s">
        <v>71</v>
      </c>
      <c r="H7" s="18"/>
      <c r="I7" s="28" t="s">
        <v>75</v>
      </c>
      <c r="J7" s="18"/>
    </row>
    <row r="8" spans="1:12" ht="12.75">
      <c r="A8" s="36" t="s">
        <v>4</v>
      </c>
      <c r="B8" s="16"/>
      <c r="C8" s="8">
        <v>2012</v>
      </c>
      <c r="D8" s="8">
        <v>2013</v>
      </c>
      <c r="E8" s="51">
        <v>2012</v>
      </c>
      <c r="F8" s="8">
        <v>2013</v>
      </c>
      <c r="G8" s="51">
        <v>2012</v>
      </c>
      <c r="H8" s="8">
        <v>2013</v>
      </c>
      <c r="I8" s="51">
        <v>2012</v>
      </c>
      <c r="J8" s="8">
        <v>2013</v>
      </c>
      <c r="K8" s="15"/>
      <c r="L8" s="15"/>
    </row>
    <row r="9" spans="1:13" ht="12.75">
      <c r="A9" s="53">
        <v>0</v>
      </c>
      <c r="B9" s="59" t="s">
        <v>5</v>
      </c>
      <c r="C9" s="73">
        <f>SUM(C10:C51)</f>
        <v>3248</v>
      </c>
      <c r="D9" s="73">
        <f>SUM(D10:D51)</f>
        <v>2868</v>
      </c>
      <c r="E9" s="64">
        <v>684.7738697420488</v>
      </c>
      <c r="F9" s="64">
        <f>+D9*100000/K9*1.34</f>
        <v>604.6587002525233</v>
      </c>
      <c r="G9" s="73">
        <f>SUM(G10:G51)</f>
        <v>6767</v>
      </c>
      <c r="H9" s="73">
        <f>SUM(H10:H51)</f>
        <v>6832</v>
      </c>
      <c r="I9" s="64">
        <v>1.0646884366371139</v>
      </c>
      <c r="J9" s="64">
        <f>+H9*100/K9</f>
        <v>1.07491523557038</v>
      </c>
      <c r="K9" s="73">
        <f>SUM(K10:K51)</f>
        <v>635585</v>
      </c>
      <c r="L9" s="73">
        <f>SUM(L10:L51)</f>
        <v>1975</v>
      </c>
      <c r="M9" s="73">
        <f>SUM(M10:M51)</f>
        <v>893</v>
      </c>
    </row>
    <row r="10" spans="1:13" ht="12.75">
      <c r="A10" s="20">
        <v>1</v>
      </c>
      <c r="B10" s="20" t="s">
        <v>6</v>
      </c>
      <c r="C10" s="8">
        <v>8</v>
      </c>
      <c r="D10" s="52">
        <f>+L10+M10</f>
        <v>8</v>
      </c>
      <c r="E10" s="24">
        <v>106.49711901450429</v>
      </c>
      <c r="F10" s="12">
        <f aca="true" t="shared" si="0" ref="F10:F51">+D10*100000/K10*1.34</f>
        <v>106.49711901450429</v>
      </c>
      <c r="G10" s="8">
        <v>15</v>
      </c>
      <c r="H10" s="8">
        <v>3</v>
      </c>
      <c r="I10" s="24">
        <v>0.14901649115835486</v>
      </c>
      <c r="J10" s="12">
        <f aca="true" t="shared" si="1" ref="J10:J51">+H10*100/K10</f>
        <v>0.029803298231670973</v>
      </c>
      <c r="K10" s="146">
        <v>10066</v>
      </c>
      <c r="L10" s="143">
        <v>7</v>
      </c>
      <c r="M10">
        <v>1</v>
      </c>
    </row>
    <row r="11" spans="1:13" ht="12.75">
      <c r="A11" s="23">
        <v>2</v>
      </c>
      <c r="B11" s="23" t="s">
        <v>7</v>
      </c>
      <c r="C11" s="8">
        <v>66</v>
      </c>
      <c r="D11" s="52">
        <f aca="true" t="shared" si="2" ref="D11:D51">+L11+M11</f>
        <v>45</v>
      </c>
      <c r="E11" s="24">
        <v>690.8295578815811</v>
      </c>
      <c r="F11" s="12">
        <f t="shared" si="0"/>
        <v>471.020153101078</v>
      </c>
      <c r="G11" s="8">
        <v>101</v>
      </c>
      <c r="H11" s="8">
        <v>59</v>
      </c>
      <c r="I11" s="24">
        <v>0.7889392282455866</v>
      </c>
      <c r="J11" s="12">
        <f t="shared" si="1"/>
        <v>0.46086548976722386</v>
      </c>
      <c r="K11" s="146">
        <v>12802</v>
      </c>
      <c r="L11" s="143">
        <v>16</v>
      </c>
      <c r="M11">
        <v>29</v>
      </c>
    </row>
    <row r="12" spans="1:13" ht="12.75">
      <c r="A12" s="23">
        <v>3</v>
      </c>
      <c r="B12" s="23" t="s">
        <v>8</v>
      </c>
      <c r="C12" s="8">
        <v>24</v>
      </c>
      <c r="D12" s="52">
        <f t="shared" si="2"/>
        <v>0</v>
      </c>
      <c r="E12" s="24">
        <v>183.88701469495115</v>
      </c>
      <c r="F12" s="12">
        <f t="shared" si="0"/>
        <v>0</v>
      </c>
      <c r="G12" s="8">
        <v>240</v>
      </c>
      <c r="H12" s="8">
        <v>0</v>
      </c>
      <c r="I12" s="24">
        <v>1.3722911544399337</v>
      </c>
      <c r="J12" s="12">
        <f t="shared" si="1"/>
        <v>0</v>
      </c>
      <c r="K12" s="146">
        <v>17489</v>
      </c>
      <c r="L12" s="143">
        <v>0</v>
      </c>
      <c r="M12">
        <v>0</v>
      </c>
    </row>
    <row r="13" spans="1:13" ht="12.75">
      <c r="A13" s="23">
        <v>4</v>
      </c>
      <c r="B13" s="23" t="s">
        <v>9</v>
      </c>
      <c r="C13" s="8">
        <v>43</v>
      </c>
      <c r="D13" s="52">
        <f t="shared" si="2"/>
        <v>78</v>
      </c>
      <c r="E13" s="24">
        <v>265.7994279915122</v>
      </c>
      <c r="F13" s="12">
        <f t="shared" si="0"/>
        <v>482.1477996125104</v>
      </c>
      <c r="G13" s="8">
        <v>143</v>
      </c>
      <c r="H13" s="8">
        <v>119</v>
      </c>
      <c r="I13" s="24">
        <v>0.6596549497186087</v>
      </c>
      <c r="J13" s="12">
        <f t="shared" si="1"/>
        <v>0.548943629486115</v>
      </c>
      <c r="K13" s="146">
        <v>21678</v>
      </c>
      <c r="L13" s="143">
        <v>55</v>
      </c>
      <c r="M13">
        <v>23</v>
      </c>
    </row>
    <row r="14" spans="1:13" ht="12.75">
      <c r="A14" s="23">
        <v>5</v>
      </c>
      <c r="B14" s="23" t="s">
        <v>10</v>
      </c>
      <c r="C14" s="8">
        <v>19</v>
      </c>
      <c r="D14" s="52">
        <f t="shared" si="2"/>
        <v>76</v>
      </c>
      <c r="E14" s="24">
        <v>133.9717954114923</v>
      </c>
      <c r="F14" s="12">
        <f t="shared" si="0"/>
        <v>535.8871816459692</v>
      </c>
      <c r="G14" s="8">
        <v>97</v>
      </c>
      <c r="H14" s="8">
        <v>51</v>
      </c>
      <c r="I14" s="24">
        <v>0.5104188591875395</v>
      </c>
      <c r="J14" s="12">
        <f t="shared" si="1"/>
        <v>0.268364554830562</v>
      </c>
      <c r="K14" s="146">
        <v>19004</v>
      </c>
      <c r="L14" s="143">
        <v>38</v>
      </c>
      <c r="M14">
        <v>38</v>
      </c>
    </row>
    <row r="15" spans="1:13" ht="12.75">
      <c r="A15" s="23">
        <v>6</v>
      </c>
      <c r="B15" s="25" t="s">
        <v>11</v>
      </c>
      <c r="C15" s="8">
        <v>17</v>
      </c>
      <c r="D15" s="52">
        <f t="shared" si="2"/>
        <v>31</v>
      </c>
      <c r="E15" s="24">
        <v>216.5605095541401</v>
      </c>
      <c r="F15" s="12">
        <f t="shared" si="0"/>
        <v>394.90445859872614</v>
      </c>
      <c r="G15" s="8">
        <v>28</v>
      </c>
      <c r="H15" s="8">
        <v>38</v>
      </c>
      <c r="I15" s="24">
        <v>0.26618499857400896</v>
      </c>
      <c r="J15" s="12">
        <f t="shared" si="1"/>
        <v>0.3612510694932978</v>
      </c>
      <c r="K15" s="146">
        <v>10519</v>
      </c>
      <c r="L15" s="143">
        <v>20</v>
      </c>
      <c r="M15">
        <v>11</v>
      </c>
    </row>
    <row r="16" spans="1:13" ht="12.75">
      <c r="A16" s="23">
        <v>7</v>
      </c>
      <c r="B16" s="23" t="s">
        <v>12</v>
      </c>
      <c r="C16" s="8">
        <v>75</v>
      </c>
      <c r="D16" s="52">
        <f t="shared" si="2"/>
        <v>180</v>
      </c>
      <c r="E16" s="24">
        <v>737.885462555066</v>
      </c>
      <c r="F16" s="12">
        <f t="shared" si="0"/>
        <v>1770.9251101321588</v>
      </c>
      <c r="G16" s="8">
        <v>116</v>
      </c>
      <c r="H16" s="8">
        <v>168</v>
      </c>
      <c r="I16" s="24">
        <v>0.8516886930983847</v>
      </c>
      <c r="J16" s="12">
        <f t="shared" si="1"/>
        <v>1.2334801762114538</v>
      </c>
      <c r="K16" s="146">
        <v>13620</v>
      </c>
      <c r="L16" s="143">
        <v>70</v>
      </c>
      <c r="M16">
        <v>110</v>
      </c>
    </row>
    <row r="17" spans="1:13" ht="12.75">
      <c r="A17" s="23">
        <v>8</v>
      </c>
      <c r="B17" s="23" t="s">
        <v>13</v>
      </c>
      <c r="C17" s="8">
        <v>48</v>
      </c>
      <c r="D17" s="52">
        <f t="shared" si="2"/>
        <v>52</v>
      </c>
      <c r="E17" s="24">
        <v>332.7814569536424</v>
      </c>
      <c r="F17" s="12">
        <f t="shared" si="0"/>
        <v>360.5132450331126</v>
      </c>
      <c r="G17" s="8">
        <v>184</v>
      </c>
      <c r="H17" s="8">
        <v>173</v>
      </c>
      <c r="I17" s="24">
        <v>0.9519867549668874</v>
      </c>
      <c r="J17" s="12">
        <f t="shared" si="1"/>
        <v>0.8950745033112583</v>
      </c>
      <c r="K17" s="146">
        <v>19328</v>
      </c>
      <c r="L17" s="143">
        <v>35</v>
      </c>
      <c r="M17">
        <v>17</v>
      </c>
    </row>
    <row r="18" spans="1:13" ht="12.75">
      <c r="A18" s="23">
        <v>9</v>
      </c>
      <c r="B18" s="23" t="s">
        <v>14</v>
      </c>
      <c r="C18" s="8">
        <v>67</v>
      </c>
      <c r="D18" s="52">
        <f t="shared" si="2"/>
        <v>69</v>
      </c>
      <c r="E18" s="24">
        <v>1023.6005016531752</v>
      </c>
      <c r="F18" s="12">
        <f t="shared" si="0"/>
        <v>1054.155740508494</v>
      </c>
      <c r="G18" s="8">
        <v>340</v>
      </c>
      <c r="H18" s="8">
        <v>368</v>
      </c>
      <c r="I18" s="24">
        <v>3.876410899555353</v>
      </c>
      <c r="J18" s="12">
        <f t="shared" si="1"/>
        <v>4.195644738342264</v>
      </c>
      <c r="K18" s="146">
        <v>8771</v>
      </c>
      <c r="L18" s="143">
        <v>46</v>
      </c>
      <c r="M18">
        <v>23</v>
      </c>
    </row>
    <row r="19" spans="1:13" ht="12.75">
      <c r="A19" s="23">
        <v>10</v>
      </c>
      <c r="B19" s="23" t="s">
        <v>15</v>
      </c>
      <c r="C19" s="8">
        <v>8</v>
      </c>
      <c r="D19" s="52">
        <f t="shared" si="2"/>
        <v>20</v>
      </c>
      <c r="E19" s="24">
        <v>82.96571472796224</v>
      </c>
      <c r="F19" s="12">
        <f t="shared" si="0"/>
        <v>207.41428681990558</v>
      </c>
      <c r="G19" s="8">
        <v>22</v>
      </c>
      <c r="H19" s="8">
        <v>40</v>
      </c>
      <c r="I19" s="24">
        <v>0.17026545932977324</v>
      </c>
      <c r="J19" s="12">
        <f t="shared" si="1"/>
        <v>0.3095735624177695</v>
      </c>
      <c r="K19" s="146">
        <v>12921</v>
      </c>
      <c r="L19" s="143">
        <v>20</v>
      </c>
      <c r="M19" s="15">
        <v>0</v>
      </c>
    </row>
    <row r="20" spans="1:13" ht="12.75">
      <c r="A20" s="23">
        <v>11</v>
      </c>
      <c r="B20" s="25" t="s">
        <v>16</v>
      </c>
      <c r="C20" s="8">
        <v>15</v>
      </c>
      <c r="D20" s="52">
        <f t="shared" si="2"/>
        <v>21</v>
      </c>
      <c r="E20" s="24">
        <v>247.41506646971936</v>
      </c>
      <c r="F20" s="12">
        <f t="shared" si="0"/>
        <v>346.3810930576071</v>
      </c>
      <c r="G20" s="8">
        <v>68</v>
      </c>
      <c r="H20" s="8">
        <v>77</v>
      </c>
      <c r="I20" s="24">
        <v>0.8370260955194485</v>
      </c>
      <c r="J20" s="12">
        <f t="shared" si="1"/>
        <v>0.947808961102905</v>
      </c>
      <c r="K20" s="146">
        <v>8124</v>
      </c>
      <c r="L20" s="143">
        <v>12</v>
      </c>
      <c r="M20" s="15">
        <v>9</v>
      </c>
    </row>
    <row r="21" spans="1:13" ht="12.75">
      <c r="A21" s="23">
        <v>12</v>
      </c>
      <c r="B21" s="23" t="s">
        <v>17</v>
      </c>
      <c r="C21" s="8">
        <v>17</v>
      </c>
      <c r="D21" s="52">
        <f t="shared" si="2"/>
        <v>6</v>
      </c>
      <c r="E21" s="24">
        <v>230.0777699222301</v>
      </c>
      <c r="F21" s="12">
        <f t="shared" si="0"/>
        <v>81.20391879608121</v>
      </c>
      <c r="G21" s="8">
        <v>17</v>
      </c>
      <c r="H21" s="8">
        <v>15</v>
      </c>
      <c r="I21" s="24">
        <v>0.1716998283001717</v>
      </c>
      <c r="J21" s="12">
        <f t="shared" si="1"/>
        <v>0.1514998485001515</v>
      </c>
      <c r="K21" s="146">
        <v>9901</v>
      </c>
      <c r="L21" s="143">
        <v>6</v>
      </c>
      <c r="M21" s="15">
        <v>0</v>
      </c>
    </row>
    <row r="22" spans="1:13" ht="12.75">
      <c r="A22" s="23">
        <v>13</v>
      </c>
      <c r="B22" s="23" t="s">
        <v>18</v>
      </c>
      <c r="C22" s="8">
        <v>44</v>
      </c>
      <c r="D22" s="52">
        <f t="shared" si="2"/>
        <v>60</v>
      </c>
      <c r="E22" s="24">
        <v>294.7557866320052</v>
      </c>
      <c r="F22" s="12">
        <f t="shared" si="0"/>
        <v>401.9397090436435</v>
      </c>
      <c r="G22" s="8">
        <v>61</v>
      </c>
      <c r="H22" s="8">
        <v>59</v>
      </c>
      <c r="I22" s="24">
        <v>0.30495425686147076</v>
      </c>
      <c r="J22" s="12">
        <f t="shared" si="1"/>
        <v>0.29495575663650453</v>
      </c>
      <c r="K22" s="146">
        <v>20003</v>
      </c>
      <c r="L22" s="143">
        <v>49</v>
      </c>
      <c r="M22" s="15">
        <v>11</v>
      </c>
    </row>
    <row r="23" spans="1:13" ht="12.75">
      <c r="A23" s="23">
        <v>14</v>
      </c>
      <c r="B23" s="23" t="s">
        <v>19</v>
      </c>
      <c r="C23" s="8">
        <v>23</v>
      </c>
      <c r="D23" s="52">
        <f t="shared" si="2"/>
        <v>43</v>
      </c>
      <c r="E23" s="24">
        <v>127.89973855666682</v>
      </c>
      <c r="F23" s="12">
        <f t="shared" si="0"/>
        <v>239.11690251898577</v>
      </c>
      <c r="G23" s="8">
        <v>130</v>
      </c>
      <c r="H23" s="8">
        <v>84</v>
      </c>
      <c r="I23" s="24">
        <v>0.539486243100801</v>
      </c>
      <c r="J23" s="12">
        <f t="shared" si="1"/>
        <v>0.3485911109266714</v>
      </c>
      <c r="K23" s="146">
        <v>24097</v>
      </c>
      <c r="L23" s="143">
        <v>37</v>
      </c>
      <c r="M23" s="15">
        <v>6</v>
      </c>
    </row>
    <row r="24" spans="1:13" ht="12.75">
      <c r="A24" s="23">
        <v>15</v>
      </c>
      <c r="B24" s="23" t="s">
        <v>20</v>
      </c>
      <c r="C24" s="8">
        <v>92</v>
      </c>
      <c r="D24" s="52">
        <f t="shared" si="2"/>
        <v>354</v>
      </c>
      <c r="E24" s="24">
        <v>1701.8221976808393</v>
      </c>
      <c r="F24" s="12">
        <f t="shared" si="0"/>
        <v>6548.315847598012</v>
      </c>
      <c r="G24" s="8">
        <v>154</v>
      </c>
      <c r="H24" s="8">
        <v>204</v>
      </c>
      <c r="I24" s="24">
        <v>2.1258972943125345</v>
      </c>
      <c r="J24" s="12">
        <f t="shared" si="1"/>
        <v>2.816123688569851</v>
      </c>
      <c r="K24" s="146">
        <v>7244</v>
      </c>
      <c r="L24" s="143">
        <v>336</v>
      </c>
      <c r="M24" s="15">
        <v>18</v>
      </c>
    </row>
    <row r="25" spans="1:13" ht="12.75">
      <c r="A25" s="23">
        <v>16</v>
      </c>
      <c r="B25" s="23" t="s">
        <v>21</v>
      </c>
      <c r="C25" s="8">
        <v>81</v>
      </c>
      <c r="D25" s="52">
        <f t="shared" si="2"/>
        <v>20</v>
      </c>
      <c r="E25" s="24">
        <v>703.1614407877689</v>
      </c>
      <c r="F25" s="12">
        <f t="shared" si="0"/>
        <v>173.62010883648617</v>
      </c>
      <c r="G25" s="8">
        <v>174</v>
      </c>
      <c r="H25" s="8">
        <v>0</v>
      </c>
      <c r="I25" s="24">
        <v>1.1272350349831564</v>
      </c>
      <c r="J25" s="12">
        <f t="shared" si="1"/>
        <v>0</v>
      </c>
      <c r="K25" s="146">
        <v>15436</v>
      </c>
      <c r="L25" s="143">
        <v>20</v>
      </c>
      <c r="M25" s="15">
        <v>0</v>
      </c>
    </row>
    <row r="26" spans="1:13" ht="12.75">
      <c r="A26" s="23">
        <v>17</v>
      </c>
      <c r="B26" s="23" t="s">
        <v>22</v>
      </c>
      <c r="C26" s="8">
        <v>78</v>
      </c>
      <c r="D26" s="52">
        <f t="shared" si="2"/>
        <v>83</v>
      </c>
      <c r="E26" s="24">
        <v>559.3791811613594</v>
      </c>
      <c r="F26" s="12">
        <f t="shared" si="0"/>
        <v>595.2368209793952</v>
      </c>
      <c r="G26" s="8">
        <v>171</v>
      </c>
      <c r="H26" s="8">
        <v>180</v>
      </c>
      <c r="I26" s="24">
        <v>0.9151725983409151</v>
      </c>
      <c r="J26" s="12">
        <f t="shared" si="1"/>
        <v>0.9633395772009633</v>
      </c>
      <c r="K26" s="146">
        <v>18685</v>
      </c>
      <c r="L26" s="143">
        <v>66</v>
      </c>
      <c r="M26" s="15">
        <v>17</v>
      </c>
    </row>
    <row r="27" spans="1:13" ht="12.75">
      <c r="A27" s="23">
        <v>18</v>
      </c>
      <c r="B27" s="23" t="s">
        <v>23</v>
      </c>
      <c r="C27" s="8">
        <v>13</v>
      </c>
      <c r="D27" s="52">
        <f t="shared" si="2"/>
        <v>54</v>
      </c>
      <c r="E27" s="24">
        <v>106.94333599361532</v>
      </c>
      <c r="F27" s="12">
        <f t="shared" si="0"/>
        <v>444.226164896556</v>
      </c>
      <c r="G27" s="8">
        <v>164</v>
      </c>
      <c r="H27" s="8">
        <v>159</v>
      </c>
      <c r="I27" s="24">
        <v>1.0068144146356437</v>
      </c>
      <c r="J27" s="12">
        <f t="shared" si="1"/>
        <v>0.9761188532138253</v>
      </c>
      <c r="K27" s="146">
        <v>16289</v>
      </c>
      <c r="L27" s="143">
        <v>47</v>
      </c>
      <c r="M27" s="15">
        <v>7</v>
      </c>
    </row>
    <row r="28" spans="1:13" ht="12.75">
      <c r="A28" s="23">
        <v>19</v>
      </c>
      <c r="B28" s="23" t="s">
        <v>24</v>
      </c>
      <c r="C28" s="8">
        <v>167</v>
      </c>
      <c r="D28" s="52">
        <f t="shared" si="2"/>
        <v>28</v>
      </c>
      <c r="E28" s="24">
        <v>2744.083384426732</v>
      </c>
      <c r="F28" s="12">
        <f t="shared" si="0"/>
        <v>460.08583690987126</v>
      </c>
      <c r="G28" s="8">
        <v>59</v>
      </c>
      <c r="H28" s="8">
        <v>11</v>
      </c>
      <c r="I28" s="24">
        <v>0.7234825260576333</v>
      </c>
      <c r="J28" s="12">
        <f t="shared" si="1"/>
        <v>0.134886572654813</v>
      </c>
      <c r="K28" s="146">
        <v>8155</v>
      </c>
      <c r="L28" s="143">
        <v>17</v>
      </c>
      <c r="M28" s="15">
        <v>11</v>
      </c>
    </row>
    <row r="29" spans="1:13" ht="12.75">
      <c r="A29" s="23">
        <v>20</v>
      </c>
      <c r="B29" s="23" t="s">
        <v>25</v>
      </c>
      <c r="C29" s="8">
        <v>36</v>
      </c>
      <c r="D29" s="52">
        <f t="shared" si="2"/>
        <v>27</v>
      </c>
      <c r="E29" s="24">
        <v>518.3752417794971</v>
      </c>
      <c r="F29" s="12">
        <f t="shared" si="0"/>
        <v>388.7814313346228</v>
      </c>
      <c r="G29" s="8">
        <v>66</v>
      </c>
      <c r="H29" s="8">
        <v>79</v>
      </c>
      <c r="I29" s="24">
        <v>0.7092198581560284</v>
      </c>
      <c r="J29" s="12">
        <f t="shared" si="1"/>
        <v>0.8489146787019127</v>
      </c>
      <c r="K29" s="146">
        <v>9306</v>
      </c>
      <c r="L29" s="143">
        <v>19</v>
      </c>
      <c r="M29" s="15">
        <v>8</v>
      </c>
    </row>
    <row r="30" spans="1:13" ht="12.75">
      <c r="A30" s="23">
        <v>21</v>
      </c>
      <c r="B30" s="23" t="s">
        <v>26</v>
      </c>
      <c r="C30" s="8">
        <v>14</v>
      </c>
      <c r="D30" s="52">
        <f t="shared" si="2"/>
        <v>22</v>
      </c>
      <c r="E30" s="24">
        <v>177.66833980490577</v>
      </c>
      <c r="F30" s="12">
        <f t="shared" si="0"/>
        <v>279.1931054077091</v>
      </c>
      <c r="G30" s="8">
        <v>23</v>
      </c>
      <c r="H30" s="8">
        <v>24</v>
      </c>
      <c r="I30" s="24">
        <v>0.21782365754332797</v>
      </c>
      <c r="J30" s="12">
        <f t="shared" si="1"/>
        <v>0.2272942513495596</v>
      </c>
      <c r="K30" s="146">
        <v>10559</v>
      </c>
      <c r="L30" s="143">
        <v>15</v>
      </c>
      <c r="M30" s="15">
        <v>7</v>
      </c>
    </row>
    <row r="31" spans="1:13" ht="12.75">
      <c r="A31" s="23">
        <v>22</v>
      </c>
      <c r="B31" s="23" t="s">
        <v>27</v>
      </c>
      <c r="C31" s="8">
        <v>11</v>
      </c>
      <c r="D31" s="52">
        <f t="shared" si="2"/>
        <v>5</v>
      </c>
      <c r="E31" s="24">
        <v>131.96060877350047</v>
      </c>
      <c r="F31" s="12">
        <f t="shared" si="0"/>
        <v>59.98209489704566</v>
      </c>
      <c r="G31" s="8">
        <v>19</v>
      </c>
      <c r="H31" s="8">
        <v>17</v>
      </c>
      <c r="I31" s="24">
        <v>0.1700984780662489</v>
      </c>
      <c r="J31" s="12">
        <f t="shared" si="1"/>
        <v>0.1521933751119069</v>
      </c>
      <c r="K31" s="146">
        <v>11170</v>
      </c>
      <c r="L31" s="143">
        <v>5</v>
      </c>
      <c r="M31" s="15">
        <v>0</v>
      </c>
    </row>
    <row r="32" spans="1:13" ht="12.75">
      <c r="A32" s="23">
        <v>23</v>
      </c>
      <c r="B32" s="23" t="s">
        <v>28</v>
      </c>
      <c r="C32" s="8">
        <v>16</v>
      </c>
      <c r="D32" s="52">
        <f t="shared" si="2"/>
        <v>8</v>
      </c>
      <c r="E32" s="24">
        <v>220.3947368421053</v>
      </c>
      <c r="F32" s="12">
        <f t="shared" si="0"/>
        <v>110.19736842105264</v>
      </c>
      <c r="G32" s="8">
        <v>101</v>
      </c>
      <c r="H32" s="8">
        <v>70</v>
      </c>
      <c r="I32" s="24">
        <v>1.0382401315789473</v>
      </c>
      <c r="J32" s="12">
        <f t="shared" si="1"/>
        <v>0.7195723684210527</v>
      </c>
      <c r="K32" s="146">
        <v>9728</v>
      </c>
      <c r="L32" s="143">
        <v>8</v>
      </c>
      <c r="M32" s="15">
        <v>0</v>
      </c>
    </row>
    <row r="33" spans="1:13" ht="12.75">
      <c r="A33" s="23">
        <v>24</v>
      </c>
      <c r="B33" s="23" t="s">
        <v>29</v>
      </c>
      <c r="C33" s="8">
        <v>1227</v>
      </c>
      <c r="D33" s="52">
        <f t="shared" si="2"/>
        <v>763</v>
      </c>
      <c r="E33" s="24">
        <v>5808.591817989119</v>
      </c>
      <c r="F33" s="12">
        <f t="shared" si="0"/>
        <v>3612.025718928849</v>
      </c>
      <c r="G33" s="8">
        <v>870</v>
      </c>
      <c r="H33" s="8">
        <v>1839</v>
      </c>
      <c r="I33" s="24">
        <v>3.0735533102522434</v>
      </c>
      <c r="J33" s="12">
        <f t="shared" si="1"/>
        <v>6.496855790291811</v>
      </c>
      <c r="K33" s="146">
        <v>28306</v>
      </c>
      <c r="L33" s="143">
        <v>496</v>
      </c>
      <c r="M33" s="15">
        <v>267</v>
      </c>
    </row>
    <row r="34" spans="1:13" ht="12.75">
      <c r="A34" s="23">
        <v>25</v>
      </c>
      <c r="B34" s="23" t="s">
        <v>47</v>
      </c>
      <c r="C34" s="8">
        <v>23</v>
      </c>
      <c r="D34" s="52">
        <f t="shared" si="2"/>
        <v>35</v>
      </c>
      <c r="E34" s="24">
        <v>261.7854412639089</v>
      </c>
      <c r="F34" s="12">
        <f t="shared" si="0"/>
        <v>398.3691497494267</v>
      </c>
      <c r="G34" s="8">
        <v>145</v>
      </c>
      <c r="H34" s="8">
        <v>141</v>
      </c>
      <c r="I34" s="24">
        <v>1.2316316996517456</v>
      </c>
      <c r="J34" s="12">
        <f t="shared" si="1"/>
        <v>1.1976556527648008</v>
      </c>
      <c r="K34" s="146">
        <v>11773</v>
      </c>
      <c r="L34" s="143">
        <v>27</v>
      </c>
      <c r="M34" s="15">
        <v>8</v>
      </c>
    </row>
    <row r="35" spans="1:13" ht="12.75">
      <c r="A35" s="23">
        <v>26</v>
      </c>
      <c r="B35" s="23" t="s">
        <v>30</v>
      </c>
      <c r="C35" s="8">
        <v>85</v>
      </c>
      <c r="D35" s="52">
        <f t="shared" si="2"/>
        <v>83</v>
      </c>
      <c r="E35" s="24">
        <v>748.3574244415244</v>
      </c>
      <c r="F35" s="12">
        <f t="shared" si="0"/>
        <v>730.7490144546649</v>
      </c>
      <c r="G35" s="8">
        <v>51</v>
      </c>
      <c r="H35" s="8">
        <v>53</v>
      </c>
      <c r="I35" s="24">
        <v>0.33508541392904073</v>
      </c>
      <c r="J35" s="12">
        <f t="shared" si="1"/>
        <v>0.34822601839684625</v>
      </c>
      <c r="K35" s="146">
        <v>15220</v>
      </c>
      <c r="L35" s="143">
        <v>55</v>
      </c>
      <c r="M35" s="15">
        <v>28</v>
      </c>
    </row>
    <row r="36" spans="1:13" ht="12.75">
      <c r="A36" s="23">
        <v>27</v>
      </c>
      <c r="B36" s="23" t="s">
        <v>31</v>
      </c>
      <c r="C36" s="8">
        <v>7</v>
      </c>
      <c r="D36" s="52">
        <f t="shared" si="2"/>
        <v>12</v>
      </c>
      <c r="E36" s="24">
        <v>118.55409504550052</v>
      </c>
      <c r="F36" s="12">
        <f t="shared" si="0"/>
        <v>203.23559150657232</v>
      </c>
      <c r="G36" s="8">
        <v>633</v>
      </c>
      <c r="H36" s="8">
        <v>599</v>
      </c>
      <c r="I36" s="24">
        <v>8.000505561172902</v>
      </c>
      <c r="J36" s="12">
        <f t="shared" si="1"/>
        <v>7.570778564206269</v>
      </c>
      <c r="K36" s="146">
        <v>7912</v>
      </c>
      <c r="L36" s="143">
        <v>7</v>
      </c>
      <c r="M36" s="15">
        <v>5</v>
      </c>
    </row>
    <row r="37" spans="1:13" ht="12.75">
      <c r="A37" s="23">
        <v>28</v>
      </c>
      <c r="B37" s="23" t="s">
        <v>32</v>
      </c>
      <c r="C37" s="23">
        <v>38</v>
      </c>
      <c r="D37" s="52">
        <f t="shared" si="2"/>
        <v>23</v>
      </c>
      <c r="E37" s="24">
        <v>274.79762547220724</v>
      </c>
      <c r="F37" s="12">
        <f t="shared" si="0"/>
        <v>166.32487857528335</v>
      </c>
      <c r="G37" s="8">
        <v>54</v>
      </c>
      <c r="H37" s="8">
        <v>50</v>
      </c>
      <c r="I37" s="24">
        <v>0.2914193200215866</v>
      </c>
      <c r="J37" s="12">
        <f t="shared" si="1"/>
        <v>0.26983270372369134</v>
      </c>
      <c r="K37" s="146">
        <v>18530</v>
      </c>
      <c r="L37" s="143">
        <v>18</v>
      </c>
      <c r="M37" s="15">
        <v>5</v>
      </c>
    </row>
    <row r="38" spans="1:13" ht="12.75">
      <c r="A38" s="23">
        <v>29</v>
      </c>
      <c r="B38" s="23" t="s">
        <v>33</v>
      </c>
      <c r="C38" s="8">
        <v>186</v>
      </c>
      <c r="D38" s="52">
        <f t="shared" si="2"/>
        <v>147</v>
      </c>
      <c r="E38" s="24">
        <v>1600.0513577710728</v>
      </c>
      <c r="F38" s="12">
        <f t="shared" si="0"/>
        <v>1264.5567182384284</v>
      </c>
      <c r="G38" s="8">
        <v>296</v>
      </c>
      <c r="H38" s="8">
        <v>320</v>
      </c>
      <c r="I38" s="24">
        <v>1.9002375296912113</v>
      </c>
      <c r="J38" s="12">
        <f t="shared" si="1"/>
        <v>2.054310842909418</v>
      </c>
      <c r="K38" s="146">
        <v>15577</v>
      </c>
      <c r="L38" s="143">
        <v>65</v>
      </c>
      <c r="M38" s="15">
        <v>82</v>
      </c>
    </row>
    <row r="39" spans="1:13" ht="12.75">
      <c r="A39" s="23">
        <v>30</v>
      </c>
      <c r="B39" s="23" t="s">
        <v>34</v>
      </c>
      <c r="C39" s="8">
        <v>48</v>
      </c>
      <c r="D39" s="52">
        <f t="shared" si="2"/>
        <v>34</v>
      </c>
      <c r="E39" s="24">
        <v>582.3449524671797</v>
      </c>
      <c r="F39" s="12">
        <f t="shared" si="0"/>
        <v>412.494341330919</v>
      </c>
      <c r="G39" s="8">
        <v>763</v>
      </c>
      <c r="H39" s="8">
        <v>801</v>
      </c>
      <c r="I39" s="24">
        <v>6.908103214124038</v>
      </c>
      <c r="J39" s="12">
        <f t="shared" si="1"/>
        <v>7.252150294250792</v>
      </c>
      <c r="K39" s="146">
        <v>11045</v>
      </c>
      <c r="L39" s="143">
        <v>26</v>
      </c>
      <c r="M39" s="15">
        <v>8</v>
      </c>
    </row>
    <row r="40" spans="1:13" ht="12.75">
      <c r="A40" s="23">
        <v>31</v>
      </c>
      <c r="B40" s="23" t="s">
        <v>35</v>
      </c>
      <c r="C40" s="8">
        <v>70</v>
      </c>
      <c r="D40" s="52">
        <f t="shared" si="2"/>
        <v>61</v>
      </c>
      <c r="E40" s="24">
        <v>428.9568756573833</v>
      </c>
      <c r="F40" s="12">
        <f t="shared" si="0"/>
        <v>373.8052773585769</v>
      </c>
      <c r="G40" s="8">
        <v>132</v>
      </c>
      <c r="H40" s="8">
        <v>111</v>
      </c>
      <c r="I40" s="24">
        <v>0.6036493346138017</v>
      </c>
      <c r="J40" s="12">
        <f t="shared" si="1"/>
        <v>0.5076142131979695</v>
      </c>
      <c r="K40" s="146">
        <v>21867</v>
      </c>
      <c r="L40" s="143">
        <v>37</v>
      </c>
      <c r="M40" s="15">
        <v>24</v>
      </c>
    </row>
    <row r="41" spans="1:13" ht="12.75">
      <c r="A41" s="23">
        <v>32</v>
      </c>
      <c r="B41" s="23" t="s">
        <v>36</v>
      </c>
      <c r="C41" s="8">
        <v>10</v>
      </c>
      <c r="D41" s="52">
        <f t="shared" si="2"/>
        <v>13</v>
      </c>
      <c r="E41" s="24">
        <v>120.90589190652351</v>
      </c>
      <c r="F41" s="12">
        <f t="shared" si="0"/>
        <v>157.17765947848056</v>
      </c>
      <c r="G41" s="8">
        <v>6</v>
      </c>
      <c r="H41" s="8">
        <v>13</v>
      </c>
      <c r="I41" s="24">
        <v>0.054136966525309034</v>
      </c>
      <c r="J41" s="12">
        <f t="shared" si="1"/>
        <v>0.11729676080483624</v>
      </c>
      <c r="K41" s="146">
        <v>11083</v>
      </c>
      <c r="L41" s="143">
        <v>8</v>
      </c>
      <c r="M41" s="15">
        <v>5</v>
      </c>
    </row>
    <row r="42" spans="1:13" ht="12.75">
      <c r="A42" s="23">
        <v>33</v>
      </c>
      <c r="B42" s="23" t="s">
        <v>37</v>
      </c>
      <c r="C42" s="8">
        <v>27</v>
      </c>
      <c r="D42" s="52">
        <f t="shared" si="2"/>
        <v>18</v>
      </c>
      <c r="E42" s="24">
        <v>476.24062129788075</v>
      </c>
      <c r="F42" s="12">
        <f t="shared" si="0"/>
        <v>317.4937475319205</v>
      </c>
      <c r="G42" s="8">
        <v>68</v>
      </c>
      <c r="H42" s="8">
        <v>52</v>
      </c>
      <c r="I42" s="24">
        <v>0.8950901671712518</v>
      </c>
      <c r="J42" s="12">
        <f t="shared" si="1"/>
        <v>0.6844807160721338</v>
      </c>
      <c r="K42" s="146">
        <v>7597</v>
      </c>
      <c r="L42" s="143">
        <v>15</v>
      </c>
      <c r="M42" s="15">
        <v>3</v>
      </c>
    </row>
    <row r="43" spans="1:13" ht="12.75">
      <c r="A43" s="23">
        <v>34</v>
      </c>
      <c r="B43" s="23" t="s">
        <v>38</v>
      </c>
      <c r="C43" s="8">
        <v>35</v>
      </c>
      <c r="D43" s="52">
        <f t="shared" si="2"/>
        <v>60</v>
      </c>
      <c r="E43" s="24">
        <v>337.8719112455875</v>
      </c>
      <c r="F43" s="12">
        <f t="shared" si="0"/>
        <v>579.2089907067215</v>
      </c>
      <c r="G43" s="8">
        <v>122</v>
      </c>
      <c r="H43" s="8">
        <v>142</v>
      </c>
      <c r="I43" s="24">
        <v>0.8788992147539803</v>
      </c>
      <c r="J43" s="12">
        <f t="shared" si="1"/>
        <v>1.0229810532382393</v>
      </c>
      <c r="K43" s="146">
        <v>13881</v>
      </c>
      <c r="L43" s="143">
        <v>45</v>
      </c>
      <c r="M43" s="15">
        <v>15</v>
      </c>
    </row>
    <row r="44" spans="1:13" ht="12.75">
      <c r="A44" s="23">
        <v>35</v>
      </c>
      <c r="B44" s="23" t="s">
        <v>39</v>
      </c>
      <c r="C44" s="8">
        <v>151</v>
      </c>
      <c r="D44" s="52">
        <f t="shared" si="2"/>
        <v>81</v>
      </c>
      <c r="E44" s="24">
        <v>841.8906549055505</v>
      </c>
      <c r="F44" s="12">
        <f t="shared" si="0"/>
        <v>451.61021885661984</v>
      </c>
      <c r="G44" s="8">
        <v>471</v>
      </c>
      <c r="H44" s="8">
        <v>375</v>
      </c>
      <c r="I44" s="24">
        <v>1.9597237247233086</v>
      </c>
      <c r="J44" s="12">
        <f t="shared" si="1"/>
        <v>1.5602895897478573</v>
      </c>
      <c r="K44" s="146">
        <v>24034</v>
      </c>
      <c r="L44" s="143">
        <v>62</v>
      </c>
      <c r="M44" s="15">
        <v>19</v>
      </c>
    </row>
    <row r="45" spans="1:13" ht="12.75">
      <c r="A45" s="23">
        <v>36</v>
      </c>
      <c r="B45" s="23" t="s">
        <v>40</v>
      </c>
      <c r="C45" s="8">
        <v>84</v>
      </c>
      <c r="D45" s="52">
        <f t="shared" si="2"/>
        <v>23</v>
      </c>
      <c r="E45" s="24">
        <v>1220.824295010846</v>
      </c>
      <c r="F45" s="12">
        <f t="shared" si="0"/>
        <v>334.2733188720174</v>
      </c>
      <c r="G45" s="8">
        <v>230</v>
      </c>
      <c r="H45" s="8">
        <v>0</v>
      </c>
      <c r="I45" s="24">
        <v>2.4945770065075923</v>
      </c>
      <c r="J45" s="12">
        <f t="shared" si="1"/>
        <v>0</v>
      </c>
      <c r="K45" s="146">
        <v>9220</v>
      </c>
      <c r="L45" s="143">
        <v>23</v>
      </c>
      <c r="M45" s="15">
        <v>0</v>
      </c>
    </row>
    <row r="46" spans="1:13" ht="12.75">
      <c r="A46" s="23">
        <v>37</v>
      </c>
      <c r="B46" s="23" t="s">
        <v>41</v>
      </c>
      <c r="C46" s="8">
        <v>2</v>
      </c>
      <c r="D46" s="52">
        <f t="shared" si="2"/>
        <v>20</v>
      </c>
      <c r="E46" s="24">
        <v>13.087215548393397</v>
      </c>
      <c r="F46" s="12">
        <f t="shared" si="0"/>
        <v>130.872155483934</v>
      </c>
      <c r="G46" s="8">
        <v>3</v>
      </c>
      <c r="H46" s="8">
        <v>12</v>
      </c>
      <c r="I46" s="24">
        <v>0.01464986815118664</v>
      </c>
      <c r="J46" s="12">
        <f t="shared" si="1"/>
        <v>0.05859947260474656</v>
      </c>
      <c r="K46" s="146">
        <v>20478</v>
      </c>
      <c r="L46" s="143">
        <v>15</v>
      </c>
      <c r="M46" s="15">
        <v>5</v>
      </c>
    </row>
    <row r="47" spans="1:13" ht="12.75">
      <c r="A47" s="23">
        <v>38</v>
      </c>
      <c r="B47" s="23" t="s">
        <v>42</v>
      </c>
      <c r="C47" s="8">
        <v>47</v>
      </c>
      <c r="D47" s="52">
        <f t="shared" si="2"/>
        <v>7</v>
      </c>
      <c r="E47" s="24">
        <v>961.9673132732551</v>
      </c>
      <c r="F47" s="12">
        <f t="shared" si="0"/>
        <v>143.27172750878267</v>
      </c>
      <c r="G47" s="8">
        <v>35</v>
      </c>
      <c r="H47" s="8">
        <v>18</v>
      </c>
      <c r="I47" s="24">
        <v>0.5345959981670995</v>
      </c>
      <c r="J47" s="12">
        <f t="shared" si="1"/>
        <v>0.27493508477165113</v>
      </c>
      <c r="K47" s="146">
        <v>6547</v>
      </c>
      <c r="L47" s="143">
        <v>5</v>
      </c>
      <c r="M47" s="15">
        <v>2</v>
      </c>
    </row>
    <row r="48" spans="1:13" ht="12.75">
      <c r="A48" s="23">
        <v>39</v>
      </c>
      <c r="B48" s="23" t="s">
        <v>43</v>
      </c>
      <c r="C48" s="8">
        <v>108</v>
      </c>
      <c r="D48" s="52">
        <f t="shared" si="2"/>
        <v>89</v>
      </c>
      <c r="E48" s="24">
        <v>1017.2207773950939</v>
      </c>
      <c r="F48" s="12">
        <f t="shared" si="0"/>
        <v>838.2652702607719</v>
      </c>
      <c r="G48" s="8">
        <v>215</v>
      </c>
      <c r="H48" s="8">
        <v>201</v>
      </c>
      <c r="I48" s="24">
        <v>1.5112110775286427</v>
      </c>
      <c r="J48" s="12">
        <f t="shared" si="1"/>
        <v>1.4128066352709636</v>
      </c>
      <c r="K48" s="146">
        <v>14227</v>
      </c>
      <c r="L48" s="143">
        <v>60</v>
      </c>
      <c r="M48" s="15">
        <v>29</v>
      </c>
    </row>
    <row r="49" spans="1:13" ht="12.75">
      <c r="A49" s="23">
        <v>40</v>
      </c>
      <c r="B49" s="23" t="s">
        <v>44</v>
      </c>
      <c r="C49" s="8">
        <v>15</v>
      </c>
      <c r="D49" s="52">
        <f t="shared" si="2"/>
        <v>8</v>
      </c>
      <c r="E49" s="24">
        <v>199.52352590827874</v>
      </c>
      <c r="F49" s="12">
        <f t="shared" si="0"/>
        <v>106.412547151082</v>
      </c>
      <c r="G49" s="8">
        <v>24</v>
      </c>
      <c r="H49" s="8">
        <v>15</v>
      </c>
      <c r="I49" s="24">
        <v>0.23823704586063132</v>
      </c>
      <c r="J49" s="12">
        <f t="shared" si="1"/>
        <v>0.14889815366289458</v>
      </c>
      <c r="K49" s="146">
        <v>10074</v>
      </c>
      <c r="L49" s="143">
        <v>6</v>
      </c>
      <c r="M49" s="15">
        <v>2</v>
      </c>
    </row>
    <row r="50" spans="1:13" ht="12.75">
      <c r="A50" s="23">
        <v>41</v>
      </c>
      <c r="B50" s="23" t="s">
        <v>45</v>
      </c>
      <c r="C50" s="8">
        <v>30</v>
      </c>
      <c r="D50" s="52">
        <f t="shared" si="2"/>
        <v>55</v>
      </c>
      <c r="E50" s="24">
        <v>353.56200527704493</v>
      </c>
      <c r="F50" s="12">
        <f t="shared" si="0"/>
        <v>648.1970096745822</v>
      </c>
      <c r="G50" s="8">
        <v>6</v>
      </c>
      <c r="H50" s="8">
        <v>18</v>
      </c>
      <c r="I50" s="24">
        <v>0.052770448548812667</v>
      </c>
      <c r="J50" s="12">
        <f t="shared" si="1"/>
        <v>0.158311345646438</v>
      </c>
      <c r="K50" s="146">
        <v>11370</v>
      </c>
      <c r="L50" s="143">
        <v>39</v>
      </c>
      <c r="M50" s="15">
        <v>16</v>
      </c>
    </row>
    <row r="51" spans="1:13" ht="12.75">
      <c r="A51" s="23">
        <v>42</v>
      </c>
      <c r="B51" s="25" t="s">
        <v>46</v>
      </c>
      <c r="C51" s="8">
        <v>73</v>
      </c>
      <c r="D51" s="52">
        <f t="shared" si="2"/>
        <v>46</v>
      </c>
      <c r="E51" s="24">
        <v>157.90408239035335</v>
      </c>
      <c r="F51" s="12">
        <f t="shared" si="0"/>
        <v>99.50120260214048</v>
      </c>
      <c r="G51" s="8">
        <v>150</v>
      </c>
      <c r="H51" s="8">
        <v>74</v>
      </c>
      <c r="I51" s="24">
        <v>0.24213465915511145</v>
      </c>
      <c r="J51" s="12">
        <f t="shared" si="1"/>
        <v>0.11945309851652165</v>
      </c>
      <c r="K51" s="146">
        <v>61949</v>
      </c>
      <c r="L51" s="143">
        <v>22</v>
      </c>
      <c r="M51" s="15">
        <v>24</v>
      </c>
    </row>
    <row r="52" ht="12.75">
      <c r="A52" s="34"/>
    </row>
    <row r="53" spans="1:10" ht="12.75">
      <c r="A53" s="180" t="s">
        <v>94</v>
      </c>
      <c r="B53" s="180"/>
      <c r="C53" s="180"/>
      <c r="D53" s="180"/>
      <c r="E53" s="180"/>
      <c r="F53" s="180"/>
      <c r="G53" s="180"/>
      <c r="H53" s="180"/>
      <c r="I53" s="180"/>
      <c r="J53" s="180"/>
    </row>
  </sheetData>
  <sheetProtection/>
  <mergeCells count="1">
    <mergeCell ref="A53:J53"/>
  </mergeCells>
  <printOptions/>
  <pageMargins left="0.85" right="0.75" top="0.87" bottom="0.9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K109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.66015625" style="2" customWidth="1"/>
    <col min="2" max="2" width="16.83203125" style="2" customWidth="1"/>
    <col min="3" max="3" width="9.33203125" style="2" customWidth="1"/>
    <col min="4" max="4" width="10.66015625" style="2" customWidth="1"/>
    <col min="5" max="5" width="12.16015625" style="2" customWidth="1"/>
    <col min="6" max="6" width="9.66015625" style="2" customWidth="1"/>
    <col min="7" max="7" width="11.66015625" style="2" customWidth="1"/>
    <col min="8" max="8" width="10.5" style="2" customWidth="1"/>
    <col min="9" max="9" width="13.33203125" style="2" customWidth="1"/>
    <col min="10" max="10" width="7.66015625" style="2" customWidth="1"/>
    <col min="11" max="11" width="17" style="2" customWidth="1"/>
    <col min="12" max="12" width="13.66015625" style="2" customWidth="1"/>
    <col min="13" max="13" width="13.33203125" style="2" customWidth="1"/>
    <col min="14" max="14" width="13.83203125" style="2" customWidth="1"/>
    <col min="15" max="15" width="11.5" style="2" customWidth="1"/>
    <col min="16" max="16" width="12" style="2" customWidth="1"/>
    <col min="17" max="17" width="10.5" style="2" customWidth="1"/>
    <col min="18" max="18" width="7.83203125" style="2" customWidth="1"/>
    <col min="19" max="19" width="17.5" style="2" customWidth="1"/>
    <col min="20" max="20" width="10.33203125" style="2" customWidth="1"/>
    <col min="21" max="21" width="9.66015625" style="2" customWidth="1"/>
    <col min="22" max="22" width="11.33203125" style="2" customWidth="1"/>
    <col min="23" max="23" width="10.83203125" style="2" customWidth="1"/>
    <col min="24" max="24" width="11.83203125" style="2" customWidth="1"/>
    <col min="25" max="25" width="11" style="2" customWidth="1"/>
    <col min="26" max="26" width="12.33203125" style="2" customWidth="1"/>
    <col min="27" max="27" width="6.66015625" style="2" customWidth="1"/>
    <col min="28" max="28" width="16.66015625" style="2" customWidth="1"/>
    <col min="29" max="31" width="9.33203125" style="2" customWidth="1"/>
    <col min="32" max="32" width="11.33203125" style="2" customWidth="1"/>
    <col min="33" max="33" width="9.83203125" style="2" customWidth="1"/>
    <col min="34" max="36" width="9.33203125" style="2" customWidth="1"/>
    <col min="37" max="37" width="10.33203125" style="2" customWidth="1"/>
    <col min="38" max="16384" width="9.33203125" style="2" customWidth="1"/>
  </cols>
  <sheetData>
    <row r="1" spans="1:36" ht="15">
      <c r="A1" s="171" t="s">
        <v>239</v>
      </c>
      <c r="B1" s="150"/>
      <c r="C1" s="150"/>
      <c r="D1" s="150"/>
      <c r="E1" s="150"/>
      <c r="F1" s="150"/>
      <c r="G1" s="150"/>
      <c r="H1" s="150"/>
      <c r="I1" s="150"/>
      <c r="J1" s="171" t="s">
        <v>239</v>
      </c>
      <c r="K1" s="150"/>
      <c r="L1" s="150"/>
      <c r="M1" s="150"/>
      <c r="N1" s="150"/>
      <c r="O1" s="150"/>
      <c r="P1" s="150"/>
      <c r="Q1" s="150"/>
      <c r="R1" s="171" t="s">
        <v>239</v>
      </c>
      <c r="S1" s="150"/>
      <c r="T1" s="150"/>
      <c r="U1" s="150"/>
      <c r="V1" s="150"/>
      <c r="W1" s="150"/>
      <c r="X1" s="150"/>
      <c r="Y1" s="150"/>
      <c r="Z1" s="150"/>
      <c r="AA1" s="171" t="s">
        <v>239</v>
      </c>
      <c r="AB1" s="150"/>
      <c r="AC1" s="150"/>
      <c r="AD1" s="150"/>
      <c r="AE1" s="150"/>
      <c r="AF1" s="150"/>
      <c r="AG1" s="150"/>
      <c r="AH1" s="150"/>
      <c r="AI1" s="150"/>
      <c r="AJ1" s="150"/>
    </row>
    <row r="2" spans="1:36" ht="15">
      <c r="A2" s="171" t="s">
        <v>240</v>
      </c>
      <c r="B2" s="150"/>
      <c r="C2" s="150"/>
      <c r="D2" s="150"/>
      <c r="E2" s="150"/>
      <c r="F2" s="150"/>
      <c r="G2" s="150"/>
      <c r="H2" s="150"/>
      <c r="I2" s="150"/>
      <c r="J2" s="171" t="s">
        <v>240</v>
      </c>
      <c r="K2" s="150"/>
      <c r="L2" s="150"/>
      <c r="M2" s="150"/>
      <c r="N2" s="150"/>
      <c r="O2" s="150"/>
      <c r="P2" s="150"/>
      <c r="Q2" s="150"/>
      <c r="R2" s="171" t="s">
        <v>240</v>
      </c>
      <c r="S2" s="150"/>
      <c r="T2" s="150"/>
      <c r="U2" s="150"/>
      <c r="V2" s="150"/>
      <c r="W2" s="150"/>
      <c r="X2" s="150"/>
      <c r="Y2" s="150"/>
      <c r="Z2" s="150"/>
      <c r="AA2" s="171" t="s">
        <v>240</v>
      </c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6" ht="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8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1:36" ht="12.7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51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6" ht="12.75">
      <c r="A5" s="156" t="s">
        <v>206</v>
      </c>
      <c r="B5" s="151"/>
      <c r="C5" s="151"/>
      <c r="D5" s="151"/>
      <c r="E5" s="151"/>
      <c r="F5" s="151" t="s">
        <v>131</v>
      </c>
      <c r="G5" s="150"/>
      <c r="H5" s="156" t="s">
        <v>95</v>
      </c>
      <c r="I5" s="151"/>
      <c r="J5" s="156" t="s">
        <v>206</v>
      </c>
      <c r="K5" s="151"/>
      <c r="L5" s="151"/>
      <c r="M5" s="154"/>
      <c r="N5" s="151"/>
      <c r="O5" s="151"/>
      <c r="P5" s="156" t="s">
        <v>95</v>
      </c>
      <c r="Q5" s="151"/>
      <c r="R5" s="156" t="s">
        <v>206</v>
      </c>
      <c r="S5" s="151"/>
      <c r="T5" s="151"/>
      <c r="U5" s="151"/>
      <c r="V5" s="151"/>
      <c r="W5" s="151"/>
      <c r="X5" s="151"/>
      <c r="Y5" s="156" t="s">
        <v>95</v>
      </c>
      <c r="Z5" s="151"/>
      <c r="AA5" s="156" t="s">
        <v>206</v>
      </c>
      <c r="AB5" s="150"/>
      <c r="AC5" s="150"/>
      <c r="AD5" s="150"/>
      <c r="AE5" s="150"/>
      <c r="AF5" s="150"/>
      <c r="AG5" s="150"/>
      <c r="AH5" s="150"/>
      <c r="AI5" s="156" t="s">
        <v>95</v>
      </c>
      <c r="AJ5" s="150"/>
    </row>
    <row r="6" spans="1:36" ht="12.75">
      <c r="A6" s="169" t="s">
        <v>1</v>
      </c>
      <c r="B6" s="169" t="s">
        <v>96</v>
      </c>
      <c r="C6" s="169" t="s">
        <v>207</v>
      </c>
      <c r="D6" s="169" t="s">
        <v>208</v>
      </c>
      <c r="E6" s="169" t="s">
        <v>155</v>
      </c>
      <c r="F6" s="170" t="s">
        <v>142</v>
      </c>
      <c r="G6" s="169" t="s">
        <v>209</v>
      </c>
      <c r="H6" s="166" t="s">
        <v>149</v>
      </c>
      <c r="I6" s="169" t="s">
        <v>151</v>
      </c>
      <c r="J6" s="169" t="s">
        <v>1</v>
      </c>
      <c r="K6" s="169" t="s">
        <v>96</v>
      </c>
      <c r="L6" s="165" t="s">
        <v>152</v>
      </c>
      <c r="M6" s="169" t="s">
        <v>210</v>
      </c>
      <c r="N6" s="166" t="s">
        <v>154</v>
      </c>
      <c r="O6" s="169" t="s">
        <v>211</v>
      </c>
      <c r="P6" s="169" t="s">
        <v>143</v>
      </c>
      <c r="Q6" s="169" t="s">
        <v>212</v>
      </c>
      <c r="R6" s="169" t="s">
        <v>1</v>
      </c>
      <c r="S6" s="169" t="s">
        <v>96</v>
      </c>
      <c r="T6" s="169" t="s">
        <v>150</v>
      </c>
      <c r="U6" s="169" t="s">
        <v>153</v>
      </c>
      <c r="V6" s="169" t="s">
        <v>147</v>
      </c>
      <c r="W6" s="169" t="s">
        <v>211</v>
      </c>
      <c r="X6" s="169" t="s">
        <v>146</v>
      </c>
      <c r="Y6" s="169" t="s">
        <v>213</v>
      </c>
      <c r="Z6" s="169" t="s">
        <v>211</v>
      </c>
      <c r="AA6" s="169" t="s">
        <v>1</v>
      </c>
      <c r="AB6" s="169" t="s">
        <v>96</v>
      </c>
      <c r="AC6" s="169" t="s">
        <v>144</v>
      </c>
      <c r="AD6" s="169" t="s">
        <v>143</v>
      </c>
      <c r="AE6" s="169" t="s">
        <v>148</v>
      </c>
      <c r="AF6" s="169" t="s">
        <v>214</v>
      </c>
      <c r="AG6" s="169" t="s">
        <v>145</v>
      </c>
      <c r="AH6" s="169" t="s">
        <v>215</v>
      </c>
      <c r="AI6" s="169" t="s">
        <v>216</v>
      </c>
      <c r="AJ6" s="169" t="s">
        <v>217</v>
      </c>
    </row>
    <row r="7" spans="1:36" ht="12.75">
      <c r="A7" s="160" t="s">
        <v>4</v>
      </c>
      <c r="B7" s="160"/>
      <c r="C7" s="160"/>
      <c r="D7" s="160"/>
      <c r="E7" s="160" t="s">
        <v>160</v>
      </c>
      <c r="F7" s="160"/>
      <c r="G7" s="160" t="s">
        <v>218</v>
      </c>
      <c r="H7" s="161" t="s">
        <v>158</v>
      </c>
      <c r="I7" s="168" t="s">
        <v>219</v>
      </c>
      <c r="J7" s="160" t="s">
        <v>4</v>
      </c>
      <c r="K7" s="160"/>
      <c r="L7" s="159" t="s">
        <v>159</v>
      </c>
      <c r="M7" s="160"/>
      <c r="N7" s="161" t="s">
        <v>220</v>
      </c>
      <c r="O7" s="160" t="s">
        <v>221</v>
      </c>
      <c r="P7" s="160" t="s">
        <v>222</v>
      </c>
      <c r="Q7" s="168" t="s">
        <v>223</v>
      </c>
      <c r="R7" s="160" t="s">
        <v>4</v>
      </c>
      <c r="S7" s="160"/>
      <c r="T7" s="160"/>
      <c r="U7" s="160"/>
      <c r="V7" s="160" t="s">
        <v>224</v>
      </c>
      <c r="W7" s="160" t="s">
        <v>225</v>
      </c>
      <c r="X7" s="160" t="s">
        <v>157</v>
      </c>
      <c r="Y7" s="160" t="s">
        <v>226</v>
      </c>
      <c r="Z7" s="168" t="s">
        <v>227</v>
      </c>
      <c r="AA7" s="160" t="s">
        <v>4</v>
      </c>
      <c r="AB7" s="160"/>
      <c r="AC7" s="168"/>
      <c r="AD7" s="168" t="s">
        <v>228</v>
      </c>
      <c r="AE7" s="168"/>
      <c r="AF7" s="168" t="s">
        <v>229</v>
      </c>
      <c r="AG7" s="168" t="s">
        <v>156</v>
      </c>
      <c r="AH7" s="168" t="s">
        <v>230</v>
      </c>
      <c r="AI7" s="168" t="s">
        <v>231</v>
      </c>
      <c r="AJ7" s="168" t="s">
        <v>232</v>
      </c>
    </row>
    <row r="8" spans="1:36" ht="12.75">
      <c r="A8" s="162"/>
      <c r="B8" s="163" t="s">
        <v>5</v>
      </c>
      <c r="C8" s="148">
        <f>SUM(C9:C50)</f>
        <v>17624</v>
      </c>
      <c r="D8" s="148">
        <f aca="true" t="shared" si="0" ref="D8:I8">SUM(D9:D50)</f>
        <v>8</v>
      </c>
      <c r="E8" s="148">
        <f t="shared" si="0"/>
        <v>317823</v>
      </c>
      <c r="F8" s="148">
        <f t="shared" si="0"/>
        <v>133013</v>
      </c>
      <c r="G8" s="148">
        <f t="shared" si="0"/>
        <v>137256</v>
      </c>
      <c r="H8" s="148">
        <f t="shared" si="0"/>
        <v>686770</v>
      </c>
      <c r="I8" s="148">
        <f t="shared" si="0"/>
        <v>10936</v>
      </c>
      <c r="J8" s="162"/>
      <c r="K8" s="163" t="s">
        <v>5</v>
      </c>
      <c r="L8" s="148">
        <f aca="true" t="shared" si="1" ref="L8:Q8">SUM(L9:L50)</f>
        <v>7218</v>
      </c>
      <c r="M8" s="148">
        <f t="shared" si="1"/>
        <v>223782</v>
      </c>
      <c r="N8" s="148">
        <f t="shared" si="1"/>
        <v>328119</v>
      </c>
      <c r="O8" s="148">
        <f t="shared" si="1"/>
        <v>174640</v>
      </c>
      <c r="P8" s="148">
        <f t="shared" si="1"/>
        <v>18196</v>
      </c>
      <c r="Q8" s="148">
        <f t="shared" si="1"/>
        <v>4728</v>
      </c>
      <c r="R8" s="162"/>
      <c r="S8" s="163" t="s">
        <v>5</v>
      </c>
      <c r="T8" s="148">
        <f aca="true" t="shared" si="2" ref="T8:Z8">SUM(T9:T50)</f>
        <v>104999</v>
      </c>
      <c r="U8" s="148">
        <f t="shared" si="2"/>
        <v>14935</v>
      </c>
      <c r="V8" s="148">
        <f t="shared" si="2"/>
        <v>32778</v>
      </c>
      <c r="W8" s="148">
        <f t="shared" si="2"/>
        <v>2143195</v>
      </c>
      <c r="X8" s="148">
        <f t="shared" si="2"/>
        <v>1053338</v>
      </c>
      <c r="Y8" s="148">
        <f t="shared" si="2"/>
        <v>40315</v>
      </c>
      <c r="Z8" s="148">
        <f t="shared" si="2"/>
        <v>281354</v>
      </c>
      <c r="AA8" s="162"/>
      <c r="AB8" s="163" t="s">
        <v>5</v>
      </c>
      <c r="AC8" s="148">
        <f aca="true" t="shared" si="3" ref="AC8:AJ8">SUM(AC9:AC50)</f>
        <v>321386</v>
      </c>
      <c r="AD8" s="148">
        <f t="shared" si="3"/>
        <v>283617</v>
      </c>
      <c r="AE8" s="148">
        <f t="shared" si="3"/>
        <v>264744</v>
      </c>
      <c r="AF8" s="148">
        <f t="shared" si="3"/>
        <v>45745</v>
      </c>
      <c r="AG8" s="148">
        <f t="shared" si="3"/>
        <v>137546</v>
      </c>
      <c r="AH8" s="148">
        <f t="shared" si="3"/>
        <v>30485</v>
      </c>
      <c r="AI8" s="148">
        <f t="shared" si="3"/>
        <v>17483</v>
      </c>
      <c r="AJ8" s="148">
        <f t="shared" si="3"/>
        <v>3051</v>
      </c>
    </row>
    <row r="9" spans="1:36" ht="12.75">
      <c r="A9" s="152">
        <v>1</v>
      </c>
      <c r="B9" s="152" t="s">
        <v>6</v>
      </c>
      <c r="C9" s="152">
        <v>480</v>
      </c>
      <c r="D9" s="152">
        <v>0</v>
      </c>
      <c r="E9" s="152">
        <v>9491</v>
      </c>
      <c r="F9" s="152">
        <v>1064</v>
      </c>
      <c r="G9" s="152">
        <v>4381</v>
      </c>
      <c r="H9" s="152">
        <v>12752</v>
      </c>
      <c r="I9" s="149">
        <v>72</v>
      </c>
      <c r="J9" s="152">
        <v>1</v>
      </c>
      <c r="K9" s="152" t="s">
        <v>6</v>
      </c>
      <c r="L9" s="152">
        <v>93</v>
      </c>
      <c r="M9" s="152">
        <v>5338</v>
      </c>
      <c r="N9" s="152">
        <v>5854</v>
      </c>
      <c r="O9" s="152">
        <v>3087</v>
      </c>
      <c r="P9" s="152">
        <v>317</v>
      </c>
      <c r="Q9" s="152">
        <v>123</v>
      </c>
      <c r="R9" s="152">
        <v>1</v>
      </c>
      <c r="S9" s="152" t="s">
        <v>6</v>
      </c>
      <c r="T9" s="152">
        <v>1800</v>
      </c>
      <c r="U9" s="152">
        <v>341</v>
      </c>
      <c r="V9" s="152">
        <v>531</v>
      </c>
      <c r="W9" s="152">
        <v>50540</v>
      </c>
      <c r="X9" s="152">
        <v>26296</v>
      </c>
      <c r="Y9" s="152">
        <v>945</v>
      </c>
      <c r="Z9" s="152">
        <v>5627</v>
      </c>
      <c r="AA9" s="152">
        <v>1</v>
      </c>
      <c r="AB9" s="152" t="s">
        <v>6</v>
      </c>
      <c r="AC9" s="149">
        <v>6258</v>
      </c>
      <c r="AD9" s="149">
        <v>7402</v>
      </c>
      <c r="AE9" s="149">
        <v>3409</v>
      </c>
      <c r="AF9" s="149">
        <v>594</v>
      </c>
      <c r="AG9" s="149">
        <v>2891</v>
      </c>
      <c r="AH9" s="149">
        <v>398</v>
      </c>
      <c r="AI9" s="149">
        <v>325</v>
      </c>
      <c r="AJ9" s="149">
        <v>103</v>
      </c>
    </row>
    <row r="10" spans="1:36" ht="12.75">
      <c r="A10" s="149">
        <v>2</v>
      </c>
      <c r="B10" s="149" t="s">
        <v>7</v>
      </c>
      <c r="C10" s="149">
        <v>351</v>
      </c>
      <c r="D10" s="149">
        <v>0</v>
      </c>
      <c r="E10" s="149">
        <v>17346</v>
      </c>
      <c r="F10" s="149">
        <v>3393</v>
      </c>
      <c r="G10" s="149">
        <v>2361</v>
      </c>
      <c r="H10" s="149">
        <v>22843</v>
      </c>
      <c r="I10" s="149">
        <v>228</v>
      </c>
      <c r="J10" s="149">
        <v>2</v>
      </c>
      <c r="K10" s="149" t="s">
        <v>7</v>
      </c>
      <c r="L10" s="149">
        <v>271</v>
      </c>
      <c r="M10" s="149">
        <v>11405</v>
      </c>
      <c r="N10" s="149">
        <v>6046</v>
      </c>
      <c r="O10" s="149">
        <v>1811</v>
      </c>
      <c r="P10" s="149">
        <v>378</v>
      </c>
      <c r="Q10" s="149">
        <v>115</v>
      </c>
      <c r="R10" s="149">
        <v>2</v>
      </c>
      <c r="S10" s="149" t="s">
        <v>7</v>
      </c>
      <c r="T10" s="149">
        <v>2012</v>
      </c>
      <c r="U10" s="149">
        <v>360</v>
      </c>
      <c r="V10" s="149">
        <v>843</v>
      </c>
      <c r="W10" s="149">
        <v>58772</v>
      </c>
      <c r="X10" s="149">
        <v>32112</v>
      </c>
      <c r="Y10" s="149">
        <v>2047</v>
      </c>
      <c r="Z10" s="149">
        <v>9244</v>
      </c>
      <c r="AA10" s="149">
        <v>2</v>
      </c>
      <c r="AB10" s="149" t="s">
        <v>7</v>
      </c>
      <c r="AC10" s="149">
        <v>9745</v>
      </c>
      <c r="AD10" s="149">
        <v>7262</v>
      </c>
      <c r="AE10" s="149">
        <v>5497</v>
      </c>
      <c r="AF10" s="149">
        <v>1406</v>
      </c>
      <c r="AG10" s="149">
        <v>3976</v>
      </c>
      <c r="AH10" s="149">
        <v>282</v>
      </c>
      <c r="AI10" s="149">
        <v>241</v>
      </c>
      <c r="AJ10" s="149">
        <v>103</v>
      </c>
    </row>
    <row r="11" spans="1:36" ht="12.75">
      <c r="A11" s="149">
        <v>3</v>
      </c>
      <c r="B11" s="149" t="s">
        <v>8</v>
      </c>
      <c r="C11" s="149">
        <v>638</v>
      </c>
      <c r="D11" s="149">
        <v>0</v>
      </c>
      <c r="E11" s="149">
        <v>13774</v>
      </c>
      <c r="F11" s="149">
        <v>6196</v>
      </c>
      <c r="G11" s="149">
        <v>4946</v>
      </c>
      <c r="H11" s="149">
        <v>16003</v>
      </c>
      <c r="I11" s="149">
        <v>256</v>
      </c>
      <c r="J11" s="149">
        <v>3</v>
      </c>
      <c r="K11" s="149" t="s">
        <v>8</v>
      </c>
      <c r="L11" s="149">
        <v>257</v>
      </c>
      <c r="M11" s="149">
        <v>18092</v>
      </c>
      <c r="N11" s="149">
        <v>13620</v>
      </c>
      <c r="O11" s="149">
        <v>7058</v>
      </c>
      <c r="P11" s="149">
        <v>840</v>
      </c>
      <c r="Q11" s="149">
        <v>282</v>
      </c>
      <c r="R11" s="149">
        <v>3</v>
      </c>
      <c r="S11" s="149" t="s">
        <v>8</v>
      </c>
      <c r="T11" s="149">
        <v>4077</v>
      </c>
      <c r="U11" s="149">
        <v>660</v>
      </c>
      <c r="V11" s="149">
        <v>1572</v>
      </c>
      <c r="W11" s="149">
        <v>75879</v>
      </c>
      <c r="X11" s="149">
        <v>36277</v>
      </c>
      <c r="Y11" s="149">
        <v>1872</v>
      </c>
      <c r="Z11" s="149">
        <v>10569</v>
      </c>
      <c r="AA11" s="149">
        <v>3</v>
      </c>
      <c r="AB11" s="149" t="s">
        <v>8</v>
      </c>
      <c r="AC11" s="149">
        <v>13609</v>
      </c>
      <c r="AD11" s="149">
        <v>12904</v>
      </c>
      <c r="AE11" s="149">
        <v>9800</v>
      </c>
      <c r="AF11" s="149">
        <v>2650</v>
      </c>
      <c r="AG11" s="149">
        <v>13218</v>
      </c>
      <c r="AH11" s="149">
        <v>383</v>
      </c>
      <c r="AI11" s="149">
        <v>1412</v>
      </c>
      <c r="AJ11" s="149">
        <v>137</v>
      </c>
    </row>
    <row r="12" spans="1:36" ht="12.75">
      <c r="A12" s="149">
        <v>4</v>
      </c>
      <c r="B12" s="149" t="s">
        <v>9</v>
      </c>
      <c r="C12" s="149">
        <v>730</v>
      </c>
      <c r="D12" s="149">
        <v>0</v>
      </c>
      <c r="E12" s="149">
        <v>5800</v>
      </c>
      <c r="F12" s="149">
        <v>2476</v>
      </c>
      <c r="G12" s="149">
        <v>4770</v>
      </c>
      <c r="H12" s="149">
        <v>17096</v>
      </c>
      <c r="I12" s="149">
        <v>292</v>
      </c>
      <c r="J12" s="149">
        <v>4</v>
      </c>
      <c r="K12" s="149" t="s">
        <v>9</v>
      </c>
      <c r="L12" s="149">
        <v>222</v>
      </c>
      <c r="M12" s="149">
        <v>4878</v>
      </c>
      <c r="N12" s="149">
        <v>7561</v>
      </c>
      <c r="O12" s="149">
        <v>3499</v>
      </c>
      <c r="P12" s="149">
        <v>220</v>
      </c>
      <c r="Q12" s="149">
        <v>135</v>
      </c>
      <c r="R12" s="149">
        <v>4</v>
      </c>
      <c r="S12" s="149" t="s">
        <v>9</v>
      </c>
      <c r="T12" s="149">
        <v>4401</v>
      </c>
      <c r="U12" s="149">
        <v>538</v>
      </c>
      <c r="V12" s="149">
        <v>1042</v>
      </c>
      <c r="W12" s="149">
        <v>67852</v>
      </c>
      <c r="X12" s="149">
        <v>41114</v>
      </c>
      <c r="Y12" s="149">
        <v>845</v>
      </c>
      <c r="Z12" s="149">
        <v>10316</v>
      </c>
      <c r="AA12" s="149">
        <v>4</v>
      </c>
      <c r="AB12" s="149" t="s">
        <v>9</v>
      </c>
      <c r="AC12" s="149">
        <v>10288</v>
      </c>
      <c r="AD12" s="149">
        <v>8710</v>
      </c>
      <c r="AE12" s="149">
        <v>13839</v>
      </c>
      <c r="AF12" s="149">
        <v>1345</v>
      </c>
      <c r="AG12" s="149">
        <v>1529</v>
      </c>
      <c r="AH12" s="149">
        <v>923</v>
      </c>
      <c r="AI12" s="149">
        <v>575</v>
      </c>
      <c r="AJ12" s="149">
        <v>111</v>
      </c>
    </row>
    <row r="13" spans="1:36" ht="12.75">
      <c r="A13" s="149">
        <v>5</v>
      </c>
      <c r="B13" s="149" t="s">
        <v>10</v>
      </c>
      <c r="C13" s="149">
        <v>351</v>
      </c>
      <c r="D13" s="149">
        <v>0</v>
      </c>
      <c r="E13" s="149">
        <v>4987</v>
      </c>
      <c r="F13" s="149">
        <v>6093</v>
      </c>
      <c r="G13" s="149">
        <v>4689</v>
      </c>
      <c r="H13" s="149">
        <v>13149</v>
      </c>
      <c r="I13" s="149">
        <v>148</v>
      </c>
      <c r="J13" s="149">
        <v>5</v>
      </c>
      <c r="K13" s="149" t="s">
        <v>10</v>
      </c>
      <c r="L13" s="149">
        <v>161</v>
      </c>
      <c r="M13" s="149">
        <v>3571</v>
      </c>
      <c r="N13" s="149">
        <v>10308</v>
      </c>
      <c r="O13" s="149">
        <v>7211</v>
      </c>
      <c r="P13" s="149">
        <v>192</v>
      </c>
      <c r="Q13" s="149">
        <v>198</v>
      </c>
      <c r="R13" s="149">
        <v>5</v>
      </c>
      <c r="S13" s="149" t="s">
        <v>10</v>
      </c>
      <c r="T13" s="149">
        <v>2732</v>
      </c>
      <c r="U13" s="149">
        <v>302</v>
      </c>
      <c r="V13" s="149">
        <v>2179</v>
      </c>
      <c r="W13" s="149">
        <v>60113</v>
      </c>
      <c r="X13" s="149">
        <v>34492</v>
      </c>
      <c r="Y13" s="149">
        <v>1411</v>
      </c>
      <c r="Z13" s="149">
        <v>7717</v>
      </c>
      <c r="AA13" s="149">
        <v>5</v>
      </c>
      <c r="AB13" s="149" t="s">
        <v>10</v>
      </c>
      <c r="AC13" s="149">
        <v>12264</v>
      </c>
      <c r="AD13" s="149">
        <v>7037</v>
      </c>
      <c r="AE13" s="149">
        <v>7736</v>
      </c>
      <c r="AF13" s="149">
        <v>877</v>
      </c>
      <c r="AG13" s="149">
        <v>7503</v>
      </c>
      <c r="AH13" s="149">
        <v>2179</v>
      </c>
      <c r="AI13" s="149">
        <v>1207</v>
      </c>
      <c r="AJ13" s="149">
        <v>14</v>
      </c>
    </row>
    <row r="14" spans="1:36" ht="12.75">
      <c r="A14" s="149">
        <v>6</v>
      </c>
      <c r="B14" s="153" t="s">
        <v>11</v>
      </c>
      <c r="C14" s="149">
        <v>105</v>
      </c>
      <c r="D14" s="149">
        <v>0</v>
      </c>
      <c r="E14" s="149">
        <v>4602</v>
      </c>
      <c r="F14" s="149">
        <v>699</v>
      </c>
      <c r="G14" s="149">
        <v>1949</v>
      </c>
      <c r="H14" s="149">
        <v>7640</v>
      </c>
      <c r="I14" s="149">
        <v>38</v>
      </c>
      <c r="J14" s="149">
        <v>6</v>
      </c>
      <c r="K14" s="153" t="s">
        <v>11</v>
      </c>
      <c r="L14" s="149">
        <v>31</v>
      </c>
      <c r="M14" s="149">
        <v>725</v>
      </c>
      <c r="N14" s="149">
        <v>3175</v>
      </c>
      <c r="O14" s="149">
        <v>100</v>
      </c>
      <c r="P14" s="149">
        <v>315</v>
      </c>
      <c r="Q14" s="149">
        <v>9</v>
      </c>
      <c r="R14" s="149">
        <v>6</v>
      </c>
      <c r="S14" s="153" t="s">
        <v>11</v>
      </c>
      <c r="T14" s="149">
        <v>1271</v>
      </c>
      <c r="U14" s="149">
        <v>89</v>
      </c>
      <c r="V14" s="149">
        <v>586</v>
      </c>
      <c r="W14" s="149">
        <v>28839</v>
      </c>
      <c r="X14" s="149">
        <v>13911</v>
      </c>
      <c r="Y14" s="149">
        <v>836</v>
      </c>
      <c r="Z14" s="149">
        <v>3016</v>
      </c>
      <c r="AA14" s="149">
        <v>6</v>
      </c>
      <c r="AB14" s="153" t="s">
        <v>11</v>
      </c>
      <c r="AC14" s="149">
        <v>3492</v>
      </c>
      <c r="AD14" s="149">
        <v>4253</v>
      </c>
      <c r="AE14" s="149">
        <v>2475</v>
      </c>
      <c r="AF14" s="149">
        <v>204</v>
      </c>
      <c r="AG14" s="149">
        <v>905</v>
      </c>
      <c r="AH14" s="149">
        <v>418</v>
      </c>
      <c r="AI14" s="149">
        <v>245</v>
      </c>
      <c r="AJ14" s="149">
        <v>28</v>
      </c>
    </row>
    <row r="15" spans="1:36" ht="12.75">
      <c r="A15" s="149">
        <v>7</v>
      </c>
      <c r="B15" s="149" t="s">
        <v>12</v>
      </c>
      <c r="C15" s="149">
        <v>567</v>
      </c>
      <c r="D15" s="149">
        <v>0</v>
      </c>
      <c r="E15" s="149">
        <v>3817</v>
      </c>
      <c r="F15" s="149">
        <v>3189</v>
      </c>
      <c r="G15" s="149">
        <v>4027</v>
      </c>
      <c r="H15" s="149">
        <v>9083</v>
      </c>
      <c r="I15" s="149">
        <v>133</v>
      </c>
      <c r="J15" s="149">
        <v>7</v>
      </c>
      <c r="K15" s="149" t="s">
        <v>12</v>
      </c>
      <c r="L15" s="149">
        <v>263</v>
      </c>
      <c r="M15" s="149">
        <v>4137</v>
      </c>
      <c r="N15" s="149">
        <v>6872</v>
      </c>
      <c r="O15" s="149">
        <v>2756</v>
      </c>
      <c r="P15" s="149">
        <v>153</v>
      </c>
      <c r="Q15" s="149">
        <v>95</v>
      </c>
      <c r="R15" s="149">
        <v>7</v>
      </c>
      <c r="S15" s="149" t="s">
        <v>12</v>
      </c>
      <c r="T15" s="149">
        <v>1902</v>
      </c>
      <c r="U15" s="149">
        <v>662</v>
      </c>
      <c r="V15" s="149">
        <v>558</v>
      </c>
      <c r="W15" s="149">
        <v>46057</v>
      </c>
      <c r="X15" s="149">
        <v>21236</v>
      </c>
      <c r="Y15" s="149">
        <v>1937</v>
      </c>
      <c r="Z15" s="149">
        <v>3780</v>
      </c>
      <c r="AA15" s="149">
        <v>7</v>
      </c>
      <c r="AB15" s="149" t="s">
        <v>12</v>
      </c>
      <c r="AC15" s="149">
        <v>9505</v>
      </c>
      <c r="AD15" s="149">
        <v>6601</v>
      </c>
      <c r="AE15" s="149">
        <v>8526</v>
      </c>
      <c r="AF15" s="149">
        <v>1451</v>
      </c>
      <c r="AG15" s="149">
        <v>2225</v>
      </c>
      <c r="AH15" s="149">
        <v>672</v>
      </c>
      <c r="AI15" s="149">
        <v>268</v>
      </c>
      <c r="AJ15" s="149">
        <v>100</v>
      </c>
    </row>
    <row r="16" spans="1:36" ht="12.75">
      <c r="A16" s="149">
        <v>8</v>
      </c>
      <c r="B16" s="149" t="s">
        <v>13</v>
      </c>
      <c r="C16" s="149">
        <v>667</v>
      </c>
      <c r="D16" s="149">
        <v>0</v>
      </c>
      <c r="E16" s="149">
        <v>6008</v>
      </c>
      <c r="F16" s="149">
        <v>3902</v>
      </c>
      <c r="G16" s="149">
        <v>4635</v>
      </c>
      <c r="H16" s="149">
        <v>19158</v>
      </c>
      <c r="I16" s="149">
        <v>173</v>
      </c>
      <c r="J16" s="149">
        <v>8</v>
      </c>
      <c r="K16" s="149" t="s">
        <v>13</v>
      </c>
      <c r="L16" s="149">
        <v>128</v>
      </c>
      <c r="M16" s="149">
        <v>6972</v>
      </c>
      <c r="N16" s="149">
        <v>7309</v>
      </c>
      <c r="O16" s="149">
        <v>5846</v>
      </c>
      <c r="P16" s="149">
        <v>575</v>
      </c>
      <c r="Q16" s="149">
        <v>170</v>
      </c>
      <c r="R16" s="149">
        <v>8</v>
      </c>
      <c r="S16" s="149" t="s">
        <v>13</v>
      </c>
      <c r="T16" s="149">
        <v>3774</v>
      </c>
      <c r="U16" s="149">
        <v>500</v>
      </c>
      <c r="V16" s="149">
        <v>1526</v>
      </c>
      <c r="W16" s="149">
        <v>81942</v>
      </c>
      <c r="X16" s="149">
        <v>48793</v>
      </c>
      <c r="Y16" s="149">
        <v>1533</v>
      </c>
      <c r="Z16" s="149">
        <v>8132</v>
      </c>
      <c r="AA16" s="149">
        <v>8</v>
      </c>
      <c r="AB16" s="149" t="s">
        <v>13</v>
      </c>
      <c r="AC16" s="149">
        <v>8245</v>
      </c>
      <c r="AD16" s="149">
        <v>10376</v>
      </c>
      <c r="AE16" s="149">
        <v>7973</v>
      </c>
      <c r="AF16" s="149">
        <v>1663</v>
      </c>
      <c r="AG16" s="149">
        <v>3973</v>
      </c>
      <c r="AH16" s="149">
        <v>653</v>
      </c>
      <c r="AI16" s="149">
        <v>411</v>
      </c>
      <c r="AJ16" s="149">
        <v>74</v>
      </c>
    </row>
    <row r="17" spans="1:36" ht="12.75">
      <c r="A17" s="149">
        <v>9</v>
      </c>
      <c r="B17" s="149" t="s">
        <v>14</v>
      </c>
      <c r="C17" s="149">
        <v>374</v>
      </c>
      <c r="D17" s="149">
        <v>0</v>
      </c>
      <c r="E17" s="173"/>
      <c r="F17" s="149">
        <v>3048</v>
      </c>
      <c r="G17" s="149">
        <v>3859</v>
      </c>
      <c r="H17" s="149">
        <v>10148</v>
      </c>
      <c r="I17" s="149">
        <v>368</v>
      </c>
      <c r="J17" s="149">
        <v>9</v>
      </c>
      <c r="K17" s="149" t="s">
        <v>14</v>
      </c>
      <c r="L17" s="149">
        <v>73</v>
      </c>
      <c r="M17" s="149">
        <v>4828</v>
      </c>
      <c r="N17" s="149">
        <v>5413</v>
      </c>
      <c r="O17" s="149">
        <v>2040</v>
      </c>
      <c r="P17" s="149">
        <v>512</v>
      </c>
      <c r="Q17" s="149">
        <v>62</v>
      </c>
      <c r="R17" s="149">
        <v>9</v>
      </c>
      <c r="S17" s="149" t="s">
        <v>14</v>
      </c>
      <c r="T17" s="149">
        <v>1961</v>
      </c>
      <c r="U17" s="149">
        <v>117</v>
      </c>
      <c r="V17" s="149">
        <v>599</v>
      </c>
      <c r="W17" s="149">
        <v>40978</v>
      </c>
      <c r="X17" s="149">
        <v>17580</v>
      </c>
      <c r="Y17" s="149">
        <v>1112</v>
      </c>
      <c r="Z17" s="149">
        <v>6783</v>
      </c>
      <c r="AA17" s="149">
        <v>9</v>
      </c>
      <c r="AB17" s="149" t="s">
        <v>14</v>
      </c>
      <c r="AC17" s="149">
        <v>6250</v>
      </c>
      <c r="AD17" s="149">
        <v>5778</v>
      </c>
      <c r="AE17" s="149">
        <v>6039</v>
      </c>
      <c r="AF17" s="149">
        <v>966</v>
      </c>
      <c r="AG17" s="149">
        <v>1783</v>
      </c>
      <c r="AH17" s="149">
        <v>273</v>
      </c>
      <c r="AI17" s="149">
        <v>141</v>
      </c>
      <c r="AJ17" s="149">
        <v>49</v>
      </c>
    </row>
    <row r="18" spans="1:36" ht="12.75">
      <c r="A18" s="149">
        <v>10</v>
      </c>
      <c r="B18" s="149" t="s">
        <v>15</v>
      </c>
      <c r="C18" s="149">
        <v>158</v>
      </c>
      <c r="D18" s="149">
        <v>0</v>
      </c>
      <c r="E18" s="149">
        <v>4230</v>
      </c>
      <c r="F18" s="149">
        <v>2009</v>
      </c>
      <c r="G18" s="149">
        <v>1813</v>
      </c>
      <c r="H18" s="149">
        <v>12486</v>
      </c>
      <c r="I18" s="149">
        <v>163</v>
      </c>
      <c r="J18" s="149">
        <v>10</v>
      </c>
      <c r="K18" s="149" t="s">
        <v>15</v>
      </c>
      <c r="L18" s="149">
        <v>177</v>
      </c>
      <c r="M18" s="149">
        <v>4281</v>
      </c>
      <c r="N18" s="149">
        <v>9693</v>
      </c>
      <c r="O18" s="149">
        <v>4498</v>
      </c>
      <c r="P18" s="149">
        <v>387</v>
      </c>
      <c r="Q18" s="149">
        <v>124</v>
      </c>
      <c r="R18" s="149">
        <v>10</v>
      </c>
      <c r="S18" s="149" t="s">
        <v>15</v>
      </c>
      <c r="T18" s="149">
        <v>2214</v>
      </c>
      <c r="U18" s="149">
        <v>185</v>
      </c>
      <c r="V18" s="149">
        <v>683</v>
      </c>
      <c r="W18" s="149">
        <v>61200</v>
      </c>
      <c r="X18" s="149">
        <v>33288</v>
      </c>
      <c r="Y18" s="149">
        <v>942</v>
      </c>
      <c r="Z18" s="149">
        <v>7870</v>
      </c>
      <c r="AA18" s="149">
        <v>10</v>
      </c>
      <c r="AB18" s="149" t="s">
        <v>15</v>
      </c>
      <c r="AC18" s="149">
        <v>8611</v>
      </c>
      <c r="AD18" s="149">
        <v>8448</v>
      </c>
      <c r="AE18" s="149">
        <v>9141</v>
      </c>
      <c r="AF18" s="149">
        <v>1163</v>
      </c>
      <c r="AG18" s="149">
        <v>2110</v>
      </c>
      <c r="AH18" s="149">
        <v>497</v>
      </c>
      <c r="AI18" s="149">
        <v>209</v>
      </c>
      <c r="AJ18" s="149">
        <v>113</v>
      </c>
    </row>
    <row r="19" spans="1:36" ht="12.75">
      <c r="A19" s="149">
        <v>11</v>
      </c>
      <c r="B19" s="153" t="s">
        <v>16</v>
      </c>
      <c r="C19" s="149">
        <v>816</v>
      </c>
      <c r="D19" s="149">
        <v>2</v>
      </c>
      <c r="E19" s="149">
        <v>3061</v>
      </c>
      <c r="F19" s="149">
        <v>1750</v>
      </c>
      <c r="G19" s="149">
        <v>1403</v>
      </c>
      <c r="H19" s="149">
        <v>8716</v>
      </c>
      <c r="I19" s="149">
        <v>77</v>
      </c>
      <c r="J19" s="149">
        <v>11</v>
      </c>
      <c r="K19" s="153" t="s">
        <v>16</v>
      </c>
      <c r="L19" s="149">
        <v>38</v>
      </c>
      <c r="M19" s="149">
        <v>5520</v>
      </c>
      <c r="N19" s="149">
        <v>5110</v>
      </c>
      <c r="O19" s="149">
        <v>1921</v>
      </c>
      <c r="P19" s="149">
        <v>313</v>
      </c>
      <c r="Q19" s="149">
        <v>95</v>
      </c>
      <c r="R19" s="149">
        <v>11</v>
      </c>
      <c r="S19" s="153" t="s">
        <v>16</v>
      </c>
      <c r="T19" s="149">
        <v>1851</v>
      </c>
      <c r="U19" s="149">
        <v>272</v>
      </c>
      <c r="V19" s="149">
        <v>592</v>
      </c>
      <c r="W19" s="149">
        <v>40853</v>
      </c>
      <c r="X19" s="149">
        <v>23276</v>
      </c>
      <c r="Y19" s="149">
        <v>930</v>
      </c>
      <c r="Z19" s="149">
        <v>5429</v>
      </c>
      <c r="AA19" s="149">
        <v>11</v>
      </c>
      <c r="AB19" s="153" t="s">
        <v>16</v>
      </c>
      <c r="AC19" s="149">
        <v>5685</v>
      </c>
      <c r="AD19" s="149">
        <v>4361</v>
      </c>
      <c r="AE19" s="149">
        <v>2591</v>
      </c>
      <c r="AF19" s="149">
        <v>908</v>
      </c>
      <c r="AG19" s="149">
        <v>2863</v>
      </c>
      <c r="AH19" s="149">
        <v>464</v>
      </c>
      <c r="AI19" s="149">
        <v>271</v>
      </c>
      <c r="AJ19" s="149">
        <v>60</v>
      </c>
    </row>
    <row r="20" spans="1:36" ht="12.75">
      <c r="A20" s="149">
        <v>12</v>
      </c>
      <c r="B20" s="149" t="s">
        <v>17</v>
      </c>
      <c r="C20" s="149">
        <v>120</v>
      </c>
      <c r="D20" s="149">
        <v>0</v>
      </c>
      <c r="E20" s="149">
        <v>3888</v>
      </c>
      <c r="F20" s="149">
        <v>2010</v>
      </c>
      <c r="G20" s="149">
        <v>937</v>
      </c>
      <c r="H20" s="149">
        <v>5687</v>
      </c>
      <c r="I20" s="149">
        <v>631</v>
      </c>
      <c r="J20" s="149">
        <v>12</v>
      </c>
      <c r="K20" s="149" t="s">
        <v>17</v>
      </c>
      <c r="L20" s="149">
        <v>152</v>
      </c>
      <c r="M20" s="149">
        <v>1191</v>
      </c>
      <c r="N20" s="149">
        <v>4470</v>
      </c>
      <c r="O20" s="149">
        <v>2724</v>
      </c>
      <c r="P20" s="149">
        <v>146</v>
      </c>
      <c r="Q20" s="149">
        <v>15</v>
      </c>
      <c r="R20" s="149">
        <v>12</v>
      </c>
      <c r="S20" s="149" t="s">
        <v>17</v>
      </c>
      <c r="T20" s="149">
        <v>1171</v>
      </c>
      <c r="U20" s="149">
        <v>173</v>
      </c>
      <c r="V20" s="149">
        <v>466</v>
      </c>
      <c r="W20" s="149">
        <v>27542</v>
      </c>
      <c r="X20" s="149">
        <v>14254</v>
      </c>
      <c r="Y20" s="149">
        <v>584</v>
      </c>
      <c r="Z20" s="149">
        <v>3130</v>
      </c>
      <c r="AA20" s="149">
        <v>12</v>
      </c>
      <c r="AB20" s="149" t="s">
        <v>17</v>
      </c>
      <c r="AC20" s="149">
        <v>4502</v>
      </c>
      <c r="AD20" s="149">
        <v>2742</v>
      </c>
      <c r="AE20" s="149">
        <v>2446</v>
      </c>
      <c r="AF20" s="149">
        <v>324</v>
      </c>
      <c r="AG20" s="149">
        <v>1252</v>
      </c>
      <c r="AH20" s="149">
        <v>192</v>
      </c>
      <c r="AI20" s="149">
        <v>74</v>
      </c>
      <c r="AJ20" s="149">
        <v>25</v>
      </c>
    </row>
    <row r="21" spans="1:36" ht="12.75">
      <c r="A21" s="149">
        <v>13</v>
      </c>
      <c r="B21" s="149" t="s">
        <v>18</v>
      </c>
      <c r="C21" s="149">
        <v>245</v>
      </c>
      <c r="D21" s="149">
        <v>0</v>
      </c>
      <c r="E21" s="149">
        <v>17166</v>
      </c>
      <c r="F21" s="149">
        <v>2269</v>
      </c>
      <c r="G21" s="149">
        <v>8089</v>
      </c>
      <c r="H21" s="149">
        <v>32998</v>
      </c>
      <c r="I21" s="149">
        <v>184</v>
      </c>
      <c r="J21" s="149">
        <v>13</v>
      </c>
      <c r="K21" s="149" t="s">
        <v>18</v>
      </c>
      <c r="L21" s="149">
        <v>105</v>
      </c>
      <c r="M21" s="149">
        <v>11224</v>
      </c>
      <c r="N21" s="149">
        <v>9489</v>
      </c>
      <c r="O21" s="149">
        <v>7513</v>
      </c>
      <c r="P21" s="149">
        <v>933</v>
      </c>
      <c r="Q21" s="149">
        <v>270</v>
      </c>
      <c r="R21" s="149">
        <v>13</v>
      </c>
      <c r="S21" s="149" t="s">
        <v>18</v>
      </c>
      <c r="T21" s="149">
        <v>4252</v>
      </c>
      <c r="U21" s="149">
        <v>166</v>
      </c>
      <c r="V21" s="149">
        <v>890</v>
      </c>
      <c r="W21" s="149">
        <v>91744</v>
      </c>
      <c r="X21" s="149">
        <v>43501</v>
      </c>
      <c r="Y21" s="149">
        <v>1322</v>
      </c>
      <c r="Z21" s="149">
        <v>11393</v>
      </c>
      <c r="AA21" s="149">
        <v>13</v>
      </c>
      <c r="AB21" s="149" t="s">
        <v>18</v>
      </c>
      <c r="AC21" s="149">
        <v>14125</v>
      </c>
      <c r="AD21" s="149">
        <v>8766</v>
      </c>
      <c r="AE21" s="149">
        <v>6308</v>
      </c>
      <c r="AF21" s="149">
        <v>1474</v>
      </c>
      <c r="AG21" s="149">
        <v>3074</v>
      </c>
      <c r="AH21" s="149">
        <v>1328</v>
      </c>
      <c r="AI21" s="149">
        <v>633</v>
      </c>
      <c r="AJ21" s="149">
        <v>136</v>
      </c>
    </row>
    <row r="22" spans="1:36" ht="12.75">
      <c r="A22" s="149">
        <v>14</v>
      </c>
      <c r="B22" s="149" t="s">
        <v>19</v>
      </c>
      <c r="C22" s="149">
        <v>597</v>
      </c>
      <c r="D22" s="149">
        <v>0</v>
      </c>
      <c r="E22" s="149">
        <v>19541</v>
      </c>
      <c r="F22" s="149">
        <v>2775</v>
      </c>
      <c r="G22" s="149">
        <v>3329</v>
      </c>
      <c r="H22" s="149">
        <v>27020</v>
      </c>
      <c r="I22" s="149">
        <v>141</v>
      </c>
      <c r="J22" s="149">
        <v>14</v>
      </c>
      <c r="K22" s="149" t="s">
        <v>19</v>
      </c>
      <c r="L22" s="149">
        <v>154</v>
      </c>
      <c r="M22" s="149">
        <v>4923</v>
      </c>
      <c r="N22" s="149">
        <v>14706</v>
      </c>
      <c r="O22" s="149">
        <v>2832</v>
      </c>
      <c r="P22" s="149">
        <v>495</v>
      </c>
      <c r="Q22" s="149">
        <v>128</v>
      </c>
      <c r="R22" s="149">
        <v>14</v>
      </c>
      <c r="S22" s="149" t="s">
        <v>19</v>
      </c>
      <c r="T22" s="149">
        <v>2733</v>
      </c>
      <c r="U22" s="149">
        <v>281</v>
      </c>
      <c r="V22" s="149">
        <v>513</v>
      </c>
      <c r="W22" s="149">
        <v>60960</v>
      </c>
      <c r="X22" s="149">
        <v>23481</v>
      </c>
      <c r="Y22" s="149">
        <v>807</v>
      </c>
      <c r="Z22" s="149">
        <v>9240</v>
      </c>
      <c r="AA22" s="149">
        <v>14</v>
      </c>
      <c r="AB22" s="149" t="s">
        <v>19</v>
      </c>
      <c r="AC22" s="149">
        <v>9061</v>
      </c>
      <c r="AD22" s="149">
        <v>7494</v>
      </c>
      <c r="AE22" s="149">
        <v>5355</v>
      </c>
      <c r="AF22" s="149">
        <v>1125</v>
      </c>
      <c r="AG22" s="149">
        <v>1437</v>
      </c>
      <c r="AH22" s="149">
        <v>320</v>
      </c>
      <c r="AI22" s="149">
        <v>233</v>
      </c>
      <c r="AJ22" s="149">
        <v>75</v>
      </c>
    </row>
    <row r="23" spans="1:36" ht="12.75">
      <c r="A23" s="149">
        <v>15</v>
      </c>
      <c r="B23" s="149" t="s">
        <v>20</v>
      </c>
      <c r="C23" s="149">
        <v>84</v>
      </c>
      <c r="D23" s="149">
        <v>0</v>
      </c>
      <c r="E23" s="149">
        <v>4909</v>
      </c>
      <c r="F23" s="149">
        <v>2582</v>
      </c>
      <c r="G23" s="149">
        <v>2196</v>
      </c>
      <c r="H23" s="149">
        <v>6583</v>
      </c>
      <c r="I23" s="149">
        <v>363</v>
      </c>
      <c r="J23" s="149">
        <v>15</v>
      </c>
      <c r="K23" s="149" t="s">
        <v>20</v>
      </c>
      <c r="L23" s="149">
        <v>112</v>
      </c>
      <c r="M23" s="149">
        <v>3356</v>
      </c>
      <c r="N23" s="149">
        <v>3064</v>
      </c>
      <c r="O23" s="149">
        <v>2007</v>
      </c>
      <c r="P23" s="149">
        <v>228</v>
      </c>
      <c r="Q23" s="149">
        <v>168</v>
      </c>
      <c r="R23" s="149">
        <v>15</v>
      </c>
      <c r="S23" s="149" t="s">
        <v>20</v>
      </c>
      <c r="T23" s="149">
        <v>1551</v>
      </c>
      <c r="U23" s="149">
        <v>220</v>
      </c>
      <c r="V23" s="149">
        <v>513</v>
      </c>
      <c r="W23" s="149">
        <v>23197</v>
      </c>
      <c r="X23" s="149">
        <v>15861</v>
      </c>
      <c r="Y23" s="149">
        <v>879</v>
      </c>
      <c r="Z23" s="149">
        <v>2787</v>
      </c>
      <c r="AA23" s="149">
        <v>15</v>
      </c>
      <c r="AB23" s="149" t="s">
        <v>20</v>
      </c>
      <c r="AC23" s="149">
        <v>2732</v>
      </c>
      <c r="AD23" s="149">
        <v>2849</v>
      </c>
      <c r="AE23" s="149">
        <v>2026</v>
      </c>
      <c r="AF23" s="149">
        <v>548</v>
      </c>
      <c r="AG23" s="149">
        <v>1964</v>
      </c>
      <c r="AH23" s="149">
        <v>1030</v>
      </c>
      <c r="AI23" s="149">
        <v>570</v>
      </c>
      <c r="AJ23" s="149">
        <v>52</v>
      </c>
    </row>
    <row r="24" spans="1:36" ht="12.75">
      <c r="A24" s="149">
        <v>16</v>
      </c>
      <c r="B24" s="149" t="s">
        <v>21</v>
      </c>
      <c r="C24" s="149">
        <v>425</v>
      </c>
      <c r="D24" s="149">
        <v>0</v>
      </c>
      <c r="E24" s="149">
        <v>12072</v>
      </c>
      <c r="F24" s="149">
        <v>1647</v>
      </c>
      <c r="G24" s="149">
        <v>2499</v>
      </c>
      <c r="H24" s="149">
        <v>18160</v>
      </c>
      <c r="I24" s="149">
        <v>161</v>
      </c>
      <c r="J24" s="149">
        <v>16</v>
      </c>
      <c r="K24" s="149" t="s">
        <v>21</v>
      </c>
      <c r="L24" s="149">
        <v>116</v>
      </c>
      <c r="M24" s="149">
        <v>4777</v>
      </c>
      <c r="N24" s="149">
        <v>9138</v>
      </c>
      <c r="O24" s="149">
        <v>4770</v>
      </c>
      <c r="P24" s="149">
        <v>616</v>
      </c>
      <c r="Q24" s="149">
        <v>136</v>
      </c>
      <c r="R24" s="149">
        <v>16</v>
      </c>
      <c r="S24" s="149" t="s">
        <v>21</v>
      </c>
      <c r="T24" s="149">
        <v>2716</v>
      </c>
      <c r="U24" s="149">
        <v>644</v>
      </c>
      <c r="V24" s="149">
        <v>604</v>
      </c>
      <c r="W24" s="149">
        <v>44762</v>
      </c>
      <c r="X24" s="149">
        <v>18460</v>
      </c>
      <c r="Y24" s="149">
        <v>1021</v>
      </c>
      <c r="Z24" s="149">
        <v>6206</v>
      </c>
      <c r="AA24" s="149">
        <v>16</v>
      </c>
      <c r="AB24" s="149" t="s">
        <v>21</v>
      </c>
      <c r="AC24" s="149">
        <v>7681</v>
      </c>
      <c r="AD24" s="149">
        <v>8570</v>
      </c>
      <c r="AE24" s="149">
        <v>8382</v>
      </c>
      <c r="AF24" s="149">
        <v>995</v>
      </c>
      <c r="AG24" s="149">
        <v>2564</v>
      </c>
      <c r="AH24" s="149">
        <v>434</v>
      </c>
      <c r="AI24" s="149">
        <v>216</v>
      </c>
      <c r="AJ24" s="149">
        <v>81</v>
      </c>
    </row>
    <row r="25" spans="1:36" ht="12.75">
      <c r="A25" s="149">
        <v>17</v>
      </c>
      <c r="B25" s="149" t="s">
        <v>22</v>
      </c>
      <c r="C25" s="149">
        <v>1041</v>
      </c>
      <c r="D25" s="149">
        <v>0</v>
      </c>
      <c r="E25" s="149">
        <v>21248</v>
      </c>
      <c r="F25" s="149">
        <v>2154</v>
      </c>
      <c r="G25" s="149">
        <v>6560</v>
      </c>
      <c r="H25" s="149">
        <v>35389</v>
      </c>
      <c r="I25" s="149">
        <v>180</v>
      </c>
      <c r="J25" s="149">
        <v>17</v>
      </c>
      <c r="K25" s="149" t="s">
        <v>22</v>
      </c>
      <c r="L25" s="149">
        <v>282</v>
      </c>
      <c r="M25" s="149">
        <v>5272</v>
      </c>
      <c r="N25" s="149">
        <v>8746</v>
      </c>
      <c r="O25" s="149">
        <v>7399</v>
      </c>
      <c r="P25" s="149">
        <v>862</v>
      </c>
      <c r="Q25" s="149">
        <v>203</v>
      </c>
      <c r="R25" s="149">
        <v>17</v>
      </c>
      <c r="S25" s="149" t="s">
        <v>22</v>
      </c>
      <c r="T25" s="149">
        <v>3814</v>
      </c>
      <c r="U25" s="149">
        <v>708</v>
      </c>
      <c r="V25" s="149">
        <v>565</v>
      </c>
      <c r="W25" s="149">
        <v>70832</v>
      </c>
      <c r="X25" s="149">
        <v>24898</v>
      </c>
      <c r="Y25" s="149">
        <v>1057</v>
      </c>
      <c r="Z25" s="149">
        <v>10290</v>
      </c>
      <c r="AA25" s="149">
        <v>17</v>
      </c>
      <c r="AB25" s="149" t="s">
        <v>22</v>
      </c>
      <c r="AC25" s="149">
        <v>12314</v>
      </c>
      <c r="AD25" s="149">
        <v>11353</v>
      </c>
      <c r="AE25" s="149">
        <v>14934</v>
      </c>
      <c r="AF25" s="149">
        <v>2164</v>
      </c>
      <c r="AG25" s="149">
        <v>5227</v>
      </c>
      <c r="AH25" s="149">
        <v>617</v>
      </c>
      <c r="AI25" s="149">
        <v>349</v>
      </c>
      <c r="AJ25" s="149">
        <v>97</v>
      </c>
    </row>
    <row r="26" spans="1:36" ht="12.75">
      <c r="A26" s="149">
        <v>18</v>
      </c>
      <c r="B26" s="149" t="s">
        <v>23</v>
      </c>
      <c r="C26" s="149">
        <v>901</v>
      </c>
      <c r="D26" s="149">
        <v>0</v>
      </c>
      <c r="E26" s="149">
        <v>14705</v>
      </c>
      <c r="F26" s="149">
        <v>1494</v>
      </c>
      <c r="G26" s="149">
        <v>2345</v>
      </c>
      <c r="H26" s="149">
        <v>16486</v>
      </c>
      <c r="I26" s="149">
        <v>159</v>
      </c>
      <c r="J26" s="149">
        <v>18</v>
      </c>
      <c r="K26" s="149" t="s">
        <v>23</v>
      </c>
      <c r="L26" s="149">
        <v>45</v>
      </c>
      <c r="M26" s="149">
        <v>3608</v>
      </c>
      <c r="N26" s="149">
        <v>6411</v>
      </c>
      <c r="O26" s="149">
        <v>2883</v>
      </c>
      <c r="P26" s="149">
        <v>507</v>
      </c>
      <c r="Q26" s="149">
        <v>79</v>
      </c>
      <c r="R26" s="149">
        <v>18</v>
      </c>
      <c r="S26" s="149" t="s">
        <v>23</v>
      </c>
      <c r="T26" s="149">
        <v>2806</v>
      </c>
      <c r="U26" s="149">
        <v>308</v>
      </c>
      <c r="V26" s="149">
        <v>462</v>
      </c>
      <c r="W26" s="149">
        <v>55182</v>
      </c>
      <c r="X26" s="149">
        <v>20295</v>
      </c>
      <c r="Y26" s="149">
        <v>1011</v>
      </c>
      <c r="Z26" s="149">
        <v>7325</v>
      </c>
      <c r="AA26" s="149">
        <v>18</v>
      </c>
      <c r="AB26" s="149" t="s">
        <v>23</v>
      </c>
      <c r="AC26" s="149">
        <v>6537</v>
      </c>
      <c r="AD26" s="149">
        <v>5006</v>
      </c>
      <c r="AE26" s="149">
        <v>8404</v>
      </c>
      <c r="AF26" s="149">
        <v>1051</v>
      </c>
      <c r="AG26" s="149">
        <v>1175</v>
      </c>
      <c r="AH26" s="149">
        <v>450</v>
      </c>
      <c r="AI26" s="149">
        <v>227</v>
      </c>
      <c r="AJ26" s="149">
        <v>120</v>
      </c>
    </row>
    <row r="27" spans="1:36" ht="12.75">
      <c r="A27" s="149">
        <v>19</v>
      </c>
      <c r="B27" s="149" t="s">
        <v>24</v>
      </c>
      <c r="C27" s="149">
        <v>200</v>
      </c>
      <c r="D27" s="149">
        <v>0</v>
      </c>
      <c r="E27" s="149">
        <v>2017</v>
      </c>
      <c r="F27" s="149">
        <v>800</v>
      </c>
      <c r="G27" s="149">
        <v>710</v>
      </c>
      <c r="H27" s="149">
        <v>6096</v>
      </c>
      <c r="I27" s="149">
        <v>102</v>
      </c>
      <c r="J27" s="149">
        <v>19</v>
      </c>
      <c r="K27" s="149" t="s">
        <v>24</v>
      </c>
      <c r="L27" s="149">
        <v>47</v>
      </c>
      <c r="M27" s="149">
        <v>2645</v>
      </c>
      <c r="N27" s="149">
        <v>3246</v>
      </c>
      <c r="O27" s="149">
        <v>2099</v>
      </c>
      <c r="P27" s="149">
        <v>347</v>
      </c>
      <c r="Q27" s="149">
        <v>44</v>
      </c>
      <c r="R27" s="149">
        <v>19</v>
      </c>
      <c r="S27" s="149" t="s">
        <v>24</v>
      </c>
      <c r="T27" s="149">
        <v>1260</v>
      </c>
      <c r="U27" s="149">
        <v>66</v>
      </c>
      <c r="V27" s="149">
        <v>98</v>
      </c>
      <c r="W27" s="149">
        <v>20294</v>
      </c>
      <c r="X27" s="149">
        <v>10044</v>
      </c>
      <c r="Y27" s="149">
        <v>287</v>
      </c>
      <c r="Z27" s="149">
        <v>4363</v>
      </c>
      <c r="AA27" s="149">
        <v>19</v>
      </c>
      <c r="AB27" s="149" t="s">
        <v>24</v>
      </c>
      <c r="AC27" s="149">
        <v>2756</v>
      </c>
      <c r="AD27" s="149">
        <v>1847</v>
      </c>
      <c r="AE27" s="149">
        <v>1741</v>
      </c>
      <c r="AF27" s="149">
        <v>367</v>
      </c>
      <c r="AG27" s="149">
        <v>1123</v>
      </c>
      <c r="AH27" s="149">
        <v>80</v>
      </c>
      <c r="AI27" s="149">
        <v>67</v>
      </c>
      <c r="AJ27" s="149">
        <v>45</v>
      </c>
    </row>
    <row r="28" spans="1:36" ht="12.75">
      <c r="A28" s="149">
        <v>20</v>
      </c>
      <c r="B28" s="149" t="s">
        <v>25</v>
      </c>
      <c r="C28" s="149">
        <v>321</v>
      </c>
      <c r="D28" s="149">
        <v>0</v>
      </c>
      <c r="E28" s="149">
        <v>6370</v>
      </c>
      <c r="F28" s="149">
        <v>1047</v>
      </c>
      <c r="G28" s="149">
        <v>2176</v>
      </c>
      <c r="H28" s="149">
        <v>11436</v>
      </c>
      <c r="I28" s="149">
        <v>79</v>
      </c>
      <c r="J28" s="149">
        <v>20</v>
      </c>
      <c r="K28" s="149" t="s">
        <v>25</v>
      </c>
      <c r="L28" s="149">
        <v>51</v>
      </c>
      <c r="M28" s="149">
        <v>892</v>
      </c>
      <c r="N28" s="149">
        <v>7950</v>
      </c>
      <c r="O28" s="149">
        <v>1918</v>
      </c>
      <c r="P28" s="149">
        <v>118</v>
      </c>
      <c r="Q28" s="149">
        <v>54</v>
      </c>
      <c r="R28" s="149">
        <v>20</v>
      </c>
      <c r="S28" s="149" t="s">
        <v>25</v>
      </c>
      <c r="T28" s="149">
        <v>1737</v>
      </c>
      <c r="U28" s="149">
        <v>78</v>
      </c>
      <c r="V28" s="149">
        <v>219</v>
      </c>
      <c r="W28" s="149">
        <v>34928</v>
      </c>
      <c r="X28" s="149">
        <v>10378</v>
      </c>
      <c r="Y28" s="149">
        <v>574</v>
      </c>
      <c r="Z28" s="149">
        <v>3426</v>
      </c>
      <c r="AA28" s="149">
        <v>20</v>
      </c>
      <c r="AB28" s="149" t="s">
        <v>25</v>
      </c>
      <c r="AC28" s="149">
        <v>3944</v>
      </c>
      <c r="AD28" s="149">
        <v>5385</v>
      </c>
      <c r="AE28" s="149">
        <v>4080</v>
      </c>
      <c r="AF28" s="149">
        <v>684</v>
      </c>
      <c r="AG28" s="149">
        <v>1487</v>
      </c>
      <c r="AH28" s="149">
        <v>121</v>
      </c>
      <c r="AI28" s="149">
        <v>106</v>
      </c>
      <c r="AJ28" s="149">
        <v>42</v>
      </c>
    </row>
    <row r="29" spans="1:36" ht="12.75">
      <c r="A29" s="149">
        <v>21</v>
      </c>
      <c r="B29" s="149" t="s">
        <v>26</v>
      </c>
      <c r="C29" s="149">
        <v>72</v>
      </c>
      <c r="D29" s="149">
        <v>0</v>
      </c>
      <c r="E29" s="149">
        <v>5171</v>
      </c>
      <c r="F29" s="149">
        <v>1864</v>
      </c>
      <c r="G29" s="149">
        <v>2559</v>
      </c>
      <c r="H29" s="149">
        <v>10170</v>
      </c>
      <c r="I29" s="149">
        <v>224</v>
      </c>
      <c r="J29" s="149">
        <v>21</v>
      </c>
      <c r="K29" s="149" t="s">
        <v>26</v>
      </c>
      <c r="L29" s="149">
        <v>136</v>
      </c>
      <c r="M29" s="149">
        <v>1199</v>
      </c>
      <c r="N29" s="149">
        <v>4100</v>
      </c>
      <c r="O29" s="149">
        <v>940</v>
      </c>
      <c r="P29" s="149">
        <v>37</v>
      </c>
      <c r="Q29" s="149">
        <v>39</v>
      </c>
      <c r="R29" s="149">
        <v>21</v>
      </c>
      <c r="S29" s="149" t="s">
        <v>26</v>
      </c>
      <c r="T29" s="149">
        <v>2136</v>
      </c>
      <c r="U29" s="149">
        <v>468</v>
      </c>
      <c r="V29" s="149">
        <v>689</v>
      </c>
      <c r="W29" s="149">
        <v>24832</v>
      </c>
      <c r="X29" s="149">
        <v>13470</v>
      </c>
      <c r="Y29" s="149">
        <v>853</v>
      </c>
      <c r="Z29" s="149">
        <v>2414</v>
      </c>
      <c r="AA29" s="149">
        <v>21</v>
      </c>
      <c r="AB29" s="149" t="s">
        <v>26</v>
      </c>
      <c r="AC29" s="149">
        <v>3302</v>
      </c>
      <c r="AD29" s="149">
        <v>5108</v>
      </c>
      <c r="AE29" s="149">
        <v>2104</v>
      </c>
      <c r="AF29" s="149">
        <v>402</v>
      </c>
      <c r="AG29" s="149">
        <v>1028</v>
      </c>
      <c r="AH29" s="149">
        <v>980</v>
      </c>
      <c r="AI29" s="149">
        <v>774</v>
      </c>
      <c r="AJ29" s="149">
        <v>10</v>
      </c>
    </row>
    <row r="30" spans="1:36" ht="12.75">
      <c r="A30" s="149">
        <v>22</v>
      </c>
      <c r="B30" s="149" t="s">
        <v>27</v>
      </c>
      <c r="C30" s="149">
        <v>372</v>
      </c>
      <c r="D30" s="149">
        <v>0</v>
      </c>
      <c r="E30" s="149">
        <v>7875</v>
      </c>
      <c r="F30" s="149">
        <v>5141</v>
      </c>
      <c r="G30" s="149">
        <v>5606</v>
      </c>
      <c r="H30" s="149">
        <v>24210</v>
      </c>
      <c r="I30" s="149">
        <v>440</v>
      </c>
      <c r="J30" s="149">
        <v>22</v>
      </c>
      <c r="K30" s="149" t="s">
        <v>27</v>
      </c>
      <c r="L30" s="149">
        <v>793</v>
      </c>
      <c r="M30" s="149">
        <v>2683</v>
      </c>
      <c r="N30" s="149">
        <v>12499</v>
      </c>
      <c r="O30" s="149">
        <v>3508</v>
      </c>
      <c r="P30" s="149">
        <v>409</v>
      </c>
      <c r="Q30" s="149">
        <v>74</v>
      </c>
      <c r="R30" s="149">
        <v>22</v>
      </c>
      <c r="S30" s="149" t="s">
        <v>27</v>
      </c>
      <c r="T30" s="149">
        <v>3140</v>
      </c>
      <c r="U30" s="149">
        <v>473</v>
      </c>
      <c r="V30" s="149">
        <v>1740</v>
      </c>
      <c r="W30" s="149">
        <v>61486</v>
      </c>
      <c r="X30" s="149">
        <v>32036</v>
      </c>
      <c r="Y30" s="149">
        <v>1126</v>
      </c>
      <c r="Z30" s="149">
        <v>7362</v>
      </c>
      <c r="AA30" s="149">
        <v>22</v>
      </c>
      <c r="AB30" s="149" t="s">
        <v>27</v>
      </c>
      <c r="AC30" s="149">
        <v>11761</v>
      </c>
      <c r="AD30" s="149">
        <v>12977</v>
      </c>
      <c r="AE30" s="149">
        <v>7068</v>
      </c>
      <c r="AF30" s="149">
        <v>1335</v>
      </c>
      <c r="AG30" s="149">
        <v>8536</v>
      </c>
      <c r="AH30" s="149">
        <v>171</v>
      </c>
      <c r="AI30" s="149">
        <v>58</v>
      </c>
      <c r="AJ30" s="149">
        <v>14</v>
      </c>
    </row>
    <row r="31" spans="1:36" ht="12.75">
      <c r="A31" s="149">
        <v>23</v>
      </c>
      <c r="B31" s="149" t="s">
        <v>28</v>
      </c>
      <c r="C31" s="149">
        <v>95</v>
      </c>
      <c r="D31" s="149">
        <v>0</v>
      </c>
      <c r="E31" s="149">
        <v>2614</v>
      </c>
      <c r="F31" s="149">
        <v>812</v>
      </c>
      <c r="G31" s="149">
        <v>1126</v>
      </c>
      <c r="H31" s="149">
        <v>8063</v>
      </c>
      <c r="I31" s="149">
        <v>70</v>
      </c>
      <c r="J31" s="149">
        <v>23</v>
      </c>
      <c r="K31" s="149" t="s">
        <v>28</v>
      </c>
      <c r="L31" s="149">
        <v>59</v>
      </c>
      <c r="M31" s="149">
        <v>2589</v>
      </c>
      <c r="N31" s="149">
        <v>5153</v>
      </c>
      <c r="O31" s="149">
        <v>2626</v>
      </c>
      <c r="P31" s="149">
        <v>362</v>
      </c>
      <c r="Q31" s="149">
        <v>37</v>
      </c>
      <c r="R31" s="149">
        <v>23</v>
      </c>
      <c r="S31" s="149" t="s">
        <v>28</v>
      </c>
      <c r="T31" s="149">
        <v>1347</v>
      </c>
      <c r="U31" s="149">
        <v>24</v>
      </c>
      <c r="V31" s="149">
        <v>408</v>
      </c>
      <c r="W31" s="149">
        <v>24547</v>
      </c>
      <c r="X31" s="149">
        <v>9084</v>
      </c>
      <c r="Y31" s="149">
        <v>352</v>
      </c>
      <c r="Z31" s="149">
        <v>3231</v>
      </c>
      <c r="AA31" s="149">
        <v>23</v>
      </c>
      <c r="AB31" s="149" t="s">
        <v>28</v>
      </c>
      <c r="AC31" s="149">
        <v>4266</v>
      </c>
      <c r="AD31" s="149">
        <v>1792</v>
      </c>
      <c r="AE31" s="149">
        <v>2385</v>
      </c>
      <c r="AF31" s="149">
        <v>471</v>
      </c>
      <c r="AG31" s="149">
        <v>686</v>
      </c>
      <c r="AH31" s="149">
        <v>187</v>
      </c>
      <c r="AI31" s="149">
        <v>83</v>
      </c>
      <c r="AJ31" s="149">
        <v>48</v>
      </c>
    </row>
    <row r="32" spans="1:36" ht="12.75">
      <c r="A32" s="149">
        <v>24</v>
      </c>
      <c r="B32" s="149" t="s">
        <v>29</v>
      </c>
      <c r="C32" s="149">
        <v>708</v>
      </c>
      <c r="D32" s="149">
        <v>1</v>
      </c>
      <c r="E32" s="149">
        <v>10494</v>
      </c>
      <c r="F32" s="149">
        <v>16918</v>
      </c>
      <c r="G32" s="149">
        <v>2445</v>
      </c>
      <c r="H32" s="149">
        <v>30103</v>
      </c>
      <c r="I32" s="149">
        <v>1839</v>
      </c>
      <c r="J32" s="149">
        <v>24</v>
      </c>
      <c r="K32" s="149" t="s">
        <v>29</v>
      </c>
      <c r="L32" s="149">
        <v>765</v>
      </c>
      <c r="M32" s="149">
        <v>17871</v>
      </c>
      <c r="N32" s="149">
        <v>12403</v>
      </c>
      <c r="O32" s="149">
        <v>10850</v>
      </c>
      <c r="P32" s="149">
        <v>521</v>
      </c>
      <c r="Q32" s="149">
        <v>234</v>
      </c>
      <c r="R32" s="149">
        <v>24</v>
      </c>
      <c r="S32" s="149" t="s">
        <v>29</v>
      </c>
      <c r="T32" s="149">
        <v>3656</v>
      </c>
      <c r="U32" s="149">
        <v>242</v>
      </c>
      <c r="V32" s="149">
        <v>1012</v>
      </c>
      <c r="W32" s="149">
        <v>79550</v>
      </c>
      <c r="X32" s="149">
        <v>28095</v>
      </c>
      <c r="Y32" s="149">
        <v>1134</v>
      </c>
      <c r="Z32" s="149">
        <v>12867</v>
      </c>
      <c r="AA32" s="149">
        <v>24</v>
      </c>
      <c r="AB32" s="149" t="s">
        <v>29</v>
      </c>
      <c r="AC32" s="149">
        <v>9943</v>
      </c>
      <c r="AD32" s="149">
        <v>12946</v>
      </c>
      <c r="AE32" s="149">
        <v>13930</v>
      </c>
      <c r="AF32" s="149">
        <v>1658</v>
      </c>
      <c r="AG32" s="149">
        <v>8893</v>
      </c>
      <c r="AH32" s="149">
        <v>2545</v>
      </c>
      <c r="AI32" s="149">
        <v>1706</v>
      </c>
      <c r="AJ32" s="149">
        <v>139</v>
      </c>
    </row>
    <row r="33" spans="1:36" ht="12.75">
      <c r="A33" s="149">
        <v>25</v>
      </c>
      <c r="B33" s="149" t="s">
        <v>47</v>
      </c>
      <c r="C33" s="149">
        <v>288</v>
      </c>
      <c r="D33" s="149">
        <v>0</v>
      </c>
      <c r="E33" s="149">
        <v>2610</v>
      </c>
      <c r="F33" s="149">
        <v>1735</v>
      </c>
      <c r="G33" s="149">
        <v>1454</v>
      </c>
      <c r="H33" s="149">
        <v>7285</v>
      </c>
      <c r="I33" s="149">
        <v>141</v>
      </c>
      <c r="J33" s="149">
        <v>25</v>
      </c>
      <c r="K33" s="149" t="s">
        <v>47</v>
      </c>
      <c r="L33" s="149">
        <v>32</v>
      </c>
      <c r="M33" s="149">
        <v>1349</v>
      </c>
      <c r="N33" s="149">
        <v>686</v>
      </c>
      <c r="O33" s="149">
        <v>5140</v>
      </c>
      <c r="P33" s="149">
        <v>270</v>
      </c>
      <c r="Q33" s="149">
        <v>28</v>
      </c>
      <c r="R33" s="149">
        <v>25</v>
      </c>
      <c r="S33" s="149" t="s">
        <v>47</v>
      </c>
      <c r="T33" s="149">
        <v>1504</v>
      </c>
      <c r="U33" s="149">
        <v>113</v>
      </c>
      <c r="V33" s="149">
        <v>234</v>
      </c>
      <c r="W33" s="149">
        <v>19376</v>
      </c>
      <c r="X33" s="149">
        <v>9954</v>
      </c>
      <c r="Y33" s="149">
        <v>444</v>
      </c>
      <c r="Z33" s="149">
        <v>3589</v>
      </c>
      <c r="AA33" s="149">
        <v>25</v>
      </c>
      <c r="AB33" s="149" t="s">
        <v>47</v>
      </c>
      <c r="AC33" s="149">
        <v>3032</v>
      </c>
      <c r="AD33" s="149">
        <v>3104</v>
      </c>
      <c r="AE33" s="149">
        <v>2826</v>
      </c>
      <c r="AF33" s="149">
        <v>547</v>
      </c>
      <c r="AG33" s="149">
        <v>2989</v>
      </c>
      <c r="AH33" s="149">
        <v>643</v>
      </c>
      <c r="AI33" s="149">
        <v>295</v>
      </c>
      <c r="AJ33" s="149">
        <v>49</v>
      </c>
    </row>
    <row r="34" spans="1:36" ht="12.75">
      <c r="A34" s="149">
        <v>26</v>
      </c>
      <c r="B34" s="152" t="s">
        <v>30</v>
      </c>
      <c r="C34" s="149">
        <v>453</v>
      </c>
      <c r="D34" s="149">
        <v>0</v>
      </c>
      <c r="E34" s="149">
        <v>5241</v>
      </c>
      <c r="F34" s="149">
        <v>4508</v>
      </c>
      <c r="G34" s="149">
        <v>3464</v>
      </c>
      <c r="H34" s="149">
        <v>16038</v>
      </c>
      <c r="I34" s="149">
        <v>382</v>
      </c>
      <c r="J34" s="149">
        <v>26</v>
      </c>
      <c r="K34" s="152" t="s">
        <v>30</v>
      </c>
      <c r="L34" s="149">
        <v>102</v>
      </c>
      <c r="M34" s="149">
        <v>4440</v>
      </c>
      <c r="N34" s="149">
        <v>8096</v>
      </c>
      <c r="O34" s="149">
        <v>2674</v>
      </c>
      <c r="P34" s="149">
        <v>298</v>
      </c>
      <c r="Q34" s="149">
        <v>100</v>
      </c>
      <c r="R34" s="149">
        <v>26</v>
      </c>
      <c r="S34" s="152" t="s">
        <v>30</v>
      </c>
      <c r="T34" s="149">
        <v>2961</v>
      </c>
      <c r="U34" s="149">
        <v>814</v>
      </c>
      <c r="V34" s="149">
        <v>717</v>
      </c>
      <c r="W34" s="149">
        <v>47424</v>
      </c>
      <c r="X34" s="149">
        <v>24552</v>
      </c>
      <c r="Y34" s="149">
        <v>1292</v>
      </c>
      <c r="Z34" s="149">
        <v>7355</v>
      </c>
      <c r="AA34" s="149">
        <v>26</v>
      </c>
      <c r="AB34" s="152" t="s">
        <v>30</v>
      </c>
      <c r="AC34" s="149">
        <v>8671</v>
      </c>
      <c r="AD34" s="149">
        <v>5371</v>
      </c>
      <c r="AE34" s="149">
        <v>6312</v>
      </c>
      <c r="AF34" s="149">
        <v>987</v>
      </c>
      <c r="AG34" s="149">
        <v>2080</v>
      </c>
      <c r="AH34" s="149">
        <v>776</v>
      </c>
      <c r="AI34" s="149">
        <v>425</v>
      </c>
      <c r="AJ34" s="149">
        <v>66</v>
      </c>
    </row>
    <row r="35" spans="1:36" ht="12.75">
      <c r="A35" s="149">
        <v>27</v>
      </c>
      <c r="B35" s="149" t="s">
        <v>31</v>
      </c>
      <c r="C35" s="149">
        <v>293</v>
      </c>
      <c r="D35" s="149">
        <v>0</v>
      </c>
      <c r="E35" s="149">
        <v>6083</v>
      </c>
      <c r="F35" s="149">
        <v>2195</v>
      </c>
      <c r="G35" s="149">
        <v>889</v>
      </c>
      <c r="H35" s="149">
        <v>11991</v>
      </c>
      <c r="I35" s="149">
        <v>599</v>
      </c>
      <c r="J35" s="149">
        <v>27</v>
      </c>
      <c r="K35" s="149" t="s">
        <v>31</v>
      </c>
      <c r="L35" s="149">
        <v>75</v>
      </c>
      <c r="M35" s="149">
        <v>15856</v>
      </c>
      <c r="N35" s="149">
        <v>2931</v>
      </c>
      <c r="O35" s="149">
        <v>1089</v>
      </c>
      <c r="P35" s="149">
        <v>119</v>
      </c>
      <c r="Q35" s="149">
        <v>42</v>
      </c>
      <c r="R35" s="149">
        <v>27</v>
      </c>
      <c r="S35" s="149" t="s">
        <v>31</v>
      </c>
      <c r="T35" s="149">
        <v>1081</v>
      </c>
      <c r="U35" s="149">
        <v>655</v>
      </c>
      <c r="V35" s="149">
        <v>1051</v>
      </c>
      <c r="W35" s="149">
        <v>27927</v>
      </c>
      <c r="X35" s="149">
        <v>12556</v>
      </c>
      <c r="Y35" s="149">
        <v>651</v>
      </c>
      <c r="Z35" s="149">
        <v>5690</v>
      </c>
      <c r="AA35" s="149">
        <v>27</v>
      </c>
      <c r="AB35" s="149" t="s">
        <v>31</v>
      </c>
      <c r="AC35" s="149">
        <v>6159</v>
      </c>
      <c r="AD35" s="149">
        <v>5036</v>
      </c>
      <c r="AE35" s="149">
        <v>2289</v>
      </c>
      <c r="AF35" s="149">
        <v>1031</v>
      </c>
      <c r="AG35" s="149">
        <v>2048</v>
      </c>
      <c r="AH35" s="149">
        <v>131</v>
      </c>
      <c r="AI35" s="149">
        <v>120</v>
      </c>
      <c r="AJ35" s="149">
        <v>16</v>
      </c>
    </row>
    <row r="36" spans="1:36" ht="12.75">
      <c r="A36" s="149">
        <v>28</v>
      </c>
      <c r="B36" s="149" t="s">
        <v>32</v>
      </c>
      <c r="C36" s="149">
        <v>186</v>
      </c>
      <c r="D36" s="149">
        <v>0</v>
      </c>
      <c r="E36" s="149">
        <v>4947</v>
      </c>
      <c r="F36" s="149">
        <v>2081</v>
      </c>
      <c r="G36" s="149">
        <v>5989</v>
      </c>
      <c r="H36" s="149">
        <v>16885</v>
      </c>
      <c r="I36" s="149">
        <v>60</v>
      </c>
      <c r="J36" s="149">
        <v>28</v>
      </c>
      <c r="K36" s="149" t="s">
        <v>32</v>
      </c>
      <c r="L36" s="149">
        <v>53</v>
      </c>
      <c r="M36" s="149">
        <v>4304</v>
      </c>
      <c r="N36" s="149">
        <v>7737</v>
      </c>
      <c r="O36" s="149">
        <v>2131</v>
      </c>
      <c r="P36" s="149">
        <v>697</v>
      </c>
      <c r="Q36" s="149">
        <v>152</v>
      </c>
      <c r="R36" s="149">
        <v>28</v>
      </c>
      <c r="S36" s="149" t="s">
        <v>32</v>
      </c>
      <c r="T36" s="149">
        <v>4937</v>
      </c>
      <c r="U36" s="149">
        <v>404</v>
      </c>
      <c r="V36" s="149">
        <v>801</v>
      </c>
      <c r="W36" s="149">
        <v>53948</v>
      </c>
      <c r="X36" s="149">
        <v>29168</v>
      </c>
      <c r="Y36" s="149">
        <v>1035</v>
      </c>
      <c r="Z36" s="149">
        <v>7768</v>
      </c>
      <c r="AA36" s="149">
        <v>28</v>
      </c>
      <c r="AB36" s="149" t="s">
        <v>32</v>
      </c>
      <c r="AC36" s="149">
        <v>8412</v>
      </c>
      <c r="AD36" s="149">
        <v>5455</v>
      </c>
      <c r="AE36" s="149">
        <v>5584</v>
      </c>
      <c r="AF36" s="149">
        <v>786</v>
      </c>
      <c r="AG36" s="149">
        <v>1793</v>
      </c>
      <c r="AH36" s="149">
        <v>752</v>
      </c>
      <c r="AI36" s="149">
        <v>573</v>
      </c>
      <c r="AJ36" s="149">
        <v>98</v>
      </c>
    </row>
    <row r="37" spans="1:36" ht="12.75">
      <c r="A37" s="149">
        <v>29</v>
      </c>
      <c r="B37" s="149" t="s">
        <v>33</v>
      </c>
      <c r="C37" s="149">
        <v>475</v>
      </c>
      <c r="D37" s="149">
        <v>0</v>
      </c>
      <c r="E37" s="149">
        <v>5607</v>
      </c>
      <c r="F37" s="149">
        <v>1882</v>
      </c>
      <c r="G37" s="149">
        <v>4224</v>
      </c>
      <c r="H37" s="149">
        <v>17170</v>
      </c>
      <c r="I37" s="149">
        <v>320</v>
      </c>
      <c r="J37" s="149">
        <v>29</v>
      </c>
      <c r="K37" s="149" t="s">
        <v>33</v>
      </c>
      <c r="L37" s="149">
        <v>52</v>
      </c>
      <c r="M37" s="149">
        <v>10291</v>
      </c>
      <c r="N37" s="149">
        <v>9875</v>
      </c>
      <c r="O37" s="149">
        <v>6963</v>
      </c>
      <c r="P37" s="149">
        <v>314</v>
      </c>
      <c r="Q37" s="149">
        <v>162</v>
      </c>
      <c r="R37" s="149">
        <v>29</v>
      </c>
      <c r="S37" s="149" t="s">
        <v>33</v>
      </c>
      <c r="T37" s="149">
        <v>3240</v>
      </c>
      <c r="U37" s="149">
        <v>149</v>
      </c>
      <c r="V37" s="149">
        <v>872</v>
      </c>
      <c r="W37" s="149">
        <v>67525</v>
      </c>
      <c r="X37" s="149">
        <v>30067</v>
      </c>
      <c r="Y37" s="149">
        <v>721</v>
      </c>
      <c r="Z37" s="149">
        <v>5808</v>
      </c>
      <c r="AA37" s="149">
        <v>29</v>
      </c>
      <c r="AB37" s="149" t="s">
        <v>33</v>
      </c>
      <c r="AC37" s="149">
        <v>9664</v>
      </c>
      <c r="AD37" s="149">
        <v>8769</v>
      </c>
      <c r="AE37" s="149">
        <v>9107</v>
      </c>
      <c r="AF37" s="149">
        <v>1063</v>
      </c>
      <c r="AG37" s="149">
        <v>926</v>
      </c>
      <c r="AH37" s="149">
        <v>767</v>
      </c>
      <c r="AI37" s="149">
        <v>472</v>
      </c>
      <c r="AJ37" s="149">
        <v>143</v>
      </c>
    </row>
    <row r="38" spans="1:36" ht="12.75">
      <c r="A38" s="149">
        <v>30</v>
      </c>
      <c r="B38" s="149" t="s">
        <v>34</v>
      </c>
      <c r="C38" s="149">
        <v>742</v>
      </c>
      <c r="D38" s="149">
        <v>4</v>
      </c>
      <c r="E38" s="149">
        <v>11340</v>
      </c>
      <c r="F38" s="149">
        <v>3845</v>
      </c>
      <c r="G38" s="149">
        <v>725</v>
      </c>
      <c r="H38" s="149">
        <v>10358</v>
      </c>
      <c r="I38" s="149">
        <v>801</v>
      </c>
      <c r="J38" s="149">
        <v>30</v>
      </c>
      <c r="K38" s="149" t="s">
        <v>34</v>
      </c>
      <c r="L38" s="149">
        <v>660</v>
      </c>
      <c r="M38" s="149">
        <v>3270</v>
      </c>
      <c r="N38" s="149">
        <v>13819</v>
      </c>
      <c r="O38" s="149">
        <v>3994</v>
      </c>
      <c r="P38" s="149">
        <v>77</v>
      </c>
      <c r="Q38" s="149">
        <v>41</v>
      </c>
      <c r="R38" s="149">
        <v>30</v>
      </c>
      <c r="S38" s="149" t="s">
        <v>34</v>
      </c>
      <c r="T38" s="149">
        <v>1806</v>
      </c>
      <c r="U38" s="149">
        <v>218</v>
      </c>
      <c r="V38" s="149">
        <v>1576</v>
      </c>
      <c r="W38" s="149">
        <v>17429</v>
      </c>
      <c r="X38" s="149">
        <v>9692</v>
      </c>
      <c r="Y38" s="149">
        <v>1784</v>
      </c>
      <c r="Z38" s="149">
        <v>3129</v>
      </c>
      <c r="AA38" s="149">
        <v>30</v>
      </c>
      <c r="AB38" s="149" t="s">
        <v>34</v>
      </c>
      <c r="AC38" s="149">
        <v>4963</v>
      </c>
      <c r="AD38" s="149">
        <v>4472</v>
      </c>
      <c r="AE38" s="149">
        <v>4089</v>
      </c>
      <c r="AF38" s="149">
        <v>1058</v>
      </c>
      <c r="AG38" s="149">
        <v>2972</v>
      </c>
      <c r="AH38" s="149">
        <v>649</v>
      </c>
      <c r="AI38" s="149">
        <v>302</v>
      </c>
      <c r="AJ38" s="149">
        <v>29</v>
      </c>
    </row>
    <row r="39" spans="1:36" ht="12.75">
      <c r="A39" s="149">
        <v>31</v>
      </c>
      <c r="B39" s="149" t="s">
        <v>35</v>
      </c>
      <c r="C39" s="149">
        <v>596</v>
      </c>
      <c r="D39" s="149">
        <v>1</v>
      </c>
      <c r="E39" s="149">
        <v>7090</v>
      </c>
      <c r="F39" s="149">
        <v>1026</v>
      </c>
      <c r="G39" s="149">
        <v>3435</v>
      </c>
      <c r="H39" s="149">
        <v>25585</v>
      </c>
      <c r="I39" s="149">
        <v>149</v>
      </c>
      <c r="J39" s="149">
        <v>31</v>
      </c>
      <c r="K39" s="149" t="s">
        <v>35</v>
      </c>
      <c r="L39" s="149">
        <v>21</v>
      </c>
      <c r="M39" s="149">
        <v>3045</v>
      </c>
      <c r="N39" s="149">
        <v>11460</v>
      </c>
      <c r="O39" s="149">
        <v>5347</v>
      </c>
      <c r="P39" s="149">
        <v>738</v>
      </c>
      <c r="Q39" s="149">
        <v>195</v>
      </c>
      <c r="R39" s="149">
        <v>31</v>
      </c>
      <c r="S39" s="149" t="s">
        <v>35</v>
      </c>
      <c r="T39" s="149">
        <v>3341</v>
      </c>
      <c r="U39" s="149">
        <v>248</v>
      </c>
      <c r="V39" s="149">
        <v>583</v>
      </c>
      <c r="W39" s="149">
        <v>61108</v>
      </c>
      <c r="X39" s="149">
        <v>35333</v>
      </c>
      <c r="Y39" s="149">
        <v>312</v>
      </c>
      <c r="Z39" s="149">
        <v>7523</v>
      </c>
      <c r="AA39" s="149">
        <v>31</v>
      </c>
      <c r="AB39" s="149" t="s">
        <v>35</v>
      </c>
      <c r="AC39" s="149">
        <v>9708</v>
      </c>
      <c r="AD39" s="149">
        <v>5646</v>
      </c>
      <c r="AE39" s="149">
        <v>7131</v>
      </c>
      <c r="AF39" s="149">
        <v>1130</v>
      </c>
      <c r="AG39" s="149">
        <v>1420</v>
      </c>
      <c r="AH39" s="149">
        <v>1232</v>
      </c>
      <c r="AI39" s="149">
        <v>590</v>
      </c>
      <c r="AJ39" s="149">
        <v>157</v>
      </c>
    </row>
    <row r="40" spans="1:36" ht="12.75">
      <c r="A40" s="149">
        <v>32</v>
      </c>
      <c r="B40" s="149" t="s">
        <v>36</v>
      </c>
      <c r="C40" s="149">
        <v>264</v>
      </c>
      <c r="D40" s="149">
        <v>0</v>
      </c>
      <c r="E40" s="149">
        <v>7994</v>
      </c>
      <c r="F40" s="149">
        <v>1711</v>
      </c>
      <c r="G40" s="149">
        <v>1135</v>
      </c>
      <c r="H40" s="149">
        <v>17651</v>
      </c>
      <c r="I40" s="149">
        <v>97</v>
      </c>
      <c r="J40" s="149">
        <v>32</v>
      </c>
      <c r="K40" s="149" t="s">
        <v>36</v>
      </c>
      <c r="L40" s="149">
        <v>119</v>
      </c>
      <c r="M40" s="149">
        <v>301</v>
      </c>
      <c r="N40" s="149">
        <v>2626</v>
      </c>
      <c r="O40" s="149">
        <v>1802</v>
      </c>
      <c r="P40" s="149">
        <v>85</v>
      </c>
      <c r="Q40" s="149">
        <v>22</v>
      </c>
      <c r="R40" s="149">
        <v>32</v>
      </c>
      <c r="S40" s="149" t="s">
        <v>36</v>
      </c>
      <c r="T40" s="149">
        <v>1265</v>
      </c>
      <c r="U40" s="149">
        <v>236</v>
      </c>
      <c r="V40" s="149">
        <v>613</v>
      </c>
      <c r="W40" s="149">
        <v>17329</v>
      </c>
      <c r="X40" s="149">
        <v>10240</v>
      </c>
      <c r="Y40" s="149">
        <v>1090</v>
      </c>
      <c r="Z40" s="149">
        <v>2057</v>
      </c>
      <c r="AA40" s="149">
        <v>32</v>
      </c>
      <c r="AB40" s="149" t="s">
        <v>36</v>
      </c>
      <c r="AC40" s="149">
        <v>2332</v>
      </c>
      <c r="AD40" s="149">
        <v>1953</v>
      </c>
      <c r="AE40" s="149">
        <v>2272</v>
      </c>
      <c r="AF40" s="149">
        <v>364</v>
      </c>
      <c r="AG40" s="149">
        <v>1626</v>
      </c>
      <c r="AH40" s="149">
        <v>391</v>
      </c>
      <c r="AI40" s="149">
        <v>183</v>
      </c>
      <c r="AJ40" s="149">
        <v>9</v>
      </c>
    </row>
    <row r="41" spans="1:36" ht="12.75">
      <c r="A41" s="149">
        <v>33</v>
      </c>
      <c r="B41" s="149" t="s">
        <v>37</v>
      </c>
      <c r="C41" s="149">
        <v>217</v>
      </c>
      <c r="D41" s="149">
        <v>0</v>
      </c>
      <c r="E41" s="149">
        <v>2781</v>
      </c>
      <c r="F41" s="149">
        <v>733</v>
      </c>
      <c r="G41" s="149">
        <v>3546</v>
      </c>
      <c r="H41" s="149">
        <v>8783</v>
      </c>
      <c r="I41" s="149">
        <v>52</v>
      </c>
      <c r="J41" s="149">
        <v>33</v>
      </c>
      <c r="K41" s="149" t="s">
        <v>37</v>
      </c>
      <c r="L41" s="149">
        <v>116</v>
      </c>
      <c r="M41" s="149">
        <v>1922</v>
      </c>
      <c r="N41" s="149">
        <v>4367</v>
      </c>
      <c r="O41" s="149">
        <v>2897</v>
      </c>
      <c r="P41" s="149">
        <v>74</v>
      </c>
      <c r="Q41" s="149">
        <v>36</v>
      </c>
      <c r="R41" s="149">
        <v>33</v>
      </c>
      <c r="S41" s="149" t="s">
        <v>37</v>
      </c>
      <c r="T41" s="149">
        <v>1901</v>
      </c>
      <c r="U41" s="149">
        <v>227</v>
      </c>
      <c r="V41" s="149">
        <v>686</v>
      </c>
      <c r="W41" s="149">
        <v>34559</v>
      </c>
      <c r="X41" s="149">
        <v>13144</v>
      </c>
      <c r="Y41" s="149">
        <v>498</v>
      </c>
      <c r="Z41" s="149">
        <v>3557</v>
      </c>
      <c r="AA41" s="149">
        <v>33</v>
      </c>
      <c r="AB41" s="149" t="s">
        <v>37</v>
      </c>
      <c r="AC41" s="149">
        <v>6418</v>
      </c>
      <c r="AD41" s="149">
        <v>5370</v>
      </c>
      <c r="AE41" s="149">
        <v>4556</v>
      </c>
      <c r="AF41" s="149">
        <v>568</v>
      </c>
      <c r="AG41" s="149">
        <v>1446</v>
      </c>
      <c r="AH41" s="149">
        <v>709</v>
      </c>
      <c r="AI41" s="149">
        <v>408</v>
      </c>
      <c r="AJ41" s="149">
        <v>49</v>
      </c>
    </row>
    <row r="42" spans="1:36" ht="12.75">
      <c r="A42" s="149">
        <v>34</v>
      </c>
      <c r="B42" s="149" t="s">
        <v>38</v>
      </c>
      <c r="C42" s="149">
        <v>307</v>
      </c>
      <c r="D42" s="149">
        <v>0</v>
      </c>
      <c r="E42" s="149">
        <v>12099</v>
      </c>
      <c r="F42" s="149">
        <v>1953</v>
      </c>
      <c r="G42" s="149">
        <v>6045</v>
      </c>
      <c r="H42" s="149">
        <v>21082</v>
      </c>
      <c r="I42" s="149">
        <v>142</v>
      </c>
      <c r="J42" s="149">
        <v>34</v>
      </c>
      <c r="K42" s="149" t="s">
        <v>38</v>
      </c>
      <c r="L42" s="149">
        <v>258</v>
      </c>
      <c r="M42" s="149">
        <v>5497</v>
      </c>
      <c r="N42" s="149">
        <v>6982</v>
      </c>
      <c r="O42" s="149">
        <v>5487</v>
      </c>
      <c r="P42" s="149">
        <v>447</v>
      </c>
      <c r="Q42" s="149">
        <v>200</v>
      </c>
      <c r="R42" s="149">
        <v>34</v>
      </c>
      <c r="S42" s="149" t="s">
        <v>38</v>
      </c>
      <c r="T42" s="149">
        <v>3247</v>
      </c>
      <c r="U42" s="149">
        <v>299</v>
      </c>
      <c r="V42" s="149">
        <v>1038</v>
      </c>
      <c r="W42" s="149">
        <v>64163</v>
      </c>
      <c r="X42" s="149">
        <v>36145</v>
      </c>
      <c r="Y42" s="149">
        <v>716</v>
      </c>
      <c r="Z42" s="149">
        <v>7767</v>
      </c>
      <c r="AA42" s="149">
        <v>34</v>
      </c>
      <c r="AB42" s="149" t="s">
        <v>38</v>
      </c>
      <c r="AC42" s="149">
        <v>8935</v>
      </c>
      <c r="AD42" s="149">
        <v>6837</v>
      </c>
      <c r="AE42" s="149">
        <v>5772</v>
      </c>
      <c r="AF42" s="149">
        <v>1077</v>
      </c>
      <c r="AG42" s="149">
        <v>2484</v>
      </c>
      <c r="AH42" s="149">
        <v>784</v>
      </c>
      <c r="AI42" s="149">
        <v>580</v>
      </c>
      <c r="AJ42" s="149">
        <v>96</v>
      </c>
    </row>
    <row r="43" spans="1:36" ht="12.75">
      <c r="A43" s="149">
        <v>35</v>
      </c>
      <c r="B43" s="149" t="s">
        <v>39</v>
      </c>
      <c r="C43" s="149">
        <v>412</v>
      </c>
      <c r="D43" s="149">
        <v>0</v>
      </c>
      <c r="E43" s="149">
        <v>8709</v>
      </c>
      <c r="F43" s="149">
        <v>4844</v>
      </c>
      <c r="G43" s="149">
        <v>8112</v>
      </c>
      <c r="H43" s="149">
        <v>23557</v>
      </c>
      <c r="I43" s="149">
        <v>483</v>
      </c>
      <c r="J43" s="149">
        <v>35</v>
      </c>
      <c r="K43" s="149" t="s">
        <v>39</v>
      </c>
      <c r="L43" s="149">
        <v>419</v>
      </c>
      <c r="M43" s="149">
        <v>11017</v>
      </c>
      <c r="N43" s="149">
        <v>8237</v>
      </c>
      <c r="O43" s="149">
        <v>6302</v>
      </c>
      <c r="P43" s="149">
        <v>471</v>
      </c>
      <c r="Q43" s="149">
        <v>332</v>
      </c>
      <c r="R43" s="149">
        <v>35</v>
      </c>
      <c r="S43" s="149" t="s">
        <v>39</v>
      </c>
      <c r="T43" s="149">
        <v>4382</v>
      </c>
      <c r="U43" s="149">
        <v>377</v>
      </c>
      <c r="V43" s="149">
        <v>1017</v>
      </c>
      <c r="W43" s="149">
        <v>77676</v>
      </c>
      <c r="X43" s="149">
        <v>39754</v>
      </c>
      <c r="Y43" s="149">
        <v>1299</v>
      </c>
      <c r="Z43" s="149">
        <v>8838</v>
      </c>
      <c r="AA43" s="149">
        <v>35</v>
      </c>
      <c r="AB43" s="149" t="s">
        <v>39</v>
      </c>
      <c r="AC43" s="149">
        <v>12997</v>
      </c>
      <c r="AD43" s="149">
        <v>11437</v>
      </c>
      <c r="AE43" s="149">
        <v>10946</v>
      </c>
      <c r="AF43" s="149">
        <v>2398</v>
      </c>
      <c r="AG43" s="149">
        <v>5552</v>
      </c>
      <c r="AH43" s="149">
        <v>2030</v>
      </c>
      <c r="AI43" s="149">
        <v>1243</v>
      </c>
      <c r="AJ43" s="149">
        <v>195</v>
      </c>
    </row>
    <row r="44" spans="1:36" ht="12.75">
      <c r="A44" s="149">
        <v>36</v>
      </c>
      <c r="B44" s="149" t="s">
        <v>40</v>
      </c>
      <c r="C44" s="149">
        <v>166</v>
      </c>
      <c r="D44" s="149">
        <v>0</v>
      </c>
      <c r="E44" s="149">
        <v>12577</v>
      </c>
      <c r="F44" s="149">
        <v>3257</v>
      </c>
      <c r="G44" s="149">
        <v>1418</v>
      </c>
      <c r="H44" s="149">
        <v>10198</v>
      </c>
      <c r="I44" s="149">
        <v>321</v>
      </c>
      <c r="J44" s="149">
        <v>36</v>
      </c>
      <c r="K44" s="149" t="s">
        <v>40</v>
      </c>
      <c r="L44" s="149">
        <v>297</v>
      </c>
      <c r="M44" s="149">
        <v>1862</v>
      </c>
      <c r="N44" s="149">
        <v>6061</v>
      </c>
      <c r="O44" s="149">
        <v>983</v>
      </c>
      <c r="P44" s="149">
        <v>275</v>
      </c>
      <c r="Q44" s="149">
        <v>29</v>
      </c>
      <c r="R44" s="149">
        <v>36</v>
      </c>
      <c r="S44" s="149" t="s">
        <v>40</v>
      </c>
      <c r="T44" s="149">
        <v>2191</v>
      </c>
      <c r="U44" s="149">
        <v>1288</v>
      </c>
      <c r="V44" s="149">
        <v>1017</v>
      </c>
      <c r="W44" s="149">
        <v>49028</v>
      </c>
      <c r="X44" s="149">
        <v>26828</v>
      </c>
      <c r="Y44" s="149">
        <v>1315</v>
      </c>
      <c r="Z44" s="149">
        <v>8136</v>
      </c>
      <c r="AA44" s="149">
        <v>36</v>
      </c>
      <c r="AB44" s="149" t="s">
        <v>40</v>
      </c>
      <c r="AC44" s="149">
        <v>5678</v>
      </c>
      <c r="AD44" s="149">
        <v>6643</v>
      </c>
      <c r="AE44" s="149">
        <v>4496</v>
      </c>
      <c r="AF44" s="149">
        <v>729</v>
      </c>
      <c r="AG44" s="149">
        <v>3185</v>
      </c>
      <c r="AH44" s="149">
        <v>162</v>
      </c>
      <c r="AI44" s="149">
        <v>118</v>
      </c>
      <c r="AJ44" s="149">
        <v>33</v>
      </c>
    </row>
    <row r="45" spans="1:36" ht="12.75">
      <c r="A45" s="149">
        <v>37</v>
      </c>
      <c r="B45" s="149" t="s">
        <v>41</v>
      </c>
      <c r="C45" s="149">
        <v>568</v>
      </c>
      <c r="D45" s="149">
        <v>0</v>
      </c>
      <c r="E45" s="149">
        <v>2116</v>
      </c>
      <c r="F45" s="149">
        <v>6803</v>
      </c>
      <c r="G45" s="149">
        <v>1503</v>
      </c>
      <c r="H45" s="149">
        <v>37818</v>
      </c>
      <c r="I45" s="149">
        <v>12</v>
      </c>
      <c r="J45" s="149">
        <v>37</v>
      </c>
      <c r="K45" s="149" t="s">
        <v>41</v>
      </c>
      <c r="L45" s="149">
        <v>4</v>
      </c>
      <c r="M45" s="149">
        <v>3717</v>
      </c>
      <c r="N45" s="149">
        <v>17677</v>
      </c>
      <c r="O45" s="149">
        <v>8321</v>
      </c>
      <c r="P45" s="149">
        <v>1509</v>
      </c>
      <c r="Q45" s="149">
        <v>122</v>
      </c>
      <c r="R45" s="149">
        <v>37</v>
      </c>
      <c r="S45" s="149" t="s">
        <v>41</v>
      </c>
      <c r="T45" s="149">
        <v>2764</v>
      </c>
      <c r="U45" s="149">
        <v>1079</v>
      </c>
      <c r="V45" s="149">
        <v>1022</v>
      </c>
      <c r="W45" s="149">
        <v>63798</v>
      </c>
      <c r="X45" s="149">
        <v>32997</v>
      </c>
      <c r="Y45" s="149">
        <v>1184</v>
      </c>
      <c r="Z45" s="149">
        <v>9390</v>
      </c>
      <c r="AA45" s="149">
        <v>37</v>
      </c>
      <c r="AB45" s="149" t="s">
        <v>41</v>
      </c>
      <c r="AC45" s="149">
        <v>10718</v>
      </c>
      <c r="AD45" s="149">
        <v>8049</v>
      </c>
      <c r="AE45" s="149">
        <v>3167</v>
      </c>
      <c r="AF45" s="149">
        <v>1868</v>
      </c>
      <c r="AG45" s="149">
        <v>6186</v>
      </c>
      <c r="AH45" s="149">
        <v>3154</v>
      </c>
      <c r="AI45" s="149">
        <v>352</v>
      </c>
      <c r="AJ45" s="149">
        <v>27</v>
      </c>
    </row>
    <row r="46" spans="1:36" ht="12.75">
      <c r="A46" s="149">
        <v>38</v>
      </c>
      <c r="B46" s="149" t="s">
        <v>42</v>
      </c>
      <c r="C46" s="149">
        <v>141</v>
      </c>
      <c r="D46" s="149">
        <v>0</v>
      </c>
      <c r="E46" s="149">
        <v>2031</v>
      </c>
      <c r="F46" s="149">
        <v>630</v>
      </c>
      <c r="G46" s="149">
        <v>1764</v>
      </c>
      <c r="H46" s="149">
        <v>5188</v>
      </c>
      <c r="I46" s="149">
        <v>128</v>
      </c>
      <c r="J46" s="149">
        <v>38</v>
      </c>
      <c r="K46" s="149" t="s">
        <v>42</v>
      </c>
      <c r="L46" s="149">
        <v>134</v>
      </c>
      <c r="M46" s="149">
        <v>2364</v>
      </c>
      <c r="N46" s="149">
        <v>2390</v>
      </c>
      <c r="O46" s="149">
        <v>952</v>
      </c>
      <c r="P46" s="149">
        <v>447</v>
      </c>
      <c r="Q46" s="149">
        <v>16</v>
      </c>
      <c r="R46" s="149">
        <v>38</v>
      </c>
      <c r="S46" s="149" t="s">
        <v>42</v>
      </c>
      <c r="T46" s="149">
        <v>902</v>
      </c>
      <c r="U46" s="149">
        <v>156</v>
      </c>
      <c r="V46" s="149">
        <v>157</v>
      </c>
      <c r="W46" s="149">
        <v>19167</v>
      </c>
      <c r="X46" s="149">
        <v>8259</v>
      </c>
      <c r="Y46" s="149">
        <v>339</v>
      </c>
      <c r="Z46" s="149">
        <v>2492</v>
      </c>
      <c r="AA46" s="149">
        <v>38</v>
      </c>
      <c r="AB46" s="149" t="s">
        <v>42</v>
      </c>
      <c r="AC46" s="149">
        <v>2366</v>
      </c>
      <c r="AD46" s="149">
        <v>2429</v>
      </c>
      <c r="AE46" s="149">
        <v>1966</v>
      </c>
      <c r="AF46" s="149">
        <v>391</v>
      </c>
      <c r="AG46" s="149">
        <v>675</v>
      </c>
      <c r="AH46" s="149">
        <v>148</v>
      </c>
      <c r="AI46" s="149">
        <v>46</v>
      </c>
      <c r="AJ46" s="149">
        <v>35</v>
      </c>
    </row>
    <row r="47" spans="1:36" ht="12.75">
      <c r="A47" s="149">
        <v>39</v>
      </c>
      <c r="B47" s="149" t="s">
        <v>43</v>
      </c>
      <c r="C47" s="149">
        <v>457</v>
      </c>
      <c r="D47" s="149">
        <v>0</v>
      </c>
      <c r="E47" s="149">
        <v>4250</v>
      </c>
      <c r="F47" s="149">
        <v>1917</v>
      </c>
      <c r="G47" s="149">
        <v>2082</v>
      </c>
      <c r="H47" s="149">
        <v>10989</v>
      </c>
      <c r="I47" s="149">
        <v>201</v>
      </c>
      <c r="J47" s="149">
        <v>39</v>
      </c>
      <c r="K47" s="149" t="s">
        <v>43</v>
      </c>
      <c r="L47" s="149">
        <v>46</v>
      </c>
      <c r="M47" s="149">
        <v>8500</v>
      </c>
      <c r="N47" s="149">
        <v>9110</v>
      </c>
      <c r="O47" s="149">
        <v>7317</v>
      </c>
      <c r="P47" s="149">
        <v>282</v>
      </c>
      <c r="Q47" s="149">
        <v>75</v>
      </c>
      <c r="R47" s="149">
        <v>39</v>
      </c>
      <c r="S47" s="149" t="s">
        <v>43</v>
      </c>
      <c r="T47" s="149">
        <v>2738</v>
      </c>
      <c r="U47" s="149">
        <v>144</v>
      </c>
      <c r="V47" s="149">
        <v>541</v>
      </c>
      <c r="W47" s="149">
        <v>39270</v>
      </c>
      <c r="X47" s="149">
        <v>19703</v>
      </c>
      <c r="Y47" s="149">
        <v>472</v>
      </c>
      <c r="Z47" s="149">
        <v>4023</v>
      </c>
      <c r="AA47" s="149">
        <v>39</v>
      </c>
      <c r="AB47" s="149" t="s">
        <v>43</v>
      </c>
      <c r="AC47" s="149">
        <v>9147</v>
      </c>
      <c r="AD47" s="149">
        <v>7222</v>
      </c>
      <c r="AE47" s="149">
        <v>12331</v>
      </c>
      <c r="AF47" s="149">
        <v>1276</v>
      </c>
      <c r="AG47" s="149">
        <v>3263</v>
      </c>
      <c r="AH47" s="149">
        <v>1228</v>
      </c>
      <c r="AI47" s="149">
        <v>741</v>
      </c>
      <c r="AJ47" s="149">
        <v>110</v>
      </c>
    </row>
    <row r="48" spans="1:36" ht="12.75">
      <c r="A48" s="149">
        <v>40</v>
      </c>
      <c r="B48" s="149" t="s">
        <v>44</v>
      </c>
      <c r="C48" s="149">
        <v>865</v>
      </c>
      <c r="D48" s="149">
        <v>0</v>
      </c>
      <c r="E48" s="149">
        <v>3735</v>
      </c>
      <c r="F48" s="149">
        <v>1184</v>
      </c>
      <c r="G48" s="149">
        <v>3949</v>
      </c>
      <c r="H48" s="149">
        <v>11674</v>
      </c>
      <c r="I48" s="149">
        <v>44</v>
      </c>
      <c r="J48" s="149">
        <v>40</v>
      </c>
      <c r="K48" s="149" t="s">
        <v>44</v>
      </c>
      <c r="L48" s="149">
        <v>68</v>
      </c>
      <c r="M48" s="149">
        <v>5743</v>
      </c>
      <c r="N48" s="149">
        <v>14497</v>
      </c>
      <c r="O48" s="149">
        <v>6636</v>
      </c>
      <c r="P48" s="149">
        <v>712</v>
      </c>
      <c r="Q48" s="149">
        <v>126</v>
      </c>
      <c r="R48" s="149">
        <v>40</v>
      </c>
      <c r="S48" s="149" t="s">
        <v>44</v>
      </c>
      <c r="T48" s="149">
        <v>3460</v>
      </c>
      <c r="U48" s="149">
        <v>223</v>
      </c>
      <c r="V48" s="149">
        <v>1001</v>
      </c>
      <c r="W48" s="149">
        <v>50989</v>
      </c>
      <c r="X48" s="149">
        <v>25079</v>
      </c>
      <c r="Y48" s="149">
        <v>1004</v>
      </c>
      <c r="Z48" s="149">
        <v>8041</v>
      </c>
      <c r="AA48" s="149">
        <v>40</v>
      </c>
      <c r="AB48" s="149" t="s">
        <v>44</v>
      </c>
      <c r="AC48" s="149">
        <v>7236</v>
      </c>
      <c r="AD48" s="149">
        <v>9438</v>
      </c>
      <c r="AE48" s="149">
        <v>6973</v>
      </c>
      <c r="AF48" s="149">
        <v>1033</v>
      </c>
      <c r="AG48" s="149">
        <v>2987</v>
      </c>
      <c r="AH48" s="149">
        <v>512</v>
      </c>
      <c r="AI48" s="149">
        <v>312</v>
      </c>
      <c r="AJ48" s="149">
        <v>78</v>
      </c>
    </row>
    <row r="49" spans="1:37" ht="12.75">
      <c r="A49" s="149">
        <v>41</v>
      </c>
      <c r="B49" s="149" t="s">
        <v>45</v>
      </c>
      <c r="C49" s="149">
        <v>431</v>
      </c>
      <c r="D49" s="149">
        <v>0</v>
      </c>
      <c r="E49" s="149">
        <v>7258</v>
      </c>
      <c r="F49" s="149">
        <v>1130</v>
      </c>
      <c r="G49" s="149">
        <v>1925</v>
      </c>
      <c r="H49" s="149">
        <v>10500</v>
      </c>
      <c r="I49" s="149">
        <v>250</v>
      </c>
      <c r="J49" s="149">
        <v>41</v>
      </c>
      <c r="K49" s="149" t="s">
        <v>45</v>
      </c>
      <c r="L49" s="149">
        <v>165</v>
      </c>
      <c r="M49" s="149">
        <v>1532</v>
      </c>
      <c r="N49" s="149">
        <v>1640</v>
      </c>
      <c r="O49" s="149">
        <v>990</v>
      </c>
      <c r="P49" s="149">
        <v>276</v>
      </c>
      <c r="Q49" s="149">
        <v>74</v>
      </c>
      <c r="R49" s="149">
        <v>41</v>
      </c>
      <c r="S49" s="149" t="s">
        <v>45</v>
      </c>
      <c r="T49" s="149">
        <v>1630</v>
      </c>
      <c r="U49" s="149">
        <v>142</v>
      </c>
      <c r="V49" s="149">
        <v>517</v>
      </c>
      <c r="W49" s="149">
        <v>31622</v>
      </c>
      <c r="X49" s="149">
        <v>18133</v>
      </c>
      <c r="Y49" s="149">
        <v>431</v>
      </c>
      <c r="Z49" s="149">
        <v>3174</v>
      </c>
      <c r="AA49" s="149">
        <v>41</v>
      </c>
      <c r="AB49" s="149" t="s">
        <v>45</v>
      </c>
      <c r="AC49" s="149">
        <v>4561</v>
      </c>
      <c r="AD49" s="149">
        <v>3151</v>
      </c>
      <c r="AE49" s="149">
        <v>7056</v>
      </c>
      <c r="AF49" s="149">
        <v>779</v>
      </c>
      <c r="AG49" s="149">
        <v>1373</v>
      </c>
      <c r="AH49" s="149">
        <v>333</v>
      </c>
      <c r="AI49" s="149">
        <v>239</v>
      </c>
      <c r="AJ49" s="149">
        <v>41</v>
      </c>
      <c r="AK49" s="150"/>
    </row>
    <row r="50" spans="1:37" ht="12.75">
      <c r="A50" s="149">
        <v>42</v>
      </c>
      <c r="B50" s="153" t="s">
        <v>46</v>
      </c>
      <c r="C50" s="149">
        <v>345</v>
      </c>
      <c r="D50" s="149">
        <v>0</v>
      </c>
      <c r="E50" s="149">
        <v>10169</v>
      </c>
      <c r="F50" s="149">
        <v>16247</v>
      </c>
      <c r="G50" s="149">
        <v>6187</v>
      </c>
      <c r="H50" s="149">
        <v>42543</v>
      </c>
      <c r="I50" s="149">
        <v>233</v>
      </c>
      <c r="J50" s="149">
        <v>42</v>
      </c>
      <c r="K50" s="153" t="s">
        <v>46</v>
      </c>
      <c r="L50" s="149">
        <v>66</v>
      </c>
      <c r="M50" s="149">
        <v>6795</v>
      </c>
      <c r="N50" s="149">
        <v>17592</v>
      </c>
      <c r="O50" s="149">
        <v>13719</v>
      </c>
      <c r="P50" s="149">
        <v>1322</v>
      </c>
      <c r="Q50" s="149">
        <v>87</v>
      </c>
      <c r="R50" s="149">
        <v>42</v>
      </c>
      <c r="S50" s="153" t="s">
        <v>46</v>
      </c>
      <c r="T50" s="149">
        <v>1335</v>
      </c>
      <c r="U50" s="149">
        <v>286</v>
      </c>
      <c r="V50" s="149">
        <v>445</v>
      </c>
      <c r="W50" s="149">
        <v>167976</v>
      </c>
      <c r="X50" s="149">
        <v>79502</v>
      </c>
      <c r="Y50" s="149">
        <v>311</v>
      </c>
      <c r="Z50" s="149">
        <v>20500</v>
      </c>
      <c r="AA50" s="149">
        <v>42</v>
      </c>
      <c r="AB50" s="153" t="s">
        <v>46</v>
      </c>
      <c r="AC50" s="149">
        <v>13513</v>
      </c>
      <c r="AD50" s="149">
        <v>13268</v>
      </c>
      <c r="AE50" s="149">
        <v>11682</v>
      </c>
      <c r="AF50" s="149">
        <v>2835</v>
      </c>
      <c r="AG50" s="149">
        <v>13119</v>
      </c>
      <c r="AH50" s="149">
        <v>487</v>
      </c>
      <c r="AI50" s="149">
        <v>83</v>
      </c>
      <c r="AJ50" s="149">
        <v>44</v>
      </c>
      <c r="AK50" s="150"/>
    </row>
    <row r="51" spans="1:37" ht="12.75">
      <c r="A51" s="154"/>
      <c r="B51" s="150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</row>
    <row r="52" spans="1:37" ht="12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</row>
    <row r="53" spans="1:37" ht="12.75">
      <c r="A53" s="192" t="s">
        <v>97</v>
      </c>
      <c r="B53" s="192"/>
      <c r="C53" s="192"/>
      <c r="D53" s="192"/>
      <c r="E53" s="192"/>
      <c r="F53" s="192"/>
      <c r="G53" s="192"/>
      <c r="H53" s="192"/>
      <c r="I53" s="151"/>
      <c r="J53" s="192" t="s">
        <v>100</v>
      </c>
      <c r="K53" s="192"/>
      <c r="L53" s="192"/>
      <c r="M53" s="192"/>
      <c r="N53" s="192"/>
      <c r="O53" s="192"/>
      <c r="P53" s="192"/>
      <c r="Q53" s="192"/>
      <c r="R53" s="192" t="s">
        <v>237</v>
      </c>
      <c r="S53" s="192"/>
      <c r="T53" s="192"/>
      <c r="U53" s="192"/>
      <c r="V53" s="192"/>
      <c r="W53" s="192"/>
      <c r="X53" s="192"/>
      <c r="Y53" s="150"/>
      <c r="Z53" s="150"/>
      <c r="AA53" s="150"/>
      <c r="AB53" s="150"/>
      <c r="AC53" s="150"/>
      <c r="AD53" s="150"/>
      <c r="AE53" s="156" t="s">
        <v>233</v>
      </c>
      <c r="AF53" s="150"/>
      <c r="AG53" s="150"/>
      <c r="AH53" s="150"/>
      <c r="AI53" s="150"/>
      <c r="AJ53" s="150"/>
      <c r="AK53" s="150"/>
    </row>
    <row r="54" spans="1:37" ht="12.75">
      <c r="A54" s="147"/>
      <c r="B54" s="147"/>
      <c r="C54" s="147"/>
      <c r="D54" s="147"/>
      <c r="E54" s="147"/>
      <c r="F54" s="147"/>
      <c r="G54" s="147"/>
      <c r="H54" s="147"/>
      <c r="I54" s="151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</row>
    <row r="55" spans="1:37" ht="15">
      <c r="A55" s="171" t="s">
        <v>239</v>
      </c>
      <c r="B55" s="150"/>
      <c r="C55" s="150"/>
      <c r="D55" s="150"/>
      <c r="E55" s="150"/>
      <c r="F55" s="150"/>
      <c r="G55" s="150"/>
      <c r="H55" s="150"/>
      <c r="I55" s="150"/>
      <c r="J55" s="171" t="s">
        <v>239</v>
      </c>
      <c r="K55" s="150"/>
      <c r="L55" s="150"/>
      <c r="M55" s="150"/>
      <c r="N55" s="150"/>
      <c r="O55" s="150"/>
      <c r="P55" s="150"/>
      <c r="Q55" s="150"/>
      <c r="R55" s="171" t="s">
        <v>239</v>
      </c>
      <c r="S55" s="150"/>
      <c r="T55" s="150"/>
      <c r="U55" s="150"/>
      <c r="V55" s="150"/>
      <c r="W55" s="150"/>
      <c r="X55" s="150"/>
      <c r="Y55" s="150"/>
      <c r="Z55" s="150"/>
      <c r="AA55" s="171" t="s">
        <v>239</v>
      </c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</row>
    <row r="56" spans="1:37" ht="15">
      <c r="A56" s="171" t="s">
        <v>240</v>
      </c>
      <c r="B56" s="150"/>
      <c r="C56" s="150"/>
      <c r="D56" s="150"/>
      <c r="E56" s="150"/>
      <c r="F56" s="150"/>
      <c r="G56" s="150"/>
      <c r="H56" s="150"/>
      <c r="I56" s="150"/>
      <c r="J56" s="171" t="s">
        <v>240</v>
      </c>
      <c r="K56" s="150"/>
      <c r="L56" s="150"/>
      <c r="M56" s="150"/>
      <c r="N56" s="150"/>
      <c r="O56" s="150"/>
      <c r="P56" s="150"/>
      <c r="Q56" s="150"/>
      <c r="R56" s="171" t="s">
        <v>240</v>
      </c>
      <c r="S56" s="150"/>
      <c r="T56" s="150"/>
      <c r="U56" s="150"/>
      <c r="V56" s="150"/>
      <c r="W56" s="150"/>
      <c r="X56" s="150"/>
      <c r="Y56" s="150"/>
      <c r="Z56" s="150"/>
      <c r="AA56" s="171" t="s">
        <v>240</v>
      </c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</row>
    <row r="57" spans="1:37" ht="1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8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</row>
    <row r="58" spans="1:37" ht="12.7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51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</row>
    <row r="59" spans="1:37" ht="12.75">
      <c r="A59" s="156" t="s">
        <v>206</v>
      </c>
      <c r="B59" s="151"/>
      <c r="C59" s="151"/>
      <c r="D59" s="151"/>
      <c r="E59" s="151"/>
      <c r="F59" s="151" t="s">
        <v>131</v>
      </c>
      <c r="G59" s="150"/>
      <c r="H59" s="156" t="s">
        <v>98</v>
      </c>
      <c r="I59" s="151"/>
      <c r="J59" s="156" t="s">
        <v>206</v>
      </c>
      <c r="K59" s="151"/>
      <c r="L59" s="151"/>
      <c r="M59" s="151"/>
      <c r="N59" s="151"/>
      <c r="O59" s="151" t="s">
        <v>131</v>
      </c>
      <c r="P59" s="156" t="s">
        <v>98</v>
      </c>
      <c r="Q59" s="150"/>
      <c r="R59" s="156" t="s">
        <v>206</v>
      </c>
      <c r="S59" s="151"/>
      <c r="T59" s="151"/>
      <c r="U59" s="151"/>
      <c r="V59" s="151"/>
      <c r="W59" s="151" t="s">
        <v>131</v>
      </c>
      <c r="X59" s="150"/>
      <c r="Y59" s="156" t="s">
        <v>98</v>
      </c>
      <c r="Z59" s="151"/>
      <c r="AA59" s="156" t="s">
        <v>206</v>
      </c>
      <c r="AB59" s="151"/>
      <c r="AC59" s="151"/>
      <c r="AD59" s="151"/>
      <c r="AE59" s="151"/>
      <c r="AF59" s="151" t="s">
        <v>131</v>
      </c>
      <c r="AG59" s="150"/>
      <c r="AH59" s="150"/>
      <c r="AI59" s="156" t="s">
        <v>98</v>
      </c>
      <c r="AJ59" s="150"/>
      <c r="AK59" s="150"/>
    </row>
    <row r="60" spans="1:37" ht="12.75">
      <c r="A60" s="169" t="s">
        <v>1</v>
      </c>
      <c r="B60" s="169" t="s">
        <v>96</v>
      </c>
      <c r="C60" s="169" t="s">
        <v>207</v>
      </c>
      <c r="D60" s="169" t="s">
        <v>208</v>
      </c>
      <c r="E60" s="169" t="s">
        <v>155</v>
      </c>
      <c r="F60" s="170" t="s">
        <v>142</v>
      </c>
      <c r="G60" s="169" t="s">
        <v>209</v>
      </c>
      <c r="H60" s="166" t="s">
        <v>149</v>
      </c>
      <c r="I60" s="169" t="s">
        <v>151</v>
      </c>
      <c r="J60" s="169" t="s">
        <v>1</v>
      </c>
      <c r="K60" s="169" t="s">
        <v>96</v>
      </c>
      <c r="L60" s="165" t="s">
        <v>152</v>
      </c>
      <c r="M60" s="169" t="s">
        <v>210</v>
      </c>
      <c r="N60" s="166" t="s">
        <v>154</v>
      </c>
      <c r="O60" s="169" t="s">
        <v>211</v>
      </c>
      <c r="P60" s="169" t="s">
        <v>143</v>
      </c>
      <c r="Q60" s="169" t="s">
        <v>212</v>
      </c>
      <c r="R60" s="169" t="s">
        <v>1</v>
      </c>
      <c r="S60" s="169" t="s">
        <v>96</v>
      </c>
      <c r="T60" s="169" t="s">
        <v>150</v>
      </c>
      <c r="U60" s="169" t="s">
        <v>153</v>
      </c>
      <c r="V60" s="169" t="s">
        <v>147</v>
      </c>
      <c r="W60" s="169" t="s">
        <v>211</v>
      </c>
      <c r="X60" s="169" t="s">
        <v>146</v>
      </c>
      <c r="Y60" s="169" t="s">
        <v>213</v>
      </c>
      <c r="Z60" s="169" t="s">
        <v>211</v>
      </c>
      <c r="AA60" s="169" t="s">
        <v>1</v>
      </c>
      <c r="AB60" s="169" t="s">
        <v>96</v>
      </c>
      <c r="AC60" s="169" t="s">
        <v>144</v>
      </c>
      <c r="AD60" s="169" t="s">
        <v>143</v>
      </c>
      <c r="AE60" s="169" t="s">
        <v>148</v>
      </c>
      <c r="AF60" s="169" t="s">
        <v>214</v>
      </c>
      <c r="AG60" s="169" t="s">
        <v>145</v>
      </c>
      <c r="AH60" s="169" t="s">
        <v>215</v>
      </c>
      <c r="AI60" s="169" t="s">
        <v>234</v>
      </c>
      <c r="AJ60" s="169" t="s">
        <v>217</v>
      </c>
      <c r="AK60" s="150"/>
    </row>
    <row r="61" spans="1:37" ht="12.75">
      <c r="A61" s="160" t="s">
        <v>4</v>
      </c>
      <c r="B61" s="160"/>
      <c r="C61" s="160"/>
      <c r="D61" s="160"/>
      <c r="E61" s="160" t="s">
        <v>160</v>
      </c>
      <c r="F61" s="160"/>
      <c r="G61" s="160" t="s">
        <v>218</v>
      </c>
      <c r="H61" s="161" t="s">
        <v>158</v>
      </c>
      <c r="I61" s="168" t="s">
        <v>219</v>
      </c>
      <c r="J61" s="160" t="s">
        <v>4</v>
      </c>
      <c r="K61" s="160"/>
      <c r="L61" s="159" t="s">
        <v>159</v>
      </c>
      <c r="M61" s="160"/>
      <c r="N61" s="161" t="s">
        <v>220</v>
      </c>
      <c r="O61" s="160" t="s">
        <v>221</v>
      </c>
      <c r="P61" s="160" t="s">
        <v>222</v>
      </c>
      <c r="Q61" s="168" t="s">
        <v>223</v>
      </c>
      <c r="R61" s="160" t="s">
        <v>4</v>
      </c>
      <c r="S61" s="160"/>
      <c r="T61" s="160"/>
      <c r="U61" s="160"/>
      <c r="V61" s="160" t="s">
        <v>224</v>
      </c>
      <c r="W61" s="160" t="s">
        <v>225</v>
      </c>
      <c r="X61" s="160" t="s">
        <v>157</v>
      </c>
      <c r="Y61" s="160" t="s">
        <v>226</v>
      </c>
      <c r="Z61" s="168" t="s">
        <v>227</v>
      </c>
      <c r="AA61" s="160" t="s">
        <v>4</v>
      </c>
      <c r="AB61" s="160"/>
      <c r="AC61" s="168"/>
      <c r="AD61" s="168" t="s">
        <v>228</v>
      </c>
      <c r="AE61" s="168"/>
      <c r="AF61" s="168" t="s">
        <v>229</v>
      </c>
      <c r="AG61" s="168" t="s">
        <v>156</v>
      </c>
      <c r="AH61" s="168" t="s">
        <v>230</v>
      </c>
      <c r="AI61" s="168" t="s">
        <v>235</v>
      </c>
      <c r="AJ61" s="168" t="s">
        <v>232</v>
      </c>
      <c r="AK61" s="150"/>
    </row>
    <row r="62" spans="1:37" ht="12.75">
      <c r="A62" s="162"/>
      <c r="B62" s="163" t="s">
        <v>5</v>
      </c>
      <c r="C62" s="164">
        <f>+C8*100000/$AK62</f>
        <v>82.53101609617055</v>
      </c>
      <c r="D62" s="164">
        <f aca="true" t="shared" si="4" ref="D62:I62">+D8*100000/$AK62</f>
        <v>0.037463012299668884</v>
      </c>
      <c r="E62" s="164">
        <f t="shared" si="4"/>
        <v>1488.325869764708</v>
      </c>
      <c r="F62" s="164">
        <f t="shared" si="4"/>
        <v>622.8834568769821</v>
      </c>
      <c r="G62" s="164">
        <f t="shared" si="4"/>
        <v>642.7529020254191</v>
      </c>
      <c r="H62" s="164">
        <f t="shared" si="4"/>
        <v>3216.05911963045</v>
      </c>
      <c r="I62" s="164">
        <f t="shared" si="4"/>
        <v>51.21193781364736</v>
      </c>
      <c r="J62" s="162"/>
      <c r="K62" s="163" t="s">
        <v>5</v>
      </c>
      <c r="L62" s="164">
        <f aca="true" t="shared" si="5" ref="L62:Q62">+L8*100000/$AK62</f>
        <v>33.80100284737625</v>
      </c>
      <c r="M62" s="164">
        <f t="shared" si="5"/>
        <v>1047.9434773055627</v>
      </c>
      <c r="N62" s="164">
        <f t="shared" si="5"/>
        <v>1536.5407665943817</v>
      </c>
      <c r="O62" s="164">
        <f t="shared" si="5"/>
        <v>817.8175585017717</v>
      </c>
      <c r="P62" s="164">
        <f t="shared" si="5"/>
        <v>85.20962147559688</v>
      </c>
      <c r="Q62" s="164">
        <f t="shared" si="5"/>
        <v>22.14064026910431</v>
      </c>
      <c r="R62" s="162">
        <v>0</v>
      </c>
      <c r="S62" s="163" t="s">
        <v>5</v>
      </c>
      <c r="T62" s="164">
        <f aca="true" t="shared" si="6" ref="T62:Z71">+T8*100000/$AK62</f>
        <v>491.69735355661663</v>
      </c>
      <c r="U62" s="164">
        <f t="shared" si="6"/>
        <v>69.93876108694434</v>
      </c>
      <c r="V62" s="164">
        <f t="shared" si="6"/>
        <v>153.49532714481833</v>
      </c>
      <c r="W62" s="164">
        <f t="shared" si="6"/>
        <v>10036.317580698607</v>
      </c>
      <c r="X62" s="164">
        <f t="shared" si="6"/>
        <v>4932.651806213577</v>
      </c>
      <c r="Y62" s="164">
        <f t="shared" si="6"/>
        <v>188.79016760764387</v>
      </c>
      <c r="Z62" s="164">
        <f t="shared" si="6"/>
        <v>1317.54604532013</v>
      </c>
      <c r="AA62" s="162"/>
      <c r="AB62" s="163" t="s">
        <v>5</v>
      </c>
      <c r="AC62" s="164">
        <f aca="true" t="shared" si="7" ref="AC62:AJ71">+AC8*100000/$AK62</f>
        <v>1505.010958867673</v>
      </c>
      <c r="AD62" s="164">
        <f t="shared" si="7"/>
        <v>1328.1433949243988</v>
      </c>
      <c r="AE62" s="164">
        <f t="shared" si="7"/>
        <v>1239.7634660329425</v>
      </c>
      <c r="AF62" s="164">
        <f t="shared" si="7"/>
        <v>214.21818720604412</v>
      </c>
      <c r="AG62" s="164">
        <f t="shared" si="7"/>
        <v>644.110936221282</v>
      </c>
      <c r="AH62" s="164">
        <f t="shared" si="7"/>
        <v>142.75749124442575</v>
      </c>
      <c r="AI62" s="164">
        <f t="shared" si="7"/>
        <v>81.87073050438889</v>
      </c>
      <c r="AJ62" s="164">
        <f t="shared" si="7"/>
        <v>14.28745631578622</v>
      </c>
      <c r="AK62" s="172">
        <v>21354396</v>
      </c>
    </row>
    <row r="63" spans="1:37" ht="12.75">
      <c r="A63" s="152">
        <v>1</v>
      </c>
      <c r="B63" s="152" t="s">
        <v>6</v>
      </c>
      <c r="C63" s="155">
        <f aca="true" t="shared" si="8" ref="C63:I63">+C9*100000/$AK63</f>
        <v>129.44425267518122</v>
      </c>
      <c r="D63" s="155">
        <f t="shared" si="8"/>
        <v>0</v>
      </c>
      <c r="E63" s="155">
        <f t="shared" si="8"/>
        <v>2559.490421125302</v>
      </c>
      <c r="F63" s="155">
        <f t="shared" si="8"/>
        <v>286.9347600966517</v>
      </c>
      <c r="G63" s="155">
        <f t="shared" si="8"/>
        <v>1181.4484811874354</v>
      </c>
      <c r="H63" s="155">
        <f t="shared" si="8"/>
        <v>3438.9023127373143</v>
      </c>
      <c r="I63" s="155">
        <f t="shared" si="8"/>
        <v>19.416637901277184</v>
      </c>
      <c r="J63" s="152">
        <v>1</v>
      </c>
      <c r="K63" s="152" t="s">
        <v>6</v>
      </c>
      <c r="L63" s="155">
        <f aca="true" t="shared" si="9" ref="L63:Q63">+L9*100000/$AK63</f>
        <v>25.079823955816362</v>
      </c>
      <c r="M63" s="155">
        <f t="shared" si="9"/>
        <v>1439.5279599585779</v>
      </c>
      <c r="N63" s="155">
        <f t="shared" si="9"/>
        <v>1578.6805315843976</v>
      </c>
      <c r="O63" s="155">
        <f t="shared" si="9"/>
        <v>832.4883500172592</v>
      </c>
      <c r="P63" s="155">
        <f t="shared" si="9"/>
        <v>85.48714187090093</v>
      </c>
      <c r="Q63" s="155">
        <f t="shared" si="9"/>
        <v>33.17008974801519</v>
      </c>
      <c r="R63" s="152">
        <v>1</v>
      </c>
      <c r="S63" s="152" t="s">
        <v>6</v>
      </c>
      <c r="T63" s="155">
        <f t="shared" si="6"/>
        <v>485.4159475319296</v>
      </c>
      <c r="U63" s="155">
        <f t="shared" si="6"/>
        <v>91.95935450466</v>
      </c>
      <c r="V63" s="155">
        <f t="shared" si="6"/>
        <v>143.19770452191923</v>
      </c>
      <c r="W63" s="155">
        <f t="shared" si="6"/>
        <v>13629.401104590956</v>
      </c>
      <c r="X63" s="155">
        <f t="shared" si="6"/>
        <v>7091.387642388678</v>
      </c>
      <c r="Y63" s="155">
        <f t="shared" si="6"/>
        <v>254.84337245426303</v>
      </c>
      <c r="Z63" s="155">
        <f t="shared" si="6"/>
        <v>1517.4641870900932</v>
      </c>
      <c r="AA63" s="152">
        <v>1</v>
      </c>
      <c r="AB63" s="152" t="s">
        <v>6</v>
      </c>
      <c r="AC63" s="155">
        <f t="shared" si="7"/>
        <v>1687.6294442526753</v>
      </c>
      <c r="AD63" s="155">
        <f t="shared" si="7"/>
        <v>1996.138246461857</v>
      </c>
      <c r="AE63" s="155">
        <f t="shared" si="7"/>
        <v>919.3238695201933</v>
      </c>
      <c r="AF63" s="155">
        <f t="shared" si="7"/>
        <v>160.18726268553675</v>
      </c>
      <c r="AG63" s="155">
        <f t="shared" si="7"/>
        <v>779.6319468415602</v>
      </c>
      <c r="AH63" s="155">
        <f t="shared" si="7"/>
        <v>107.33085950983777</v>
      </c>
      <c r="AI63" s="155">
        <f t="shared" si="7"/>
        <v>87.64454608215395</v>
      </c>
      <c r="AJ63" s="155">
        <f t="shared" si="7"/>
        <v>27.77657921988264</v>
      </c>
      <c r="AK63" s="167">
        <v>370816</v>
      </c>
    </row>
    <row r="64" spans="1:37" ht="12.75">
      <c r="A64" s="149">
        <v>2</v>
      </c>
      <c r="B64" s="149" t="s">
        <v>7</v>
      </c>
      <c r="C64" s="155">
        <f aca="true" t="shared" si="10" ref="C64:I64">+C10*100000/$AK64</f>
        <v>77.30034597961121</v>
      </c>
      <c r="D64" s="155">
        <f t="shared" si="10"/>
        <v>0</v>
      </c>
      <c r="E64" s="155">
        <f t="shared" si="10"/>
        <v>3820.0906021718974</v>
      </c>
      <c r="F64" s="155">
        <f t="shared" si="10"/>
        <v>747.2366778029084</v>
      </c>
      <c r="G64" s="155">
        <f t="shared" si="10"/>
        <v>519.9604468884959</v>
      </c>
      <c r="H64" s="155">
        <f t="shared" si="10"/>
        <v>5030.688898040624</v>
      </c>
      <c r="I64" s="155">
        <f t="shared" si="10"/>
        <v>50.212190550858566</v>
      </c>
      <c r="J64" s="149">
        <v>2</v>
      </c>
      <c r="K64" s="149" t="s">
        <v>7</v>
      </c>
      <c r="L64" s="155">
        <f aca="true" t="shared" si="11" ref="L64:Q64">+L10*100000/$AK64</f>
        <v>59.682033505625746</v>
      </c>
      <c r="M64" s="155">
        <f t="shared" si="11"/>
        <v>2511.7106720725524</v>
      </c>
      <c r="N64" s="155">
        <f t="shared" si="11"/>
        <v>1331.5039652214512</v>
      </c>
      <c r="O64" s="155">
        <f t="shared" si="11"/>
        <v>398.83454862984587</v>
      </c>
      <c r="P64" s="155">
        <f t="shared" si="11"/>
        <v>83.2465264395813</v>
      </c>
      <c r="Q64" s="155">
        <f t="shared" si="11"/>
        <v>25.3263241813541</v>
      </c>
      <c r="R64" s="149">
        <v>2</v>
      </c>
      <c r="S64" s="149" t="s">
        <v>7</v>
      </c>
      <c r="T64" s="155">
        <f t="shared" si="6"/>
        <v>443.10055872073434</v>
      </c>
      <c r="U64" s="155">
        <f t="shared" si="6"/>
        <v>79.28240613293457</v>
      </c>
      <c r="V64" s="155">
        <f t="shared" si="6"/>
        <v>185.6529676946218</v>
      </c>
      <c r="W64" s="155">
        <f t="shared" si="6"/>
        <v>12943.293259013419</v>
      </c>
      <c r="X64" s="155">
        <f t="shared" si="6"/>
        <v>7071.990627057764</v>
      </c>
      <c r="Y64" s="155">
        <f t="shared" si="6"/>
        <v>450.808570428103</v>
      </c>
      <c r="Z64" s="155">
        <f t="shared" si="6"/>
        <v>2035.79600636902</v>
      </c>
      <c r="AA64" s="149">
        <v>2</v>
      </c>
      <c r="AB64" s="149" t="s">
        <v>7</v>
      </c>
      <c r="AC64" s="155">
        <f t="shared" si="7"/>
        <v>2146.1306882373538</v>
      </c>
      <c r="AD64" s="155">
        <f t="shared" si="7"/>
        <v>1599.3023148260302</v>
      </c>
      <c r="AE64" s="155">
        <f t="shared" si="7"/>
        <v>1210.598295868726</v>
      </c>
      <c r="AF64" s="155">
        <f t="shared" si="7"/>
        <v>309.64184173029446</v>
      </c>
      <c r="AG64" s="155">
        <f t="shared" si="7"/>
        <v>875.6301299570774</v>
      </c>
      <c r="AH64" s="155">
        <f t="shared" si="7"/>
        <v>62.10455147079875</v>
      </c>
      <c r="AI64" s="155">
        <f t="shared" si="7"/>
        <v>53.0751663278812</v>
      </c>
      <c r="AJ64" s="155">
        <f t="shared" si="7"/>
        <v>22.68357731025628</v>
      </c>
      <c r="AK64" s="167">
        <v>454073</v>
      </c>
    </row>
    <row r="65" spans="1:37" ht="12.75">
      <c r="A65" s="149">
        <v>3</v>
      </c>
      <c r="B65" s="149" t="s">
        <v>8</v>
      </c>
      <c r="C65" s="155">
        <f aca="true" t="shared" si="12" ref="C65:I65">+C11*100000/$AK65</f>
        <v>100.21314928460691</v>
      </c>
      <c r="D65" s="155">
        <f t="shared" si="12"/>
        <v>0</v>
      </c>
      <c r="E65" s="155">
        <f t="shared" si="12"/>
        <v>2163.5359220159494</v>
      </c>
      <c r="F65" s="155">
        <f t="shared" si="12"/>
        <v>973.2298949332671</v>
      </c>
      <c r="G65" s="155">
        <f t="shared" si="12"/>
        <v>776.8875178082536</v>
      </c>
      <c r="H65" s="155">
        <f t="shared" si="12"/>
        <v>2513.6536489052733</v>
      </c>
      <c r="I65" s="155">
        <f t="shared" si="12"/>
        <v>40.210918835202776</v>
      </c>
      <c r="J65" s="149">
        <v>3</v>
      </c>
      <c r="K65" s="149" t="s">
        <v>8</v>
      </c>
      <c r="L65" s="155">
        <f aca="true" t="shared" si="13" ref="L65:Q65">+L11*100000/$AK65</f>
        <v>40.367992736902785</v>
      </c>
      <c r="M65" s="155">
        <f t="shared" si="13"/>
        <v>2841.781029556596</v>
      </c>
      <c r="N65" s="155">
        <f t="shared" si="13"/>
        <v>2139.3465411541474</v>
      </c>
      <c r="O65" s="155">
        <f t="shared" si="13"/>
        <v>1108.6275981986764</v>
      </c>
      <c r="P65" s="155">
        <f t="shared" si="13"/>
        <v>131.9420774280091</v>
      </c>
      <c r="Q65" s="155">
        <f t="shared" si="13"/>
        <v>44.294840279403054</v>
      </c>
      <c r="R65" s="149">
        <v>3</v>
      </c>
      <c r="S65" s="149" t="s">
        <v>8</v>
      </c>
      <c r="T65" s="155">
        <f t="shared" si="6"/>
        <v>640.3902972309442</v>
      </c>
      <c r="U65" s="155">
        <f t="shared" si="6"/>
        <v>103.66877512200715</v>
      </c>
      <c r="V65" s="155">
        <f t="shared" si="6"/>
        <v>246.92017347241705</v>
      </c>
      <c r="W65" s="155">
        <f t="shared" si="6"/>
        <v>11918.610587095123</v>
      </c>
      <c r="X65" s="155">
        <f t="shared" si="6"/>
        <v>5698.169931971293</v>
      </c>
      <c r="Y65" s="155">
        <f t="shared" si="6"/>
        <v>294.0423439824203</v>
      </c>
      <c r="Z65" s="155">
        <f t="shared" si="6"/>
        <v>1660.1140670674145</v>
      </c>
      <c r="AA65" s="149">
        <v>3</v>
      </c>
      <c r="AB65" s="149" t="s">
        <v>8</v>
      </c>
      <c r="AC65" s="155">
        <f t="shared" si="7"/>
        <v>2137.6187282354476</v>
      </c>
      <c r="AD65" s="155">
        <f t="shared" si="7"/>
        <v>2026.88162753694</v>
      </c>
      <c r="AE65" s="155">
        <f t="shared" si="7"/>
        <v>1539.3242366601062</v>
      </c>
      <c r="AF65" s="155">
        <f t="shared" si="7"/>
        <v>416.2458395050287</v>
      </c>
      <c r="AG65" s="155">
        <f t="shared" si="7"/>
        <v>2076.202832670743</v>
      </c>
      <c r="AH65" s="155">
        <f t="shared" si="7"/>
        <v>60.159304351104154</v>
      </c>
      <c r="AI65" s="155">
        <f t="shared" si="7"/>
        <v>221.7883492004153</v>
      </c>
      <c r="AJ65" s="155">
        <f t="shared" si="7"/>
        <v>21.519124532901486</v>
      </c>
      <c r="AK65" s="167">
        <v>636643</v>
      </c>
    </row>
    <row r="66" spans="1:37" ht="12.75">
      <c r="A66" s="149">
        <v>4</v>
      </c>
      <c r="B66" s="149" t="s">
        <v>9</v>
      </c>
      <c r="C66" s="155">
        <f aca="true" t="shared" si="14" ref="C66:I66">+C12*100000/$AK66</f>
        <v>102.48433253217728</v>
      </c>
      <c r="D66" s="155">
        <f t="shared" si="14"/>
        <v>0</v>
      </c>
      <c r="E66" s="155">
        <f t="shared" si="14"/>
        <v>814.2590803926413</v>
      </c>
      <c r="F66" s="155">
        <f t="shared" si="14"/>
        <v>347.60439362968623</v>
      </c>
      <c r="G66" s="155">
        <f t="shared" si="14"/>
        <v>669.6578988746378</v>
      </c>
      <c r="H66" s="155">
        <f t="shared" si="14"/>
        <v>2400.0988342056203</v>
      </c>
      <c r="I66" s="155">
        <f t="shared" si="14"/>
        <v>40.99373301287091</v>
      </c>
      <c r="J66" s="149">
        <v>4</v>
      </c>
      <c r="K66" s="149" t="s">
        <v>9</v>
      </c>
      <c r="L66" s="155">
        <f aca="true" t="shared" si="15" ref="L66:Q66">+L12*100000/$AK66</f>
        <v>31.166468249511446</v>
      </c>
      <c r="M66" s="155">
        <f t="shared" si="15"/>
        <v>684.8199645095352</v>
      </c>
      <c r="N66" s="155">
        <f t="shared" si="15"/>
        <v>1061.4849839394417</v>
      </c>
      <c r="O66" s="155">
        <f t="shared" si="15"/>
        <v>491.2228486713538</v>
      </c>
      <c r="P66" s="155">
        <f t="shared" si="15"/>
        <v>30.885689256272602</v>
      </c>
      <c r="Q66" s="155">
        <f t="shared" si="15"/>
        <v>18.952582043621824</v>
      </c>
      <c r="R66" s="149">
        <v>4</v>
      </c>
      <c r="S66" s="149" t="s">
        <v>9</v>
      </c>
      <c r="T66" s="155">
        <f t="shared" si="6"/>
        <v>617.8541746220715</v>
      </c>
      <c r="U66" s="155">
        <f t="shared" si="6"/>
        <v>75.52954918124846</v>
      </c>
      <c r="V66" s="155">
        <f t="shared" si="6"/>
        <v>146.2858554774366</v>
      </c>
      <c r="W66" s="155">
        <f t="shared" si="6"/>
        <v>9525.70812462095</v>
      </c>
      <c r="X66" s="155">
        <f t="shared" si="6"/>
        <v>5771.9737640108715</v>
      </c>
      <c r="Y66" s="155">
        <f t="shared" si="6"/>
        <v>118.62912464341068</v>
      </c>
      <c r="Z66" s="155">
        <f t="shared" si="6"/>
        <v>1448.2580471259462</v>
      </c>
      <c r="AA66" s="149">
        <v>4</v>
      </c>
      <c r="AB66" s="149" t="s">
        <v>9</v>
      </c>
      <c r="AC66" s="155">
        <f t="shared" si="7"/>
        <v>1444.3271412206025</v>
      </c>
      <c r="AD66" s="155">
        <f t="shared" si="7"/>
        <v>1222.7925155551561</v>
      </c>
      <c r="AE66" s="155">
        <f t="shared" si="7"/>
        <v>1942.8502437161662</v>
      </c>
      <c r="AF66" s="155">
        <f t="shared" si="7"/>
        <v>188.82387295312114</v>
      </c>
      <c r="AG66" s="155">
        <f t="shared" si="7"/>
        <v>214.65554033109458</v>
      </c>
      <c r="AH66" s="155">
        <f t="shared" si="7"/>
        <v>129.5795053797255</v>
      </c>
      <c r="AI66" s="155">
        <f t="shared" si="7"/>
        <v>80.72396055616703</v>
      </c>
      <c r="AJ66" s="155">
        <f t="shared" si="7"/>
        <v>15.583234124755723</v>
      </c>
      <c r="AK66" s="167">
        <v>712304</v>
      </c>
    </row>
    <row r="67" spans="1:37" ht="12.75">
      <c r="A67" s="149">
        <v>5</v>
      </c>
      <c r="B67" s="149" t="s">
        <v>10</v>
      </c>
      <c r="C67" s="155">
        <f aca="true" t="shared" si="16" ref="C67:I67">+C13*100000/$AK67</f>
        <v>59.26631343268461</v>
      </c>
      <c r="D67" s="155">
        <f t="shared" si="16"/>
        <v>0</v>
      </c>
      <c r="E67" s="155">
        <f t="shared" si="16"/>
        <v>842.0544304524165</v>
      </c>
      <c r="F67" s="155">
        <f t="shared" si="16"/>
        <v>1028.8024152289097</v>
      </c>
      <c r="G67" s="155">
        <f t="shared" si="16"/>
        <v>791.7371614981713</v>
      </c>
      <c r="H67" s="155">
        <f t="shared" si="16"/>
        <v>2220.2072801321083</v>
      </c>
      <c r="I67" s="155">
        <f t="shared" si="16"/>
        <v>24.989784581302914</v>
      </c>
      <c r="J67" s="149">
        <v>5</v>
      </c>
      <c r="K67" s="149" t="s">
        <v>10</v>
      </c>
      <c r="L67" s="155">
        <f aca="true" t="shared" si="17" ref="L67:Q67">+L13*100000/$AK67</f>
        <v>27.1848332269579</v>
      </c>
      <c r="M67" s="155">
        <f t="shared" si="17"/>
        <v>602.9629779718426</v>
      </c>
      <c r="N67" s="155">
        <f t="shared" si="17"/>
        <v>1740.504726108584</v>
      </c>
      <c r="O67" s="155">
        <f t="shared" si="17"/>
        <v>1217.5765987552386</v>
      </c>
      <c r="P67" s="155">
        <f t="shared" si="17"/>
        <v>32.419179997365944</v>
      </c>
      <c r="Q67" s="155">
        <f t="shared" si="17"/>
        <v>33.432279372283624</v>
      </c>
      <c r="R67" s="149">
        <v>5</v>
      </c>
      <c r="S67" s="149" t="s">
        <v>10</v>
      </c>
      <c r="T67" s="155">
        <f t="shared" si="6"/>
        <v>461.29791537918624</v>
      </c>
      <c r="U67" s="155">
        <f t="shared" si="6"/>
        <v>50.992668537523514</v>
      </c>
      <c r="V67" s="155">
        <f t="shared" si="6"/>
        <v>367.9239229909395</v>
      </c>
      <c r="W67" s="155">
        <f t="shared" si="6"/>
        <v>10150.073787404473</v>
      </c>
      <c r="X67" s="155">
        <f t="shared" si="6"/>
        <v>5823.970606610135</v>
      </c>
      <c r="Y67" s="155">
        <f t="shared" si="6"/>
        <v>238.24720300147575</v>
      </c>
      <c r="Z67" s="155">
        <f t="shared" si="6"/>
        <v>1303.0146460399633</v>
      </c>
      <c r="AA67" s="149">
        <v>5</v>
      </c>
      <c r="AB67" s="149" t="s">
        <v>10</v>
      </c>
      <c r="AC67" s="155">
        <f t="shared" si="7"/>
        <v>2070.7751223317496</v>
      </c>
      <c r="AD67" s="155">
        <f t="shared" si="7"/>
        <v>1188.1967168826257</v>
      </c>
      <c r="AE67" s="155">
        <f t="shared" si="7"/>
        <v>1306.222794060536</v>
      </c>
      <c r="AF67" s="155">
        <f t="shared" si="7"/>
        <v>148.08135863380173</v>
      </c>
      <c r="AG67" s="155">
        <f t="shared" si="7"/>
        <v>1266.880768334566</v>
      </c>
      <c r="AH67" s="155">
        <f t="shared" si="7"/>
        <v>367.9239229909395</v>
      </c>
      <c r="AI67" s="155">
        <f t="shared" si="7"/>
        <v>203.80182425427444</v>
      </c>
      <c r="AJ67" s="155">
        <f t="shared" si="7"/>
        <v>2.3638985414746</v>
      </c>
      <c r="AK67" s="167">
        <v>592242</v>
      </c>
    </row>
    <row r="68" spans="1:37" ht="12.75">
      <c r="A68" s="149">
        <v>6</v>
      </c>
      <c r="B68" s="153" t="s">
        <v>11</v>
      </c>
      <c r="C68" s="155">
        <f aca="true" t="shared" si="18" ref="C68:I68">+C14*100000/$AK68</f>
        <v>33.14038266095179</v>
      </c>
      <c r="D68" s="155">
        <f t="shared" si="18"/>
        <v>0</v>
      </c>
      <c r="E68" s="155">
        <f t="shared" si="18"/>
        <v>1452.4956286257157</v>
      </c>
      <c r="F68" s="155">
        <f t="shared" si="18"/>
        <v>220.6202617143362</v>
      </c>
      <c r="G68" s="155">
        <f t="shared" si="18"/>
        <v>615.1486267256671</v>
      </c>
      <c r="H68" s="155">
        <f t="shared" si="18"/>
        <v>2411.3573669492544</v>
      </c>
      <c r="I68" s="155">
        <f t="shared" si="18"/>
        <v>11.993662296344459</v>
      </c>
      <c r="J68" s="149">
        <v>6</v>
      </c>
      <c r="K68" s="153" t="s">
        <v>11</v>
      </c>
      <c r="L68" s="155">
        <f aca="true" t="shared" si="19" ref="L68:Q68">+L14*100000/$AK68</f>
        <v>9.784303452281005</v>
      </c>
      <c r="M68" s="155">
        <f t="shared" si="19"/>
        <v>228.8264517065719</v>
      </c>
      <c r="N68" s="155">
        <f t="shared" si="19"/>
        <v>1002.1020471287803</v>
      </c>
      <c r="O68" s="155">
        <f t="shared" si="19"/>
        <v>31.562269200906467</v>
      </c>
      <c r="P68" s="155">
        <f t="shared" si="19"/>
        <v>99.42114798285537</v>
      </c>
      <c r="Q68" s="155">
        <f t="shared" si="19"/>
        <v>2.840604228081582</v>
      </c>
      <c r="R68" s="149">
        <v>6</v>
      </c>
      <c r="S68" s="153" t="s">
        <v>11</v>
      </c>
      <c r="T68" s="155">
        <f t="shared" si="6"/>
        <v>401.1564415435212</v>
      </c>
      <c r="U68" s="155">
        <f t="shared" si="6"/>
        <v>28.090419588806757</v>
      </c>
      <c r="V68" s="155">
        <f t="shared" si="6"/>
        <v>184.9548975173119</v>
      </c>
      <c r="W68" s="155">
        <f t="shared" si="6"/>
        <v>9102.242814849416</v>
      </c>
      <c r="X68" s="155">
        <f t="shared" si="6"/>
        <v>4390.627268538099</v>
      </c>
      <c r="Y68" s="155">
        <f t="shared" si="6"/>
        <v>263.86057051957806</v>
      </c>
      <c r="Z68" s="155">
        <f t="shared" si="6"/>
        <v>951.9180390993391</v>
      </c>
      <c r="AA68" s="149">
        <v>6</v>
      </c>
      <c r="AB68" s="153" t="s">
        <v>11</v>
      </c>
      <c r="AC68" s="155">
        <f t="shared" si="7"/>
        <v>1102.154440495654</v>
      </c>
      <c r="AD68" s="155">
        <f t="shared" si="7"/>
        <v>1342.343309114552</v>
      </c>
      <c r="AE68" s="155">
        <f t="shared" si="7"/>
        <v>781.166162722435</v>
      </c>
      <c r="AF68" s="155">
        <f t="shared" si="7"/>
        <v>64.3870291698492</v>
      </c>
      <c r="AG68" s="155">
        <f t="shared" si="7"/>
        <v>285.63853626820355</v>
      </c>
      <c r="AH68" s="155">
        <f t="shared" si="7"/>
        <v>131.93028525978903</v>
      </c>
      <c r="AI68" s="155">
        <f t="shared" si="7"/>
        <v>77.32755954222085</v>
      </c>
      <c r="AJ68" s="155">
        <f t="shared" si="7"/>
        <v>8.837435376253811</v>
      </c>
      <c r="AK68" s="167">
        <v>316834</v>
      </c>
    </row>
    <row r="69" spans="1:37" ht="12.75">
      <c r="A69" s="149">
        <v>7</v>
      </c>
      <c r="B69" s="149" t="s">
        <v>12</v>
      </c>
      <c r="C69" s="155">
        <f aca="true" t="shared" si="20" ref="C69:I69">+C15*100000/$AK69</f>
        <v>127.47187525292038</v>
      </c>
      <c r="D69" s="155">
        <f t="shared" si="20"/>
        <v>0</v>
      </c>
      <c r="E69" s="155">
        <f t="shared" si="20"/>
        <v>858.1307722052859</v>
      </c>
      <c r="F69" s="155">
        <f t="shared" si="20"/>
        <v>716.9449915018749</v>
      </c>
      <c r="G69" s="155">
        <f t="shared" si="20"/>
        <v>905.3425778545158</v>
      </c>
      <c r="H69" s="155">
        <f t="shared" si="20"/>
        <v>2042.0230033902574</v>
      </c>
      <c r="I69" s="155">
        <f t="shared" si="20"/>
        <v>29.90081024451219</v>
      </c>
      <c r="J69" s="149">
        <v>7</v>
      </c>
      <c r="K69" s="149" t="s">
        <v>12</v>
      </c>
      <c r="L69" s="155">
        <f aca="true" t="shared" si="21" ref="L69:Q69">+L15*100000/$AK69</f>
        <v>59.12716612260681</v>
      </c>
      <c r="M69" s="155">
        <f t="shared" si="21"/>
        <v>930.0725712898266</v>
      </c>
      <c r="N69" s="155">
        <f t="shared" si="21"/>
        <v>1544.9501353405096</v>
      </c>
      <c r="O69" s="155">
        <f t="shared" si="21"/>
        <v>619.5987446156059</v>
      </c>
      <c r="P69" s="155">
        <f t="shared" si="21"/>
        <v>34.39717268729598</v>
      </c>
      <c r="Q69" s="155">
        <f t="shared" si="21"/>
        <v>21.35772160322299</v>
      </c>
      <c r="R69" s="149">
        <v>7</v>
      </c>
      <c r="S69" s="149" t="s">
        <v>12</v>
      </c>
      <c r="T69" s="155">
        <f t="shared" si="6"/>
        <v>427.60406830873825</v>
      </c>
      <c r="U69" s="155">
        <f t="shared" si="6"/>
        <v>148.82959685614338</v>
      </c>
      <c r="V69" s="155">
        <f t="shared" si="6"/>
        <v>125.44851215366768</v>
      </c>
      <c r="W69" s="155">
        <f t="shared" si="6"/>
        <v>10354.448251364645</v>
      </c>
      <c r="X69" s="155">
        <f t="shared" si="6"/>
        <v>4774.237641747826</v>
      </c>
      <c r="Y69" s="155">
        <f t="shared" si="6"/>
        <v>435.4727025836099</v>
      </c>
      <c r="Z69" s="155">
        <f t="shared" si="6"/>
        <v>849.8125016861359</v>
      </c>
      <c r="AA69" s="149">
        <v>7</v>
      </c>
      <c r="AB69" s="149" t="s">
        <v>12</v>
      </c>
      <c r="AC69" s="155">
        <f t="shared" si="7"/>
        <v>2136.8962509329954</v>
      </c>
      <c r="AD69" s="155">
        <f t="shared" si="7"/>
        <v>1484.0244242407891</v>
      </c>
      <c r="AE69" s="155">
        <f t="shared" si="7"/>
        <v>1916.7993093587288</v>
      </c>
      <c r="AF69" s="155">
        <f t="shared" si="7"/>
        <v>326.2110952239638</v>
      </c>
      <c r="AG69" s="155">
        <f t="shared" si="7"/>
        <v>500.2203217596964</v>
      </c>
      <c r="AH69" s="155">
        <f t="shared" si="7"/>
        <v>151.07777807753527</v>
      </c>
      <c r="AI69" s="155">
        <f t="shared" si="7"/>
        <v>60.25125673330276</v>
      </c>
      <c r="AJ69" s="155">
        <f t="shared" si="7"/>
        <v>22.48181221391894</v>
      </c>
      <c r="AK69" s="167">
        <v>444804</v>
      </c>
    </row>
    <row r="70" spans="1:37" ht="12.75">
      <c r="A70" s="149">
        <v>8</v>
      </c>
      <c r="B70" s="149" t="s">
        <v>13</v>
      </c>
      <c r="C70" s="155">
        <f aca="true" t="shared" si="22" ref="C70:I70">+C16*100000/$AK70</f>
        <v>111.36322275482894</v>
      </c>
      <c r="D70" s="155">
        <f t="shared" si="22"/>
        <v>0</v>
      </c>
      <c r="E70" s="155">
        <f t="shared" si="22"/>
        <v>1003.103811560738</v>
      </c>
      <c r="F70" s="155">
        <f t="shared" si="22"/>
        <v>651.4832011834221</v>
      </c>
      <c r="G70" s="155">
        <f t="shared" si="22"/>
        <v>773.865873266315</v>
      </c>
      <c r="H70" s="155">
        <f t="shared" si="22"/>
        <v>3198.645609500769</v>
      </c>
      <c r="I70" s="155">
        <f t="shared" si="22"/>
        <v>28.884314147804208</v>
      </c>
      <c r="J70" s="149">
        <v>8</v>
      </c>
      <c r="K70" s="149" t="s">
        <v>13</v>
      </c>
      <c r="L70" s="155">
        <f aca="true" t="shared" si="23" ref="L70:Q70">+L16*100000/$AK70</f>
        <v>21.371053242306004</v>
      </c>
      <c r="M70" s="155">
        <f t="shared" si="23"/>
        <v>1164.054556291855</v>
      </c>
      <c r="N70" s="155">
        <f t="shared" si="23"/>
        <v>1220.320532406364</v>
      </c>
      <c r="O70" s="155">
        <f t="shared" si="23"/>
        <v>976.0560723009445</v>
      </c>
      <c r="P70" s="155">
        <f t="shared" si="23"/>
        <v>96.0027782369215</v>
      </c>
      <c r="Q70" s="155">
        <f t="shared" si="23"/>
        <v>28.38343008743766</v>
      </c>
      <c r="R70" s="149">
        <v>8</v>
      </c>
      <c r="S70" s="149" t="s">
        <v>13</v>
      </c>
      <c r="T70" s="155">
        <f t="shared" si="6"/>
        <v>630.1121479411161</v>
      </c>
      <c r="U70" s="155">
        <f t="shared" si="6"/>
        <v>83.48067672775782</v>
      </c>
      <c r="V70" s="155">
        <f t="shared" si="6"/>
        <v>254.78302537311689</v>
      </c>
      <c r="W70" s="155">
        <f t="shared" si="6"/>
        <v>13681.147224851864</v>
      </c>
      <c r="X70" s="155">
        <f t="shared" si="6"/>
        <v>8146.545319154975</v>
      </c>
      <c r="Y70" s="155">
        <f t="shared" si="6"/>
        <v>255.9517548473055</v>
      </c>
      <c r="Z70" s="155">
        <f t="shared" si="6"/>
        <v>1357.7297263002533</v>
      </c>
      <c r="AA70" s="149">
        <v>8</v>
      </c>
      <c r="AB70" s="149" t="s">
        <v>13</v>
      </c>
      <c r="AC70" s="155">
        <f t="shared" si="7"/>
        <v>1376.5963592407265</v>
      </c>
      <c r="AD70" s="155">
        <f t="shared" si="7"/>
        <v>1732.3910034544303</v>
      </c>
      <c r="AE70" s="155">
        <f t="shared" si="7"/>
        <v>1331.1828711008263</v>
      </c>
      <c r="AF70" s="155">
        <f t="shared" si="7"/>
        <v>277.65673079652254</v>
      </c>
      <c r="AG70" s="155">
        <f t="shared" si="7"/>
        <v>663.3374572787637</v>
      </c>
      <c r="AH70" s="155">
        <f t="shared" si="7"/>
        <v>109.02576380645172</v>
      </c>
      <c r="AI70" s="155">
        <f t="shared" si="7"/>
        <v>68.62111627021693</v>
      </c>
      <c r="AJ70" s="155">
        <f t="shared" si="7"/>
        <v>12.355140155708158</v>
      </c>
      <c r="AK70" s="167">
        <v>598941</v>
      </c>
    </row>
    <row r="71" spans="1:37" ht="12.75">
      <c r="A71" s="149">
        <v>9</v>
      </c>
      <c r="B71" s="149" t="s">
        <v>14</v>
      </c>
      <c r="C71" s="155">
        <f aca="true" t="shared" si="24" ref="C71:I71">+C17*100000/$AK71</f>
        <v>105.30079707635434</v>
      </c>
      <c r="D71" s="155">
        <f t="shared" si="24"/>
        <v>0</v>
      </c>
      <c r="E71" s="155">
        <f t="shared" si="24"/>
        <v>0</v>
      </c>
      <c r="F71" s="155">
        <f t="shared" si="24"/>
        <v>858.173340878952</v>
      </c>
      <c r="G71" s="155">
        <f t="shared" si="24"/>
        <v>1086.5127698332924</v>
      </c>
      <c r="H71" s="155">
        <f t="shared" si="24"/>
        <v>2857.199167729529</v>
      </c>
      <c r="I71" s="155">
        <f t="shared" si="24"/>
        <v>103.61147947619892</v>
      </c>
      <c r="J71" s="149">
        <v>9</v>
      </c>
      <c r="K71" s="149" t="s">
        <v>14</v>
      </c>
      <c r="L71" s="155">
        <f aca="true" t="shared" si="25" ref="L71:Q71">+L17*100000/$AK71</f>
        <v>20.553364135224243</v>
      </c>
      <c r="M71" s="155">
        <f t="shared" si="25"/>
        <v>1359.3375622583924</v>
      </c>
      <c r="N71" s="155">
        <f t="shared" si="25"/>
        <v>1524.0460282735455</v>
      </c>
      <c r="O71" s="155">
        <f t="shared" si="25"/>
        <v>574.3679840528418</v>
      </c>
      <c r="P71" s="155">
        <f t="shared" si="25"/>
        <v>144.15510187992894</v>
      </c>
      <c r="Q71" s="155">
        <f t="shared" si="25"/>
        <v>17.456281868272644</v>
      </c>
      <c r="R71" s="149">
        <v>9</v>
      </c>
      <c r="S71" s="149" t="s">
        <v>14</v>
      </c>
      <c r="T71" s="155">
        <f t="shared" si="6"/>
        <v>552.1253023174622</v>
      </c>
      <c r="U71" s="155">
        <f t="shared" si="6"/>
        <v>32.94169320303064</v>
      </c>
      <c r="V71" s="155">
        <f t="shared" si="6"/>
        <v>168.65020708218248</v>
      </c>
      <c r="W71" s="155">
        <f t="shared" si="6"/>
        <v>11537.476103194782</v>
      </c>
      <c r="X71" s="155">
        <f t="shared" si="6"/>
        <v>4949.700568455372</v>
      </c>
      <c r="Y71" s="155">
        <f t="shared" si="6"/>
        <v>313.08686189547063</v>
      </c>
      <c r="Z71" s="155">
        <f t="shared" si="6"/>
        <v>1909.7735469756992</v>
      </c>
      <c r="AA71" s="149">
        <v>9</v>
      </c>
      <c r="AB71" s="149" t="s">
        <v>14</v>
      </c>
      <c r="AC71" s="155">
        <f t="shared" si="7"/>
        <v>1759.7058334952262</v>
      </c>
      <c r="AD71" s="155">
        <f t="shared" si="7"/>
        <v>1626.8128489496669</v>
      </c>
      <c r="AE71" s="155">
        <f t="shared" si="7"/>
        <v>1700.2981645564275</v>
      </c>
      <c r="AF71" s="155">
        <f t="shared" si="7"/>
        <v>271.9801336250222</v>
      </c>
      <c r="AG71" s="155">
        <f t="shared" si="7"/>
        <v>502.00888017951814</v>
      </c>
      <c r="AH71" s="155">
        <f t="shared" si="7"/>
        <v>76.86395080707149</v>
      </c>
      <c r="AI71" s="155">
        <f t="shared" si="7"/>
        <v>39.6989636036523</v>
      </c>
      <c r="AJ71" s="155">
        <f t="shared" si="7"/>
        <v>13.796093734602573</v>
      </c>
      <c r="AK71" s="167">
        <v>355173</v>
      </c>
    </row>
    <row r="72" spans="1:37" ht="12.75">
      <c r="A72" s="149">
        <v>10</v>
      </c>
      <c r="B72" s="149" t="s">
        <v>15</v>
      </c>
      <c r="C72" s="155">
        <f aca="true" t="shared" si="26" ref="C72:I72">+C18*100000/$AK72</f>
        <v>33.108766488899136</v>
      </c>
      <c r="D72" s="155">
        <f t="shared" si="26"/>
        <v>0</v>
      </c>
      <c r="E72" s="155">
        <f t="shared" si="26"/>
        <v>886.3929256205274</v>
      </c>
      <c r="F72" s="155">
        <f t="shared" si="26"/>
        <v>420.98425238100225</v>
      </c>
      <c r="G72" s="155">
        <f t="shared" si="26"/>
        <v>379.9126180023679</v>
      </c>
      <c r="H72" s="155">
        <f t="shared" si="26"/>
        <v>2616.430749243004</v>
      </c>
      <c r="I72" s="155">
        <f t="shared" si="26"/>
        <v>34.15651226386429</v>
      </c>
      <c r="J72" s="149">
        <v>10</v>
      </c>
      <c r="K72" s="149" t="s">
        <v>15</v>
      </c>
      <c r="L72" s="155">
        <f aca="true" t="shared" si="27" ref="L72:Q72">+L18*100000/$AK72</f>
        <v>37.09020043376675</v>
      </c>
      <c r="M72" s="155">
        <f t="shared" si="27"/>
        <v>897.0799325251721</v>
      </c>
      <c r="N72" s="155">
        <f t="shared" si="27"/>
        <v>2031.1599593474639</v>
      </c>
      <c r="O72" s="155">
        <f t="shared" si="27"/>
        <v>942.5520991586601</v>
      </c>
      <c r="P72" s="155">
        <f t="shared" si="27"/>
        <v>81.09552298230358</v>
      </c>
      <c r="Q72" s="155">
        <f t="shared" si="27"/>
        <v>25.98409521913603</v>
      </c>
      <c r="R72" s="149">
        <v>10</v>
      </c>
      <c r="S72" s="149" t="s">
        <v>15</v>
      </c>
      <c r="T72" s="155">
        <f aca="true" t="shared" si="28" ref="T72:Z81">+T18*100000/$AK72</f>
        <v>463.94182915457395</v>
      </c>
      <c r="U72" s="155">
        <f t="shared" si="28"/>
        <v>38.76659367371101</v>
      </c>
      <c r="V72" s="155">
        <f t="shared" si="28"/>
        <v>143.1220728602412</v>
      </c>
      <c r="W72" s="155">
        <f t="shared" si="28"/>
        <v>12824.408285573589</v>
      </c>
      <c r="X72" s="155">
        <f t="shared" si="28"/>
        <v>6975.472271408065</v>
      </c>
      <c r="Y72" s="155">
        <f t="shared" si="28"/>
        <v>197.3953040034366</v>
      </c>
      <c r="Z72" s="155">
        <f t="shared" si="28"/>
        <v>1649.1518497951656</v>
      </c>
      <c r="AA72" s="149">
        <v>10</v>
      </c>
      <c r="AB72" s="149" t="s">
        <v>15</v>
      </c>
      <c r="AC72" s="155">
        <f aca="true" t="shared" si="29" ref="AC72:AJ81">+AC18*100000/$AK72</f>
        <v>1804.4277736450028</v>
      </c>
      <c r="AD72" s="155">
        <f t="shared" si="29"/>
        <v>1770.2712613811384</v>
      </c>
      <c r="AE72" s="155">
        <f t="shared" si="29"/>
        <v>1915.48882579131</v>
      </c>
      <c r="AF72" s="155">
        <f t="shared" si="29"/>
        <v>243.7056672568968</v>
      </c>
      <c r="AG72" s="155">
        <f t="shared" si="29"/>
        <v>442.14871703529855</v>
      </c>
      <c r="AH72" s="155">
        <f t="shared" si="29"/>
        <v>104.14593003153715</v>
      </c>
      <c r="AI72" s="155">
        <f t="shared" si="29"/>
        <v>43.79577339354379</v>
      </c>
      <c r="AJ72" s="155">
        <f t="shared" si="29"/>
        <v>23.679054514212673</v>
      </c>
      <c r="AK72" s="167">
        <v>477215</v>
      </c>
    </row>
    <row r="73" spans="1:37" ht="12.75">
      <c r="A73" s="149">
        <v>11</v>
      </c>
      <c r="B73" s="153" t="s">
        <v>16</v>
      </c>
      <c r="C73" s="155">
        <f aca="true" t="shared" si="30" ref="C73:I73">+C19*100000/$AK73</f>
        <v>256.10766565395335</v>
      </c>
      <c r="D73" s="155">
        <f t="shared" si="30"/>
        <v>0.6277148667989053</v>
      </c>
      <c r="E73" s="155">
        <f t="shared" si="30"/>
        <v>960.7176036357245</v>
      </c>
      <c r="F73" s="155">
        <f t="shared" si="30"/>
        <v>549.2505084490421</v>
      </c>
      <c r="G73" s="155">
        <f t="shared" si="30"/>
        <v>440.34197905943205</v>
      </c>
      <c r="H73" s="155">
        <f t="shared" si="30"/>
        <v>2735.581389509629</v>
      </c>
      <c r="I73" s="155">
        <f t="shared" si="30"/>
        <v>24.167022371757852</v>
      </c>
      <c r="J73" s="149">
        <v>11</v>
      </c>
      <c r="K73" s="153" t="s">
        <v>16</v>
      </c>
      <c r="L73" s="155">
        <f aca="true" t="shared" si="31" ref="L73:Q73">+L19*100000/$AK73</f>
        <v>11.9265824691792</v>
      </c>
      <c r="M73" s="155">
        <f t="shared" si="31"/>
        <v>1732.4930323649785</v>
      </c>
      <c r="N73" s="155">
        <f t="shared" si="31"/>
        <v>1603.811484671203</v>
      </c>
      <c r="O73" s="155">
        <f t="shared" si="31"/>
        <v>602.9201295603485</v>
      </c>
      <c r="P73" s="155">
        <f t="shared" si="31"/>
        <v>98.23737665402868</v>
      </c>
      <c r="Q73" s="155">
        <f t="shared" si="31"/>
        <v>29.816456172948</v>
      </c>
      <c r="R73" s="149">
        <v>11</v>
      </c>
      <c r="S73" s="153" t="s">
        <v>16</v>
      </c>
      <c r="T73" s="155">
        <f t="shared" si="28"/>
        <v>580.9501092223868</v>
      </c>
      <c r="U73" s="155">
        <f t="shared" si="28"/>
        <v>85.36922188465111</v>
      </c>
      <c r="V73" s="155">
        <f t="shared" si="28"/>
        <v>185.80360057247597</v>
      </c>
      <c r="W73" s="155">
        <f t="shared" si="28"/>
        <v>12822.017726667838</v>
      </c>
      <c r="X73" s="155">
        <f t="shared" si="28"/>
        <v>7305.345619805659</v>
      </c>
      <c r="Y73" s="155">
        <f t="shared" si="28"/>
        <v>291.887413061491</v>
      </c>
      <c r="Z73" s="155">
        <f t="shared" si="28"/>
        <v>1703.9320059256283</v>
      </c>
      <c r="AA73" s="149">
        <v>11</v>
      </c>
      <c r="AB73" s="153" t="s">
        <v>16</v>
      </c>
      <c r="AC73" s="155">
        <f t="shared" si="29"/>
        <v>1784.2795088758883</v>
      </c>
      <c r="AD73" s="155">
        <f t="shared" si="29"/>
        <v>1368.732267055013</v>
      </c>
      <c r="AE73" s="155">
        <f t="shared" si="29"/>
        <v>813.2046099379818</v>
      </c>
      <c r="AF73" s="155">
        <f t="shared" si="29"/>
        <v>284.982549526703</v>
      </c>
      <c r="AG73" s="155">
        <f t="shared" si="29"/>
        <v>898.5738318226329</v>
      </c>
      <c r="AH73" s="155">
        <f t="shared" si="29"/>
        <v>145.629849097346</v>
      </c>
      <c r="AI73" s="155">
        <f t="shared" si="29"/>
        <v>85.05536445125166</v>
      </c>
      <c r="AJ73" s="155">
        <f t="shared" si="29"/>
        <v>18.83144600396716</v>
      </c>
      <c r="AK73" s="167">
        <v>318616</v>
      </c>
    </row>
    <row r="74" spans="1:37" ht="12.75">
      <c r="A74" s="149">
        <v>12</v>
      </c>
      <c r="B74" s="149" t="s">
        <v>17</v>
      </c>
      <c r="C74" s="155">
        <f aca="true" t="shared" si="32" ref="C74:I74">+C20*100000/$AK74</f>
        <v>38.65020597338933</v>
      </c>
      <c r="D74" s="155">
        <f t="shared" si="32"/>
        <v>0</v>
      </c>
      <c r="E74" s="155">
        <f t="shared" si="32"/>
        <v>1252.2666735378143</v>
      </c>
      <c r="F74" s="155">
        <f t="shared" si="32"/>
        <v>647.3909500542713</v>
      </c>
      <c r="G74" s="155">
        <f t="shared" si="32"/>
        <v>301.79369164221504</v>
      </c>
      <c r="H74" s="155">
        <f t="shared" si="32"/>
        <v>1831.697678088876</v>
      </c>
      <c r="I74" s="155">
        <f t="shared" si="32"/>
        <v>203.23566641007224</v>
      </c>
      <c r="J74" s="149">
        <v>12</v>
      </c>
      <c r="K74" s="149" t="s">
        <v>17</v>
      </c>
      <c r="L74" s="155">
        <f aca="true" t="shared" si="33" ref="L74:Q74">+L20*100000/$AK74</f>
        <v>48.95692756629315</v>
      </c>
      <c r="M74" s="155">
        <f t="shared" si="33"/>
        <v>383.60329428588915</v>
      </c>
      <c r="N74" s="155">
        <f t="shared" si="33"/>
        <v>1439.7201725087527</v>
      </c>
      <c r="O74" s="155">
        <f t="shared" si="33"/>
        <v>877.3596755959379</v>
      </c>
      <c r="P74" s="155">
        <f t="shared" si="33"/>
        <v>47.02441726762369</v>
      </c>
      <c r="Q74" s="155">
        <f t="shared" si="33"/>
        <v>4.831275746673667</v>
      </c>
      <c r="R74" s="149">
        <v>12</v>
      </c>
      <c r="S74" s="149" t="s">
        <v>17</v>
      </c>
      <c r="T74" s="155">
        <f t="shared" si="28"/>
        <v>377.1615932903242</v>
      </c>
      <c r="U74" s="155">
        <f t="shared" si="28"/>
        <v>55.72071361163629</v>
      </c>
      <c r="V74" s="155">
        <f t="shared" si="28"/>
        <v>150.09163319666192</v>
      </c>
      <c r="W74" s="155">
        <f t="shared" si="28"/>
        <v>8870.866440992408</v>
      </c>
      <c r="X74" s="155">
        <f t="shared" si="28"/>
        <v>4591.000299539096</v>
      </c>
      <c r="Y74" s="155">
        <f t="shared" si="28"/>
        <v>188.09766907049476</v>
      </c>
      <c r="Z74" s="155">
        <f t="shared" si="28"/>
        <v>1008.1262058059051</v>
      </c>
      <c r="AA74" s="149">
        <v>12</v>
      </c>
      <c r="AB74" s="149" t="s">
        <v>17</v>
      </c>
      <c r="AC74" s="155">
        <f t="shared" si="29"/>
        <v>1450.0268941016566</v>
      </c>
      <c r="AD74" s="155">
        <f t="shared" si="29"/>
        <v>883.1572064919462</v>
      </c>
      <c r="AE74" s="155">
        <f t="shared" si="29"/>
        <v>787.8200317575859</v>
      </c>
      <c r="AF74" s="155">
        <f t="shared" si="29"/>
        <v>104.35555612815119</v>
      </c>
      <c r="AG74" s="155">
        <f t="shared" si="29"/>
        <v>403.250482322362</v>
      </c>
      <c r="AH74" s="155">
        <f t="shared" si="29"/>
        <v>61.84032955742293</v>
      </c>
      <c r="AI74" s="155">
        <f t="shared" si="29"/>
        <v>23.83429368359009</v>
      </c>
      <c r="AJ74" s="155">
        <f t="shared" si="29"/>
        <v>8.052126244456112</v>
      </c>
      <c r="AK74" s="167">
        <v>310477</v>
      </c>
    </row>
    <row r="75" spans="1:37" ht="12.75">
      <c r="A75" s="149">
        <v>13</v>
      </c>
      <c r="B75" s="149" t="s">
        <v>18</v>
      </c>
      <c r="C75" s="155">
        <f aca="true" t="shared" si="34" ref="C75:I75">+C21*100000/$AK75</f>
        <v>35.532118860013604</v>
      </c>
      <c r="D75" s="155">
        <f t="shared" si="34"/>
        <v>0</v>
      </c>
      <c r="E75" s="155">
        <f t="shared" si="34"/>
        <v>2489.568785106096</v>
      </c>
      <c r="F75" s="155">
        <f t="shared" si="34"/>
        <v>329.0709293606974</v>
      </c>
      <c r="G75" s="155">
        <f t="shared" si="34"/>
        <v>1173.1400386067348</v>
      </c>
      <c r="H75" s="155">
        <f t="shared" si="34"/>
        <v>4785.668808745832</v>
      </c>
      <c r="I75" s="155">
        <f t="shared" si="34"/>
        <v>26.685346409153073</v>
      </c>
      <c r="J75" s="149">
        <v>13</v>
      </c>
      <c r="K75" s="149" t="s">
        <v>18</v>
      </c>
      <c r="L75" s="155">
        <f aca="true" t="shared" si="35" ref="L75:Q75">+L21*100000/$AK75</f>
        <v>15.228050940005831</v>
      </c>
      <c r="M75" s="155">
        <f t="shared" si="35"/>
        <v>1627.8061309583375</v>
      </c>
      <c r="N75" s="155">
        <f t="shared" si="35"/>
        <v>1376.1807178068125</v>
      </c>
      <c r="O75" s="155">
        <f t="shared" si="35"/>
        <v>1089.60330202156</v>
      </c>
      <c r="P75" s="155">
        <f t="shared" si="35"/>
        <v>135.31210978119466</v>
      </c>
      <c r="Q75" s="155">
        <f t="shared" si="35"/>
        <v>39.157845274300705</v>
      </c>
      <c r="R75" s="149">
        <v>13</v>
      </c>
      <c r="S75" s="149" t="s">
        <v>18</v>
      </c>
      <c r="T75" s="155">
        <f t="shared" si="28"/>
        <v>616.6635485419504</v>
      </c>
      <c r="U75" s="155">
        <f t="shared" si="28"/>
        <v>24.07482339086636</v>
      </c>
      <c r="V75" s="155">
        <f t="shared" si="28"/>
        <v>129.07586034862084</v>
      </c>
      <c r="W75" s="155">
        <f t="shared" si="28"/>
        <v>13305.545766094237</v>
      </c>
      <c r="X75" s="155">
        <f t="shared" si="28"/>
        <v>6308.90898991613</v>
      </c>
      <c r="Y75" s="155">
        <f t="shared" si="28"/>
        <v>191.72841278750198</v>
      </c>
      <c r="Z75" s="155">
        <f t="shared" si="28"/>
        <v>1652.3160415189184</v>
      </c>
      <c r="AA75" s="149">
        <v>13</v>
      </c>
      <c r="AB75" s="149" t="s">
        <v>18</v>
      </c>
      <c r="AC75" s="155">
        <f t="shared" si="29"/>
        <v>2048.5354240722127</v>
      </c>
      <c r="AD75" s="155">
        <f t="shared" si="29"/>
        <v>1271.3247099056296</v>
      </c>
      <c r="AE75" s="155">
        <f t="shared" si="29"/>
        <v>914.8432888529217</v>
      </c>
      <c r="AF75" s="155">
        <f t="shared" si="29"/>
        <v>213.77282938636756</v>
      </c>
      <c r="AG75" s="155">
        <f t="shared" si="29"/>
        <v>445.81931990074213</v>
      </c>
      <c r="AH75" s="155">
        <f t="shared" si="29"/>
        <v>192.59858712693088</v>
      </c>
      <c r="AI75" s="155">
        <f t="shared" si="29"/>
        <v>91.80339280974944</v>
      </c>
      <c r="AJ75" s="155">
        <f t="shared" si="29"/>
        <v>19.723951693721837</v>
      </c>
      <c r="AK75" s="167">
        <v>689517</v>
      </c>
    </row>
    <row r="76" spans="1:37" ht="12.75">
      <c r="A76" s="149">
        <v>14</v>
      </c>
      <c r="B76" s="149" t="s">
        <v>19</v>
      </c>
      <c r="C76" s="155">
        <f aca="true" t="shared" si="36" ref="C76:I76">+C22*100000/$AK76</f>
        <v>82.42714103463321</v>
      </c>
      <c r="D76" s="155">
        <f t="shared" si="36"/>
        <v>0</v>
      </c>
      <c r="E76" s="155">
        <f t="shared" si="36"/>
        <v>2698.004628069962</v>
      </c>
      <c r="F76" s="155">
        <f t="shared" si="36"/>
        <v>383.14123345244076</v>
      </c>
      <c r="G76" s="155">
        <f t="shared" si="36"/>
        <v>459.6314112299731</v>
      </c>
      <c r="H76" s="155">
        <f t="shared" si="36"/>
        <v>3730.6220280666485</v>
      </c>
      <c r="I76" s="155">
        <f t="shared" si="36"/>
        <v>19.467716726772668</v>
      </c>
      <c r="J76" s="149">
        <v>14</v>
      </c>
      <c r="K76" s="149" t="s">
        <v>19</v>
      </c>
      <c r="L76" s="155">
        <f aca="true" t="shared" si="37" ref="L76:Q76">+L22*100000/$AK76</f>
        <v>21.262612595198515</v>
      </c>
      <c r="M76" s="155">
        <f t="shared" si="37"/>
        <v>679.7132584815733</v>
      </c>
      <c r="N76" s="155">
        <f t="shared" si="37"/>
        <v>2030.4414339285024</v>
      </c>
      <c r="O76" s="155">
        <f t="shared" si="37"/>
        <v>391.01116149092337</v>
      </c>
      <c r="P76" s="155">
        <f t="shared" si="37"/>
        <v>68.34411191313808</v>
      </c>
      <c r="Q76" s="155">
        <f t="shared" si="37"/>
        <v>17.672820858346817</v>
      </c>
      <c r="R76" s="149">
        <v>14</v>
      </c>
      <c r="S76" s="149" t="s">
        <v>19</v>
      </c>
      <c r="T76" s="155">
        <f t="shared" si="28"/>
        <v>377.34233910829573</v>
      </c>
      <c r="U76" s="155">
        <f t="shared" si="28"/>
        <v>38.7973645405895</v>
      </c>
      <c r="V76" s="155">
        <f t="shared" si="28"/>
        <v>70.8293523463431</v>
      </c>
      <c r="W76" s="155">
        <f t="shared" si="28"/>
        <v>8416.680933787673</v>
      </c>
      <c r="X76" s="155">
        <f t="shared" si="28"/>
        <v>3241.99614511595</v>
      </c>
      <c r="Y76" s="155">
        <f t="shared" si="28"/>
        <v>111.42161275535845</v>
      </c>
      <c r="Z76" s="155">
        <f t="shared" si="28"/>
        <v>1275.756755711911</v>
      </c>
      <c r="AA76" s="149">
        <v>14</v>
      </c>
      <c r="AB76" s="149" t="s">
        <v>19</v>
      </c>
      <c r="AC76" s="155">
        <f t="shared" si="29"/>
        <v>1251.0424202928166</v>
      </c>
      <c r="AD76" s="155">
        <f t="shared" si="29"/>
        <v>1034.6884336910239</v>
      </c>
      <c r="AE76" s="155">
        <f t="shared" si="29"/>
        <v>739.3590288784939</v>
      </c>
      <c r="AF76" s="155">
        <f t="shared" si="29"/>
        <v>155.32752707531384</v>
      </c>
      <c r="AG76" s="155">
        <f t="shared" si="29"/>
        <v>198.4050279175342</v>
      </c>
      <c r="AH76" s="155">
        <f t="shared" si="29"/>
        <v>44.18205214586705</v>
      </c>
      <c r="AI76" s="155">
        <f t="shared" si="29"/>
        <v>32.17005671870944</v>
      </c>
      <c r="AJ76" s="155">
        <f t="shared" si="29"/>
        <v>10.35516847168759</v>
      </c>
      <c r="AK76" s="167">
        <v>724276</v>
      </c>
    </row>
    <row r="77" spans="1:37" ht="12.75">
      <c r="A77" s="149">
        <v>15</v>
      </c>
      <c r="B77" s="149" t="s">
        <v>20</v>
      </c>
      <c r="C77" s="155">
        <f aca="true" t="shared" si="38" ref="C77:I77">+C23*100000/$AK77</f>
        <v>37.8779338488941</v>
      </c>
      <c r="D77" s="155">
        <f t="shared" si="38"/>
        <v>0</v>
      </c>
      <c r="E77" s="155">
        <f t="shared" si="38"/>
        <v>2213.604491240728</v>
      </c>
      <c r="F77" s="155">
        <f t="shared" si="38"/>
        <v>1164.2955380695782</v>
      </c>
      <c r="G77" s="155">
        <f t="shared" si="38"/>
        <v>990.2374134782315</v>
      </c>
      <c r="H77" s="155">
        <f t="shared" si="38"/>
        <v>2968.4576015151174</v>
      </c>
      <c r="I77" s="155">
        <f t="shared" si="38"/>
        <v>163.68678556129237</v>
      </c>
      <c r="J77" s="149">
        <v>15</v>
      </c>
      <c r="K77" s="149" t="s">
        <v>20</v>
      </c>
      <c r="L77" s="155">
        <f aca="true" t="shared" si="39" ref="L77:Q77">+L23*100000/$AK77</f>
        <v>50.503911798525465</v>
      </c>
      <c r="M77" s="155">
        <f t="shared" si="39"/>
        <v>1513.3136428201024</v>
      </c>
      <c r="N77" s="155">
        <f t="shared" si="39"/>
        <v>1381.6427299168038</v>
      </c>
      <c r="O77" s="155">
        <f t="shared" si="39"/>
        <v>905.0120623182197</v>
      </c>
      <c r="P77" s="155">
        <f t="shared" si="39"/>
        <v>102.81153473271256</v>
      </c>
      <c r="Q77" s="155">
        <f t="shared" si="39"/>
        <v>75.7558676977882</v>
      </c>
      <c r="R77" s="149">
        <v>15</v>
      </c>
      <c r="S77" s="149" t="s">
        <v>20</v>
      </c>
      <c r="T77" s="155">
        <f t="shared" si="28"/>
        <v>699.3889928527947</v>
      </c>
      <c r="U77" s="155">
        <f t="shared" si="28"/>
        <v>99.20411246138931</v>
      </c>
      <c r="V77" s="155">
        <f t="shared" si="28"/>
        <v>231.32595314860325</v>
      </c>
      <c r="W77" s="155">
        <f t="shared" si="28"/>
        <v>10460.171803485671</v>
      </c>
      <c r="X77" s="155">
        <f t="shared" si="28"/>
        <v>7152.165580682254</v>
      </c>
      <c r="Y77" s="155">
        <f t="shared" si="28"/>
        <v>396.36552206164185</v>
      </c>
      <c r="Z77" s="155">
        <f t="shared" si="28"/>
        <v>1256.7357337722365</v>
      </c>
      <c r="AA77" s="149">
        <v>15</v>
      </c>
      <c r="AB77" s="149" t="s">
        <v>20</v>
      </c>
      <c r="AC77" s="155">
        <f t="shared" si="29"/>
        <v>1231.934705656889</v>
      </c>
      <c r="AD77" s="155">
        <f t="shared" si="29"/>
        <v>1284.6932563749915</v>
      </c>
      <c r="AE77" s="155">
        <f t="shared" si="29"/>
        <v>913.5796902126125</v>
      </c>
      <c r="AF77" s="155">
        <f t="shared" si="29"/>
        <v>247.10842558564246</v>
      </c>
      <c r="AG77" s="155">
        <f t="shared" si="29"/>
        <v>885.6221676098572</v>
      </c>
      <c r="AH77" s="155">
        <f t="shared" si="29"/>
        <v>464.4556174328681</v>
      </c>
      <c r="AI77" s="155">
        <f t="shared" si="29"/>
        <v>257.0288368317814</v>
      </c>
      <c r="AJ77" s="155">
        <f t="shared" si="29"/>
        <v>23.44824476360111</v>
      </c>
      <c r="AK77" s="167">
        <v>221765</v>
      </c>
    </row>
    <row r="78" spans="1:37" ht="12.75">
      <c r="A78" s="149">
        <v>16</v>
      </c>
      <c r="B78" s="149" t="s">
        <v>21</v>
      </c>
      <c r="C78" s="155">
        <f aca="true" t="shared" si="40" ref="C78:I78">+C24*100000/$AK78</f>
        <v>80.34709946970915</v>
      </c>
      <c r="D78" s="155">
        <f t="shared" si="40"/>
        <v>0</v>
      </c>
      <c r="E78" s="155">
        <f t="shared" si="40"/>
        <v>2282.2357289372444</v>
      </c>
      <c r="F78" s="155">
        <f t="shared" si="40"/>
        <v>311.36864194496695</v>
      </c>
      <c r="G78" s="155">
        <f t="shared" si="40"/>
        <v>472.4409448818898</v>
      </c>
      <c r="H78" s="155">
        <f t="shared" si="40"/>
        <v>3433.1842973409834</v>
      </c>
      <c r="I78" s="155">
        <f t="shared" si="40"/>
        <v>30.437371799113347</v>
      </c>
      <c r="J78" s="149">
        <v>16</v>
      </c>
      <c r="K78" s="149" t="s">
        <v>21</v>
      </c>
      <c r="L78" s="155">
        <f aca="true" t="shared" si="41" ref="L78:Q78">+L24*100000/$AK78</f>
        <v>21.930031855261788</v>
      </c>
      <c r="M78" s="155">
        <f t="shared" si="41"/>
        <v>903.1013980395307</v>
      </c>
      <c r="N78" s="155">
        <f t="shared" si="41"/>
        <v>1727.5571645981227</v>
      </c>
      <c r="O78" s="155">
        <f t="shared" si="41"/>
        <v>901.778034048265</v>
      </c>
      <c r="P78" s="155">
        <f t="shared" si="41"/>
        <v>116.4560312313902</v>
      </c>
      <c r="Q78" s="155">
        <f t="shared" si="41"/>
        <v>25.711071830306928</v>
      </c>
      <c r="R78" s="149">
        <v>16</v>
      </c>
      <c r="S78" s="149" t="s">
        <v>21</v>
      </c>
      <c r="T78" s="155">
        <f t="shared" si="28"/>
        <v>513.4652286111295</v>
      </c>
      <c r="U78" s="155">
        <f t="shared" si="28"/>
        <v>121.74948719645339</v>
      </c>
      <c r="V78" s="155">
        <f t="shared" si="28"/>
        <v>114.18740724636311</v>
      </c>
      <c r="W78" s="155">
        <f t="shared" si="28"/>
        <v>8462.34556814852</v>
      </c>
      <c r="X78" s="155">
        <f t="shared" si="28"/>
        <v>3489.899896966661</v>
      </c>
      <c r="Y78" s="155">
        <f t="shared" si="28"/>
        <v>193.0220907260542</v>
      </c>
      <c r="Z78" s="155">
        <f t="shared" si="28"/>
        <v>1173.2567042565058</v>
      </c>
      <c r="AA78" s="149">
        <v>16</v>
      </c>
      <c r="AB78" s="149" t="s">
        <v>21</v>
      </c>
      <c r="AC78" s="155">
        <f t="shared" si="29"/>
        <v>1452.1084024160846</v>
      </c>
      <c r="AD78" s="155">
        <f t="shared" si="29"/>
        <v>1620.1756293068408</v>
      </c>
      <c r="AE78" s="155">
        <f t="shared" si="29"/>
        <v>1584.6338535414166</v>
      </c>
      <c r="AF78" s="155">
        <f t="shared" si="29"/>
        <v>188.10673875849554</v>
      </c>
      <c r="AG78" s="155">
        <f t="shared" si="29"/>
        <v>484.72932480078646</v>
      </c>
      <c r="AH78" s="155">
        <f t="shared" si="29"/>
        <v>82.04856745847945</v>
      </c>
      <c r="AI78" s="155">
        <f t="shared" si="29"/>
        <v>40.83523173048747</v>
      </c>
      <c r="AJ78" s="155">
        <f t="shared" si="29"/>
        <v>15.313211898932801</v>
      </c>
      <c r="AK78" s="167">
        <v>528955</v>
      </c>
    </row>
    <row r="79" spans="1:37" ht="12.75">
      <c r="A79" s="149">
        <v>17</v>
      </c>
      <c r="B79" s="149" t="s">
        <v>22</v>
      </c>
      <c r="C79" s="155">
        <f aca="true" t="shared" si="42" ref="C79:I79">+C25*100000/$AK79</f>
        <v>149.18036780627475</v>
      </c>
      <c r="D79" s="155">
        <f t="shared" si="42"/>
        <v>0</v>
      </c>
      <c r="E79" s="155">
        <f t="shared" si="42"/>
        <v>3044.941839719237</v>
      </c>
      <c r="F79" s="155">
        <f t="shared" si="42"/>
        <v>308.6786861236463</v>
      </c>
      <c r="G79" s="155">
        <f t="shared" si="42"/>
        <v>940.0799354554873</v>
      </c>
      <c r="H79" s="155">
        <f t="shared" si="42"/>
        <v>5071.415981072293</v>
      </c>
      <c r="I79" s="155">
        <f t="shared" si="42"/>
        <v>25.79487627774203</v>
      </c>
      <c r="J79" s="149">
        <v>17</v>
      </c>
      <c r="K79" s="149" t="s">
        <v>22</v>
      </c>
      <c r="L79" s="155">
        <f aca="true" t="shared" si="43" ref="L79:Q79">+L25*100000/$AK79</f>
        <v>40.411972835129184</v>
      </c>
      <c r="M79" s="155">
        <f t="shared" si="43"/>
        <v>755.5032652014222</v>
      </c>
      <c r="N79" s="155">
        <f t="shared" si="43"/>
        <v>1253.3443773618433</v>
      </c>
      <c r="O79" s="155">
        <f t="shared" si="43"/>
        <v>1060.3127198834072</v>
      </c>
      <c r="P79" s="155">
        <f t="shared" si="43"/>
        <v>123.5287963967424</v>
      </c>
      <c r="Q79" s="155">
        <f t="shared" si="43"/>
        <v>29.090888246564624</v>
      </c>
      <c r="R79" s="149">
        <v>17</v>
      </c>
      <c r="S79" s="149" t="s">
        <v>22</v>
      </c>
      <c r="T79" s="155">
        <f t="shared" si="28"/>
        <v>546.5647673517117</v>
      </c>
      <c r="U79" s="155">
        <f t="shared" si="28"/>
        <v>101.45984669245199</v>
      </c>
      <c r="V79" s="155">
        <f t="shared" si="28"/>
        <v>80.96725053846804</v>
      </c>
      <c r="W79" s="155">
        <f t="shared" si="28"/>
        <v>10150.570425027909</v>
      </c>
      <c r="X79" s="155">
        <f t="shared" si="28"/>
        <v>3568.004608684562</v>
      </c>
      <c r="Y79" s="155">
        <f t="shared" si="28"/>
        <v>151.4732456976296</v>
      </c>
      <c r="Z79" s="155">
        <f t="shared" si="28"/>
        <v>1474.607093877586</v>
      </c>
      <c r="AA79" s="149">
        <v>17</v>
      </c>
      <c r="AB79" s="149" t="s">
        <v>22</v>
      </c>
      <c r="AC79" s="155">
        <f t="shared" si="29"/>
        <v>1764.6561471339744</v>
      </c>
      <c r="AD79" s="155">
        <f t="shared" si="29"/>
        <v>1626.9401687844738</v>
      </c>
      <c r="AE79" s="155">
        <f t="shared" si="29"/>
        <v>2140.1149018433307</v>
      </c>
      <c r="AF79" s="155">
        <f t="shared" si="29"/>
        <v>310.1117348057431</v>
      </c>
      <c r="AG79" s="155">
        <f t="shared" si="29"/>
        <v>749.0545461319866</v>
      </c>
      <c r="AH79" s="155">
        <f t="shared" si="29"/>
        <v>88.4191036853713</v>
      </c>
      <c r="AI79" s="155">
        <f t="shared" si="29"/>
        <v>50.013399005177604</v>
      </c>
      <c r="AJ79" s="155">
        <f t="shared" si="29"/>
        <v>13.90057221633876</v>
      </c>
      <c r="AK79" s="167">
        <v>697813</v>
      </c>
    </row>
    <row r="80" spans="1:37" ht="12.75">
      <c r="A80" s="149">
        <v>18</v>
      </c>
      <c r="B80" s="149" t="s">
        <v>23</v>
      </c>
      <c r="C80" s="155">
        <f aca="true" t="shared" si="44" ref="C80:I80">+C26*100000/$AK80</f>
        <v>149.0174934298336</v>
      </c>
      <c r="D80" s="155">
        <f t="shared" si="44"/>
        <v>0</v>
      </c>
      <c r="E80" s="155">
        <f t="shared" si="44"/>
        <v>2432.0779588076616</v>
      </c>
      <c r="F80" s="155">
        <f t="shared" si="44"/>
        <v>247.0944896605676</v>
      </c>
      <c r="G80" s="155">
        <f t="shared" si="44"/>
        <v>387.84242185678113</v>
      </c>
      <c r="H80" s="155">
        <f t="shared" si="44"/>
        <v>2726.6397299492082</v>
      </c>
      <c r="I80" s="155">
        <f t="shared" si="44"/>
        <v>26.29720472291181</v>
      </c>
      <c r="J80" s="149">
        <v>18</v>
      </c>
      <c r="K80" s="149" t="s">
        <v>23</v>
      </c>
      <c r="L80" s="155">
        <f aca="true" t="shared" si="45" ref="L80:Q80">+L26*100000/$AK80</f>
        <v>7.44260511025806</v>
      </c>
      <c r="M80" s="155">
        <f t="shared" si="45"/>
        <v>596.731538618024</v>
      </c>
      <c r="N80" s="155">
        <f t="shared" si="45"/>
        <v>1060.3231413747649</v>
      </c>
      <c r="O80" s="155">
        <f t="shared" si="45"/>
        <v>476.82290073053304</v>
      </c>
      <c r="P80" s="155">
        <f t="shared" si="45"/>
        <v>83.85335090890747</v>
      </c>
      <c r="Q80" s="155">
        <f t="shared" si="45"/>
        <v>13.065906749119705</v>
      </c>
      <c r="R80" s="149">
        <v>18</v>
      </c>
      <c r="S80" s="149" t="s">
        <v>23</v>
      </c>
      <c r="T80" s="155">
        <f t="shared" si="28"/>
        <v>464.08777643075814</v>
      </c>
      <c r="U80" s="155">
        <f t="shared" si="28"/>
        <v>50.94049719909961</v>
      </c>
      <c r="V80" s="155">
        <f t="shared" si="28"/>
        <v>76.41074579864942</v>
      </c>
      <c r="W80" s="155">
        <f t="shared" si="28"/>
        <v>9126.61855987245</v>
      </c>
      <c r="X80" s="155">
        <f t="shared" si="28"/>
        <v>3356.6149047263852</v>
      </c>
      <c r="Y80" s="155">
        <f t="shared" si="28"/>
        <v>167.21052814379775</v>
      </c>
      <c r="Z80" s="155">
        <f t="shared" si="28"/>
        <v>1211.4907207253398</v>
      </c>
      <c r="AA80" s="149">
        <v>18</v>
      </c>
      <c r="AB80" s="149" t="s">
        <v>23</v>
      </c>
      <c r="AC80" s="155">
        <f t="shared" si="29"/>
        <v>1081.1624356834875</v>
      </c>
      <c r="AD80" s="155">
        <f t="shared" si="29"/>
        <v>827.9484707100411</v>
      </c>
      <c r="AE80" s="155">
        <f t="shared" si="29"/>
        <v>1389.947852146861</v>
      </c>
      <c r="AF80" s="155">
        <f t="shared" si="29"/>
        <v>173.8261771306938</v>
      </c>
      <c r="AG80" s="155">
        <f t="shared" si="29"/>
        <v>194.33468899007156</v>
      </c>
      <c r="AH80" s="155">
        <f t="shared" si="29"/>
        <v>74.4260511025806</v>
      </c>
      <c r="AI80" s="155">
        <f t="shared" si="29"/>
        <v>37.5438080006351</v>
      </c>
      <c r="AJ80" s="155">
        <f t="shared" si="29"/>
        <v>19.84694696068816</v>
      </c>
      <c r="AK80" s="167">
        <v>604627</v>
      </c>
    </row>
    <row r="81" spans="1:37" ht="12.75">
      <c r="A81" s="149">
        <v>19</v>
      </c>
      <c r="B81" s="149" t="s">
        <v>24</v>
      </c>
      <c r="C81" s="155">
        <f aca="true" t="shared" si="46" ref="C81:I81">+C27*100000/$AK81</f>
        <v>71.64042239193043</v>
      </c>
      <c r="D81" s="155">
        <f t="shared" si="46"/>
        <v>0</v>
      </c>
      <c r="E81" s="155">
        <f t="shared" si="46"/>
        <v>722.4936598226183</v>
      </c>
      <c r="F81" s="155">
        <f t="shared" si="46"/>
        <v>286.5616895677217</v>
      </c>
      <c r="G81" s="155">
        <f t="shared" si="46"/>
        <v>254.323499491353</v>
      </c>
      <c r="H81" s="155">
        <f t="shared" si="46"/>
        <v>2183.600074506039</v>
      </c>
      <c r="I81" s="155">
        <f t="shared" si="46"/>
        <v>36.53661541988451</v>
      </c>
      <c r="J81" s="149">
        <v>19</v>
      </c>
      <c r="K81" s="149" t="s">
        <v>24</v>
      </c>
      <c r="L81" s="155">
        <f aca="true" t="shared" si="47" ref="L81:Q81">+L27*100000/$AK81</f>
        <v>16.83549926210365</v>
      </c>
      <c r="M81" s="155">
        <f t="shared" si="47"/>
        <v>947.4445861332798</v>
      </c>
      <c r="N81" s="155">
        <f t="shared" si="47"/>
        <v>1162.7240554210307</v>
      </c>
      <c r="O81" s="155">
        <f t="shared" si="47"/>
        <v>751.8662330033098</v>
      </c>
      <c r="P81" s="155">
        <f t="shared" si="47"/>
        <v>124.29613284999928</v>
      </c>
      <c r="Q81" s="155">
        <f t="shared" si="47"/>
        <v>15.760892926224694</v>
      </c>
      <c r="R81" s="149">
        <v>19</v>
      </c>
      <c r="S81" s="149" t="s">
        <v>24</v>
      </c>
      <c r="T81" s="155">
        <f t="shared" si="28"/>
        <v>451.33466106916165</v>
      </c>
      <c r="U81" s="155">
        <f t="shared" si="28"/>
        <v>23.64133938933704</v>
      </c>
      <c r="V81" s="155">
        <f t="shared" si="28"/>
        <v>35.10380697204591</v>
      </c>
      <c r="W81" s="155">
        <f t="shared" si="28"/>
        <v>7269.35366010918</v>
      </c>
      <c r="X81" s="155">
        <f t="shared" si="28"/>
        <v>3597.782012522746</v>
      </c>
      <c r="Y81" s="155">
        <f t="shared" si="28"/>
        <v>102.80400613242016</v>
      </c>
      <c r="Z81" s="155">
        <f t="shared" si="28"/>
        <v>1562.8358144799622</v>
      </c>
      <c r="AA81" s="149">
        <v>19</v>
      </c>
      <c r="AB81" s="149" t="s">
        <v>24</v>
      </c>
      <c r="AC81" s="155">
        <f t="shared" si="29"/>
        <v>987.2050205608012</v>
      </c>
      <c r="AD81" s="155">
        <f t="shared" si="29"/>
        <v>661.5993007894774</v>
      </c>
      <c r="AE81" s="155">
        <f t="shared" si="29"/>
        <v>623.6298769217543</v>
      </c>
      <c r="AF81" s="155">
        <f t="shared" si="29"/>
        <v>131.46017508919232</v>
      </c>
      <c r="AG81" s="155">
        <f t="shared" si="29"/>
        <v>402.26097173068933</v>
      </c>
      <c r="AH81" s="155">
        <f t="shared" si="29"/>
        <v>28.65616895677217</v>
      </c>
      <c r="AI81" s="155">
        <f t="shared" si="29"/>
        <v>23.99954150129669</v>
      </c>
      <c r="AJ81" s="155">
        <f t="shared" si="29"/>
        <v>16.119095038184344</v>
      </c>
      <c r="AK81" s="167">
        <v>279172</v>
      </c>
    </row>
    <row r="82" spans="1:37" ht="12.75">
      <c r="A82" s="149">
        <v>20</v>
      </c>
      <c r="B82" s="149" t="s">
        <v>25</v>
      </c>
      <c r="C82" s="155">
        <f aca="true" t="shared" si="48" ref="C82:I82">+C28*100000/$AK82</f>
        <v>85.5664579484842</v>
      </c>
      <c r="D82" s="155">
        <f t="shared" si="48"/>
        <v>0</v>
      </c>
      <c r="E82" s="155">
        <f t="shared" si="48"/>
        <v>1698.0010502549667</v>
      </c>
      <c r="F82" s="155">
        <f t="shared" si="48"/>
        <v>279.09059648617745</v>
      </c>
      <c r="G82" s="155">
        <f t="shared" si="48"/>
        <v>580.039291264491</v>
      </c>
      <c r="H82" s="155">
        <f t="shared" si="48"/>
        <v>3048.40502523011</v>
      </c>
      <c r="I82" s="155">
        <f t="shared" si="48"/>
        <v>21.05841176925312</v>
      </c>
      <c r="J82" s="149">
        <v>20</v>
      </c>
      <c r="K82" s="149" t="s">
        <v>25</v>
      </c>
      <c r="L82" s="155">
        <f aca="true" t="shared" si="49" ref="L82:Q82">+L28*100000/$AK82</f>
        <v>13.594670889011507</v>
      </c>
      <c r="M82" s="155">
        <f t="shared" si="49"/>
        <v>237.7734594705542</v>
      </c>
      <c r="N82" s="155">
        <f t="shared" si="49"/>
        <v>2119.169285640029</v>
      </c>
      <c r="O82" s="155">
        <f t="shared" si="49"/>
        <v>511.2662502965504</v>
      </c>
      <c r="P82" s="155">
        <f t="shared" si="49"/>
        <v>31.454336566732508</v>
      </c>
      <c r="Q82" s="155">
        <f t="shared" si="49"/>
        <v>14.394357411894537</v>
      </c>
      <c r="R82" s="149">
        <v>20</v>
      </c>
      <c r="S82" s="149" t="s">
        <v>25</v>
      </c>
      <c r="T82" s="155">
        <f aca="true" t="shared" si="50" ref="T82:Z91">+T28*100000/$AK82</f>
        <v>463.0184967492743</v>
      </c>
      <c r="U82" s="155">
        <f t="shared" si="50"/>
        <v>20.791849594958776</v>
      </c>
      <c r="V82" s="155">
        <f t="shared" si="50"/>
        <v>58.37711617046118</v>
      </c>
      <c r="W82" s="155">
        <f t="shared" si="50"/>
        <v>9310.483623752822</v>
      </c>
      <c r="X82" s="155">
        <f t="shared" si="50"/>
        <v>2766.3822448266947</v>
      </c>
      <c r="Y82" s="155">
        <f t="shared" si="50"/>
        <v>153.00668804495305</v>
      </c>
      <c r="Z82" s="155">
        <f t="shared" si="50"/>
        <v>913.2420091324201</v>
      </c>
      <c r="AA82" s="149">
        <v>20</v>
      </c>
      <c r="AB82" s="149" t="s">
        <v>25</v>
      </c>
      <c r="AC82" s="155">
        <f aca="true" t="shared" si="51" ref="AC82:AJ91">+AC28*100000/$AK82</f>
        <v>1051.3212154168898</v>
      </c>
      <c r="AD82" s="155">
        <f t="shared" si="51"/>
        <v>1435.4373085750385</v>
      </c>
      <c r="AE82" s="155">
        <f t="shared" si="51"/>
        <v>1087.5736711209206</v>
      </c>
      <c r="AF82" s="155">
        <f t="shared" si="51"/>
        <v>182.32852721733082</v>
      </c>
      <c r="AG82" s="155">
        <f t="shared" si="51"/>
        <v>396.37795317568845</v>
      </c>
      <c r="AH82" s="155">
        <f t="shared" si="51"/>
        <v>32.254023089615536</v>
      </c>
      <c r="AI82" s="155">
        <f t="shared" si="51"/>
        <v>28.25559047520039</v>
      </c>
      <c r="AJ82" s="155">
        <f t="shared" si="51"/>
        <v>11.195611320362419</v>
      </c>
      <c r="AK82" s="167">
        <v>375147</v>
      </c>
    </row>
    <row r="83" spans="1:37" ht="12.75">
      <c r="A83" s="149">
        <v>21</v>
      </c>
      <c r="B83" s="149" t="s">
        <v>26</v>
      </c>
      <c r="C83" s="155">
        <f aca="true" t="shared" si="52" ref="C83:I83">+C29*100000/$AK83</f>
        <v>22.225514891094978</v>
      </c>
      <c r="D83" s="155">
        <f t="shared" si="52"/>
        <v>0</v>
      </c>
      <c r="E83" s="155">
        <f t="shared" si="52"/>
        <v>1596.2241319701684</v>
      </c>
      <c r="F83" s="155">
        <f t="shared" si="52"/>
        <v>575.3938855139033</v>
      </c>
      <c r="G83" s="155">
        <f t="shared" si="52"/>
        <v>789.931841754334</v>
      </c>
      <c r="H83" s="155">
        <f t="shared" si="52"/>
        <v>3139.3539783671654</v>
      </c>
      <c r="I83" s="155">
        <f t="shared" si="52"/>
        <v>69.14604632785104</v>
      </c>
      <c r="J83" s="149">
        <v>21</v>
      </c>
      <c r="K83" s="149" t="s">
        <v>26</v>
      </c>
      <c r="L83" s="155">
        <f aca="true" t="shared" si="53" ref="L83:Q83">+L29*100000/$AK83</f>
        <v>41.98152812762385</v>
      </c>
      <c r="M83" s="155">
        <f t="shared" si="53"/>
        <v>370.1165604780955</v>
      </c>
      <c r="N83" s="155">
        <f t="shared" si="53"/>
        <v>1265.6195979651307</v>
      </c>
      <c r="O83" s="155">
        <f t="shared" si="53"/>
        <v>290.1664444115178</v>
      </c>
      <c r="P83" s="155">
        <f t="shared" si="53"/>
        <v>11.421445152368252</v>
      </c>
      <c r="Q83" s="155">
        <f t="shared" si="53"/>
        <v>12.038820566009779</v>
      </c>
      <c r="R83" s="149">
        <v>21</v>
      </c>
      <c r="S83" s="149" t="s">
        <v>26</v>
      </c>
      <c r="T83" s="155">
        <f t="shared" si="50"/>
        <v>659.356941769151</v>
      </c>
      <c r="U83" s="155">
        <f t="shared" si="50"/>
        <v>144.46584679211736</v>
      </c>
      <c r="V83" s="155">
        <f t="shared" si="50"/>
        <v>212.6858299995061</v>
      </c>
      <c r="W83" s="155">
        <f t="shared" si="50"/>
        <v>7665.333135773201</v>
      </c>
      <c r="X83" s="155">
        <f t="shared" si="50"/>
        <v>4158.023410875685</v>
      </c>
      <c r="Y83" s="155">
        <f t="shared" si="50"/>
        <v>263.3106139181113</v>
      </c>
      <c r="Z83" s="155">
        <f t="shared" si="50"/>
        <v>745.1721242653233</v>
      </c>
      <c r="AA83" s="149">
        <v>21</v>
      </c>
      <c r="AB83" s="149" t="s">
        <v>26</v>
      </c>
      <c r="AC83" s="155">
        <f t="shared" si="51"/>
        <v>1019.2868079221613</v>
      </c>
      <c r="AD83" s="155">
        <f t="shared" si="51"/>
        <v>1576.7768064404604</v>
      </c>
      <c r="AE83" s="155">
        <f t="shared" si="51"/>
        <v>649.4789351508865</v>
      </c>
      <c r="AF83" s="155">
        <f t="shared" si="51"/>
        <v>124.09245814194695</v>
      </c>
      <c r="AG83" s="155">
        <f t="shared" si="51"/>
        <v>317.33096261174495</v>
      </c>
      <c r="AH83" s="155">
        <f t="shared" si="51"/>
        <v>302.5139526843483</v>
      </c>
      <c r="AI83" s="155">
        <f t="shared" si="51"/>
        <v>238.92428507927102</v>
      </c>
      <c r="AJ83" s="155">
        <f t="shared" si="51"/>
        <v>3.086877068207636</v>
      </c>
      <c r="AK83" s="167">
        <v>323952</v>
      </c>
    </row>
    <row r="84" spans="1:37" ht="12.75">
      <c r="A84" s="149">
        <v>22</v>
      </c>
      <c r="B84" s="149" t="s">
        <v>27</v>
      </c>
      <c r="C84" s="155">
        <f aca="true" t="shared" si="54" ref="C84:I84">+C30*100000/$AK84</f>
        <v>81.23476848090984</v>
      </c>
      <c r="D84" s="155">
        <f t="shared" si="54"/>
        <v>0</v>
      </c>
      <c r="E84" s="155">
        <f t="shared" si="54"/>
        <v>1719.6876392128088</v>
      </c>
      <c r="F84" s="155">
        <f t="shared" si="54"/>
        <v>1122.6557654848318</v>
      </c>
      <c r="G84" s="155">
        <f t="shared" si="54"/>
        <v>1224.199226085969</v>
      </c>
      <c r="H84" s="155">
        <f t="shared" si="54"/>
        <v>5286.811142265664</v>
      </c>
      <c r="I84" s="155">
        <f t="shared" si="54"/>
        <v>96.08413476236646</v>
      </c>
      <c r="J84" s="149">
        <v>22</v>
      </c>
      <c r="K84" s="149" t="s">
        <v>27</v>
      </c>
      <c r="L84" s="155">
        <f aca="true" t="shared" si="55" ref="L84:Q84">+L30*100000/$AK84</f>
        <v>173.16981560581047</v>
      </c>
      <c r="M84" s="155">
        <f t="shared" si="55"/>
        <v>585.8948490168846</v>
      </c>
      <c r="N84" s="155">
        <f t="shared" si="55"/>
        <v>2729.44454635186</v>
      </c>
      <c r="O84" s="155">
        <f t="shared" si="55"/>
        <v>766.0526016963217</v>
      </c>
      <c r="P84" s="155">
        <f t="shared" si="55"/>
        <v>89.31457072229064</v>
      </c>
      <c r="Q84" s="155">
        <f t="shared" si="55"/>
        <v>16.159604482761633</v>
      </c>
      <c r="R84" s="149">
        <v>22</v>
      </c>
      <c r="S84" s="149" t="s">
        <v>27</v>
      </c>
      <c r="T84" s="155">
        <f t="shared" si="50"/>
        <v>685.6913253496152</v>
      </c>
      <c r="U84" s="155">
        <f t="shared" si="50"/>
        <v>103.29044486954395</v>
      </c>
      <c r="V84" s="155">
        <f t="shared" si="50"/>
        <v>379.9690783784492</v>
      </c>
      <c r="W84" s="155">
        <f t="shared" si="50"/>
        <v>13426.88434090651</v>
      </c>
      <c r="X84" s="155">
        <f t="shared" si="50"/>
        <v>6995.798502834482</v>
      </c>
      <c r="Y84" s="155">
        <f t="shared" si="50"/>
        <v>245.88803577823782</v>
      </c>
      <c r="Z84" s="155">
        <f t="shared" si="50"/>
        <v>1607.6622730012316</v>
      </c>
      <c r="AA84" s="149">
        <v>22</v>
      </c>
      <c r="AB84" s="149" t="s">
        <v>27</v>
      </c>
      <c r="AC84" s="155">
        <f t="shared" si="51"/>
        <v>2568.2852475913455</v>
      </c>
      <c r="AD84" s="155">
        <f t="shared" si="51"/>
        <v>2833.8268563891584</v>
      </c>
      <c r="AE84" s="155">
        <f t="shared" si="51"/>
        <v>1543.4606011372869</v>
      </c>
      <c r="AF84" s="155">
        <f t="shared" si="51"/>
        <v>291.5279997903619</v>
      </c>
      <c r="AG84" s="155">
        <f t="shared" si="51"/>
        <v>1864.0322143899093</v>
      </c>
      <c r="AH84" s="155">
        <f t="shared" si="51"/>
        <v>37.341788737192424</v>
      </c>
      <c r="AI84" s="155">
        <f t="shared" si="51"/>
        <v>12.665635945948306</v>
      </c>
      <c r="AJ84" s="155">
        <f t="shared" si="51"/>
        <v>3.05722246971166</v>
      </c>
      <c r="AK84" s="167">
        <v>457932</v>
      </c>
    </row>
    <row r="85" spans="1:37" ht="12.75">
      <c r="A85" s="149">
        <v>23</v>
      </c>
      <c r="B85" s="149" t="s">
        <v>28</v>
      </c>
      <c r="C85" s="155">
        <f aca="true" t="shared" si="56" ref="C85:I85">+C31*100000/$AK85</f>
        <v>33.24782226764147</v>
      </c>
      <c r="D85" s="155">
        <f t="shared" si="56"/>
        <v>0</v>
      </c>
      <c r="E85" s="155">
        <f t="shared" si="56"/>
        <v>914.8400779748927</v>
      </c>
      <c r="F85" s="155">
        <f t="shared" si="56"/>
        <v>284.1813861192092</v>
      </c>
      <c r="G85" s="155">
        <f t="shared" si="56"/>
        <v>394.07418814067677</v>
      </c>
      <c r="H85" s="155">
        <f t="shared" si="56"/>
        <v>2821.865167831507</v>
      </c>
      <c r="I85" s="155">
        <f t="shared" si="56"/>
        <v>24.49839535510424</v>
      </c>
      <c r="J85" s="149">
        <v>23</v>
      </c>
      <c r="K85" s="149" t="s">
        <v>28</v>
      </c>
      <c r="L85" s="155">
        <f aca="true" t="shared" si="57" ref="L85:Q85">+L31*100000/$AK85</f>
        <v>20.64864751358786</v>
      </c>
      <c r="M85" s="155">
        <f t="shared" si="57"/>
        <v>906.0906510623554</v>
      </c>
      <c r="N85" s="155">
        <f t="shared" si="57"/>
        <v>1803.4318752121735</v>
      </c>
      <c r="O85" s="155">
        <f t="shared" si="57"/>
        <v>919.0398028929105</v>
      </c>
      <c r="P85" s="155">
        <f t="shared" si="57"/>
        <v>126.69170169353907</v>
      </c>
      <c r="Q85" s="155">
        <f t="shared" si="57"/>
        <v>12.949151830555099</v>
      </c>
      <c r="R85" s="149">
        <v>23</v>
      </c>
      <c r="S85" s="149" t="s">
        <v>28</v>
      </c>
      <c r="T85" s="155">
        <f t="shared" si="50"/>
        <v>471.4191220475059</v>
      </c>
      <c r="U85" s="155">
        <f t="shared" si="50"/>
        <v>8.399449836035739</v>
      </c>
      <c r="V85" s="155">
        <f t="shared" si="50"/>
        <v>142.79064721260758</v>
      </c>
      <c r="W85" s="155">
        <f t="shared" si="50"/>
        <v>8590.887296882054</v>
      </c>
      <c r="X85" s="155">
        <f t="shared" si="50"/>
        <v>3179.1917629395275</v>
      </c>
      <c r="Y85" s="155">
        <f t="shared" si="50"/>
        <v>123.19193092852419</v>
      </c>
      <c r="Z85" s="155">
        <f t="shared" si="50"/>
        <v>1130.7759341763115</v>
      </c>
      <c r="AA85" s="149">
        <v>23</v>
      </c>
      <c r="AB85" s="149" t="s">
        <v>28</v>
      </c>
      <c r="AC85" s="155">
        <f t="shared" si="51"/>
        <v>1493.0022083553526</v>
      </c>
      <c r="AD85" s="155">
        <f t="shared" si="51"/>
        <v>627.1589210906685</v>
      </c>
      <c r="AE85" s="155">
        <f t="shared" si="51"/>
        <v>834.6953274560516</v>
      </c>
      <c r="AF85" s="155">
        <f t="shared" si="51"/>
        <v>164.8392030322014</v>
      </c>
      <c r="AG85" s="155">
        <f t="shared" si="51"/>
        <v>240.08427448002155</v>
      </c>
      <c r="AH85" s="155">
        <f t="shared" si="51"/>
        <v>65.44571330577847</v>
      </c>
      <c r="AI85" s="155">
        <f t="shared" si="51"/>
        <v>29.0480973496236</v>
      </c>
      <c r="AJ85" s="155">
        <f t="shared" si="51"/>
        <v>16.798899672071478</v>
      </c>
      <c r="AK85" s="167">
        <v>285733</v>
      </c>
    </row>
    <row r="86" spans="1:37" ht="12.75">
      <c r="A86" s="149">
        <v>24</v>
      </c>
      <c r="B86" s="149" t="s">
        <v>29</v>
      </c>
      <c r="C86" s="155">
        <f aca="true" t="shared" si="58" ref="C86:I86">+C32*100000/$AK86</f>
        <v>86.2036427126874</v>
      </c>
      <c r="D86" s="155">
        <f t="shared" si="58"/>
        <v>0.12175655750379576</v>
      </c>
      <c r="E86" s="155">
        <f t="shared" si="58"/>
        <v>1277.7133144448328</v>
      </c>
      <c r="F86" s="155">
        <f t="shared" si="58"/>
        <v>2059.877439849217</v>
      </c>
      <c r="G86" s="155">
        <f t="shared" si="58"/>
        <v>297.6947830967806</v>
      </c>
      <c r="H86" s="155">
        <f t="shared" si="58"/>
        <v>3665.237650536764</v>
      </c>
      <c r="I86" s="155">
        <f t="shared" si="58"/>
        <v>223.9103092494804</v>
      </c>
      <c r="J86" s="149">
        <v>24</v>
      </c>
      <c r="K86" s="149" t="s">
        <v>29</v>
      </c>
      <c r="L86" s="155">
        <f aca="true" t="shared" si="59" ref="L86:Q86">+L32*100000/$AK86</f>
        <v>93.14376649040376</v>
      </c>
      <c r="M86" s="155">
        <f t="shared" si="59"/>
        <v>2175.911439150334</v>
      </c>
      <c r="N86" s="155">
        <f t="shared" si="59"/>
        <v>1510.1465827195789</v>
      </c>
      <c r="O86" s="155">
        <f t="shared" si="59"/>
        <v>1321.058648916184</v>
      </c>
      <c r="P86" s="155">
        <f t="shared" si="59"/>
        <v>63.43516645947759</v>
      </c>
      <c r="Q86" s="155">
        <f t="shared" si="59"/>
        <v>28.491034455888208</v>
      </c>
      <c r="R86" s="149">
        <v>24</v>
      </c>
      <c r="S86" s="149" t="s">
        <v>29</v>
      </c>
      <c r="T86" s="155">
        <f t="shared" si="50"/>
        <v>445.1419742338773</v>
      </c>
      <c r="U86" s="155">
        <f t="shared" si="50"/>
        <v>29.465086915918572</v>
      </c>
      <c r="V86" s="155">
        <f t="shared" si="50"/>
        <v>123.21763619384132</v>
      </c>
      <c r="W86" s="155">
        <f t="shared" si="50"/>
        <v>9685.734149426953</v>
      </c>
      <c r="X86" s="155">
        <f t="shared" si="50"/>
        <v>3420.750483069142</v>
      </c>
      <c r="Y86" s="155">
        <f t="shared" si="50"/>
        <v>138.0719362093044</v>
      </c>
      <c r="Z86" s="155">
        <f t="shared" si="50"/>
        <v>1566.64162540134</v>
      </c>
      <c r="AA86" s="149">
        <v>24</v>
      </c>
      <c r="AB86" s="149" t="s">
        <v>29</v>
      </c>
      <c r="AC86" s="155">
        <f t="shared" si="51"/>
        <v>1210.6254512602413</v>
      </c>
      <c r="AD86" s="155">
        <f t="shared" si="51"/>
        <v>1576.26039344414</v>
      </c>
      <c r="AE86" s="155">
        <f t="shared" si="51"/>
        <v>1696.068846027875</v>
      </c>
      <c r="AF86" s="155">
        <f t="shared" si="51"/>
        <v>201.87237234129339</v>
      </c>
      <c r="AG86" s="155">
        <f t="shared" si="51"/>
        <v>1082.7810658812557</v>
      </c>
      <c r="AH86" s="155">
        <f t="shared" si="51"/>
        <v>309.8704388471602</v>
      </c>
      <c r="AI86" s="155">
        <f t="shared" si="51"/>
        <v>207.71668710147557</v>
      </c>
      <c r="AJ86" s="155">
        <f t="shared" si="51"/>
        <v>16.92416149302761</v>
      </c>
      <c r="AK86" s="167">
        <v>821311</v>
      </c>
    </row>
    <row r="87" spans="1:37" ht="12.75">
      <c r="A87" s="149">
        <v>25</v>
      </c>
      <c r="B87" s="149" t="s">
        <v>47</v>
      </c>
      <c r="C87" s="155">
        <f aca="true" t="shared" si="60" ref="C87:I87">+C33*100000/$AK87</f>
        <v>86.10509006652217</v>
      </c>
      <c r="D87" s="155">
        <f t="shared" si="60"/>
        <v>0</v>
      </c>
      <c r="E87" s="155">
        <f t="shared" si="60"/>
        <v>780.3273787278571</v>
      </c>
      <c r="F87" s="155">
        <f t="shared" si="60"/>
        <v>518.7233724493609</v>
      </c>
      <c r="G87" s="155">
        <f t="shared" si="60"/>
        <v>434.71111443306677</v>
      </c>
      <c r="H87" s="155">
        <f t="shared" si="60"/>
        <v>2178.040212272965</v>
      </c>
      <c r="I87" s="155">
        <f t="shared" si="60"/>
        <v>42.15561701173481</v>
      </c>
      <c r="J87" s="149">
        <v>25</v>
      </c>
      <c r="K87" s="149" t="s">
        <v>47</v>
      </c>
      <c r="L87" s="155">
        <f aca="true" t="shared" si="61" ref="L87:Q87">+L33*100000/$AK87</f>
        <v>9.567232229613573</v>
      </c>
      <c r="M87" s="155">
        <f t="shared" si="61"/>
        <v>403.31863367964723</v>
      </c>
      <c r="N87" s="155">
        <f t="shared" si="61"/>
        <v>205.09754092234098</v>
      </c>
      <c r="O87" s="155">
        <f t="shared" si="61"/>
        <v>1536.7366768816803</v>
      </c>
      <c r="P87" s="155">
        <f t="shared" si="61"/>
        <v>80.72352193736452</v>
      </c>
      <c r="Q87" s="155">
        <f t="shared" si="61"/>
        <v>8.371328200911877</v>
      </c>
      <c r="R87" s="149">
        <v>25</v>
      </c>
      <c r="S87" s="149" t="s">
        <v>47</v>
      </c>
      <c r="T87" s="155">
        <f t="shared" si="50"/>
        <v>449.65991479183793</v>
      </c>
      <c r="U87" s="155">
        <f t="shared" si="50"/>
        <v>33.78428881082293</v>
      </c>
      <c r="V87" s="155">
        <f t="shared" si="50"/>
        <v>69.96038567904925</v>
      </c>
      <c r="W87" s="155">
        <f t="shared" si="50"/>
        <v>5792.959115031019</v>
      </c>
      <c r="X87" s="155">
        <f t="shared" si="50"/>
        <v>2976.007175424172</v>
      </c>
      <c r="Y87" s="155">
        <f t="shared" si="50"/>
        <v>132.74534718588833</v>
      </c>
      <c r="Z87" s="155">
        <f t="shared" si="50"/>
        <v>1073.0248897525973</v>
      </c>
      <c r="AA87" s="149">
        <v>25</v>
      </c>
      <c r="AB87" s="149" t="s">
        <v>47</v>
      </c>
      <c r="AC87" s="155">
        <f t="shared" si="51"/>
        <v>906.4952537558861</v>
      </c>
      <c r="AD87" s="155">
        <f t="shared" si="51"/>
        <v>928.0215262725167</v>
      </c>
      <c r="AE87" s="155">
        <f t="shared" si="51"/>
        <v>844.9061962777487</v>
      </c>
      <c r="AF87" s="155">
        <f t="shared" si="51"/>
        <v>163.53987592495702</v>
      </c>
      <c r="AG87" s="155">
        <f t="shared" si="51"/>
        <v>893.6392854473429</v>
      </c>
      <c r="AH87" s="155">
        <f t="shared" si="51"/>
        <v>192.24157261379773</v>
      </c>
      <c r="AI87" s="155">
        <f t="shared" si="51"/>
        <v>88.19792211675014</v>
      </c>
      <c r="AJ87" s="155">
        <f t="shared" si="51"/>
        <v>14.649824351595784</v>
      </c>
      <c r="AK87" s="167">
        <v>334475</v>
      </c>
    </row>
    <row r="88" spans="1:37" ht="12.75">
      <c r="A88" s="149">
        <v>26</v>
      </c>
      <c r="B88" s="152" t="s">
        <v>30</v>
      </c>
      <c r="C88" s="155">
        <f aca="true" t="shared" si="62" ref="C88:I88">+C34*100000/$AK88</f>
        <v>88.96954413419671</v>
      </c>
      <c r="D88" s="155">
        <f t="shared" si="62"/>
        <v>0</v>
      </c>
      <c r="E88" s="155">
        <f t="shared" si="62"/>
        <v>1029.3363814731235</v>
      </c>
      <c r="F88" s="155">
        <f t="shared" si="62"/>
        <v>885.3746246290481</v>
      </c>
      <c r="G88" s="155">
        <f t="shared" si="62"/>
        <v>680.3322315250715</v>
      </c>
      <c r="H88" s="155">
        <f t="shared" si="62"/>
        <v>3149.8753837179843</v>
      </c>
      <c r="I88" s="155">
        <f t="shared" si="62"/>
        <v>75.02509019704888</v>
      </c>
      <c r="J88" s="149">
        <v>26</v>
      </c>
      <c r="K88" s="152" t="s">
        <v>30</v>
      </c>
      <c r="L88" s="155">
        <f aca="true" t="shared" si="63" ref="L88:Q88">+L34*100000/$AK88</f>
        <v>20.032877487170122</v>
      </c>
      <c r="M88" s="155">
        <f t="shared" si="63"/>
        <v>872.0193729709347</v>
      </c>
      <c r="N88" s="155">
        <f t="shared" si="63"/>
        <v>1590.0605503542088</v>
      </c>
      <c r="O88" s="155">
        <f t="shared" si="63"/>
        <v>525.1756313793421</v>
      </c>
      <c r="P88" s="155">
        <f t="shared" si="63"/>
        <v>58.52742638408525</v>
      </c>
      <c r="Q88" s="155">
        <f t="shared" si="63"/>
        <v>19.640075967813843</v>
      </c>
      <c r="R88" s="149">
        <v>26</v>
      </c>
      <c r="S88" s="152" t="s">
        <v>30</v>
      </c>
      <c r="T88" s="155">
        <f t="shared" si="50"/>
        <v>581.5426494069679</v>
      </c>
      <c r="U88" s="155">
        <f t="shared" si="50"/>
        <v>159.8702183780047</v>
      </c>
      <c r="V88" s="155">
        <f t="shared" si="50"/>
        <v>140.81934468922526</v>
      </c>
      <c r="W88" s="155">
        <f t="shared" si="50"/>
        <v>9314.109626976036</v>
      </c>
      <c r="X88" s="155">
        <f t="shared" si="50"/>
        <v>4822.031451617655</v>
      </c>
      <c r="Y88" s="155">
        <f t="shared" si="50"/>
        <v>253.74978150415487</v>
      </c>
      <c r="Z88" s="155">
        <f t="shared" si="50"/>
        <v>1444.5275874327083</v>
      </c>
      <c r="AA88" s="149">
        <v>26</v>
      </c>
      <c r="AB88" s="152" t="s">
        <v>30</v>
      </c>
      <c r="AC88" s="155">
        <f t="shared" si="51"/>
        <v>1702.9909871691384</v>
      </c>
      <c r="AD88" s="155">
        <f t="shared" si="51"/>
        <v>1054.8684802312816</v>
      </c>
      <c r="AE88" s="155">
        <f t="shared" si="51"/>
        <v>1239.6815950884097</v>
      </c>
      <c r="AF88" s="155">
        <f t="shared" si="51"/>
        <v>193.84754980232265</v>
      </c>
      <c r="AG88" s="155">
        <f t="shared" si="51"/>
        <v>408.51358013052794</v>
      </c>
      <c r="AH88" s="155">
        <f t="shared" si="51"/>
        <v>152.40698951023543</v>
      </c>
      <c r="AI88" s="155">
        <f t="shared" si="51"/>
        <v>83.47032286320884</v>
      </c>
      <c r="AJ88" s="155">
        <f t="shared" si="51"/>
        <v>12.962450138757136</v>
      </c>
      <c r="AK88" s="167">
        <v>509163</v>
      </c>
    </row>
    <row r="89" spans="1:37" ht="12.75">
      <c r="A89" s="149">
        <v>27</v>
      </c>
      <c r="B89" s="149" t="s">
        <v>31</v>
      </c>
      <c r="C89" s="155">
        <f aca="true" t="shared" si="64" ref="C89:I89">+C35*100000/$AK89</f>
        <v>101.46307678988832</v>
      </c>
      <c r="D89" s="155">
        <f t="shared" si="64"/>
        <v>0</v>
      </c>
      <c r="E89" s="155">
        <f t="shared" si="64"/>
        <v>2106.484287074712</v>
      </c>
      <c r="F89" s="155">
        <f t="shared" si="64"/>
        <v>760.1073500129859</v>
      </c>
      <c r="G89" s="155">
        <f t="shared" si="64"/>
        <v>307.8521340143711</v>
      </c>
      <c r="H89" s="155">
        <f t="shared" si="64"/>
        <v>4152.367760367068</v>
      </c>
      <c r="I89" s="155">
        <f t="shared" si="64"/>
        <v>207.42792831789455</v>
      </c>
      <c r="J89" s="149">
        <v>27</v>
      </c>
      <c r="K89" s="149" t="s">
        <v>31</v>
      </c>
      <c r="L89" s="155">
        <f aca="true" t="shared" si="65" ref="L89:Q89">+L35*100000/$AK89</f>
        <v>25.971777335295645</v>
      </c>
      <c r="M89" s="155">
        <f t="shared" si="65"/>
        <v>5490.78001904597</v>
      </c>
      <c r="N89" s="155">
        <f t="shared" si="65"/>
        <v>1014.9770582633538</v>
      </c>
      <c r="O89" s="155">
        <f t="shared" si="65"/>
        <v>377.1102069084928</v>
      </c>
      <c r="P89" s="155">
        <f t="shared" si="65"/>
        <v>41.20855337200243</v>
      </c>
      <c r="Q89" s="155">
        <f t="shared" si="65"/>
        <v>14.54419530776556</v>
      </c>
      <c r="R89" s="149">
        <v>27</v>
      </c>
      <c r="S89" s="149" t="s">
        <v>31</v>
      </c>
      <c r="T89" s="155">
        <f t="shared" si="50"/>
        <v>374.3398839927279</v>
      </c>
      <c r="U89" s="155">
        <f t="shared" si="50"/>
        <v>226.82018872824864</v>
      </c>
      <c r="V89" s="155">
        <f t="shared" si="50"/>
        <v>363.95117305860964</v>
      </c>
      <c r="W89" s="155">
        <f t="shared" si="50"/>
        <v>9670.851008570686</v>
      </c>
      <c r="X89" s="155">
        <f t="shared" si="50"/>
        <v>4348.021816292961</v>
      </c>
      <c r="Y89" s="155">
        <f t="shared" si="50"/>
        <v>225.4350272703662</v>
      </c>
      <c r="Z89" s="155">
        <f t="shared" si="50"/>
        <v>1970.392173837763</v>
      </c>
      <c r="AA89" s="149">
        <v>27</v>
      </c>
      <c r="AB89" s="149" t="s">
        <v>31</v>
      </c>
      <c r="AC89" s="155">
        <f t="shared" si="51"/>
        <v>2132.8023547744783</v>
      </c>
      <c r="AD89" s="155">
        <f t="shared" si="51"/>
        <v>1743.918275473985</v>
      </c>
      <c r="AE89" s="155">
        <f t="shared" si="51"/>
        <v>792.6586442732231</v>
      </c>
      <c r="AF89" s="155">
        <f t="shared" si="51"/>
        <v>357.0253657691975</v>
      </c>
      <c r="AG89" s="155">
        <f t="shared" si="51"/>
        <v>709.2026664358065</v>
      </c>
      <c r="AH89" s="155">
        <f t="shared" si="51"/>
        <v>45.364037745649725</v>
      </c>
      <c r="AI89" s="155">
        <f t="shared" si="51"/>
        <v>41.55484373647303</v>
      </c>
      <c r="AJ89" s="155">
        <f t="shared" si="51"/>
        <v>5.540645831529738</v>
      </c>
      <c r="AK89" s="167">
        <v>288775</v>
      </c>
    </row>
    <row r="90" spans="1:37" ht="12.75">
      <c r="A90" s="149">
        <v>28</v>
      </c>
      <c r="B90" s="149" t="s">
        <v>32</v>
      </c>
      <c r="C90" s="155">
        <f aca="true" t="shared" si="66" ref="C90:I90">+C36*100000/$AK90</f>
        <v>32.12740415756246</v>
      </c>
      <c r="D90" s="155">
        <f t="shared" si="66"/>
        <v>0</v>
      </c>
      <c r="E90" s="155">
        <f t="shared" si="66"/>
        <v>854.4853138035564</v>
      </c>
      <c r="F90" s="155">
        <f t="shared" si="66"/>
        <v>359.44692501014777</v>
      </c>
      <c r="G90" s="155">
        <f t="shared" si="66"/>
        <v>1034.467868277643</v>
      </c>
      <c r="H90" s="155">
        <f t="shared" si="66"/>
        <v>2916.511931185173</v>
      </c>
      <c r="I90" s="155">
        <f t="shared" si="66"/>
        <v>10.36367876050402</v>
      </c>
      <c r="J90" s="149">
        <v>28</v>
      </c>
      <c r="K90" s="149" t="s">
        <v>32</v>
      </c>
      <c r="L90" s="155">
        <f aca="true" t="shared" si="67" ref="L90:Q90">+L36*100000/$AK90</f>
        <v>9.154582905111884</v>
      </c>
      <c r="M90" s="155">
        <f t="shared" si="67"/>
        <v>743.4212230868217</v>
      </c>
      <c r="N90" s="155">
        <f t="shared" si="67"/>
        <v>1336.3963761669934</v>
      </c>
      <c r="O90" s="155">
        <f t="shared" si="67"/>
        <v>368.08332397723444</v>
      </c>
      <c r="P90" s="155">
        <f t="shared" si="67"/>
        <v>120.39140160118836</v>
      </c>
      <c r="Q90" s="155">
        <f t="shared" si="67"/>
        <v>26.25465285994352</v>
      </c>
      <c r="R90" s="149">
        <v>28</v>
      </c>
      <c r="S90" s="149" t="s">
        <v>32</v>
      </c>
      <c r="T90" s="155">
        <f t="shared" si="50"/>
        <v>852.7580340101391</v>
      </c>
      <c r="U90" s="155">
        <f t="shared" si="50"/>
        <v>69.7821036540604</v>
      </c>
      <c r="V90" s="155">
        <f t="shared" si="50"/>
        <v>138.35511145272866</v>
      </c>
      <c r="W90" s="155">
        <f t="shared" si="50"/>
        <v>9318.329029527848</v>
      </c>
      <c r="X90" s="155">
        <f t="shared" si="50"/>
        <v>5038.129701439688</v>
      </c>
      <c r="Y90" s="155">
        <f t="shared" si="50"/>
        <v>178.77345861869435</v>
      </c>
      <c r="Z90" s="155">
        <f t="shared" si="50"/>
        <v>1341.7509435265872</v>
      </c>
      <c r="AA90" s="149">
        <v>28</v>
      </c>
      <c r="AB90" s="149" t="s">
        <v>32</v>
      </c>
      <c r="AC90" s="155">
        <f t="shared" si="51"/>
        <v>1452.9877622226636</v>
      </c>
      <c r="AD90" s="155">
        <f t="shared" si="51"/>
        <v>942.2311273091572</v>
      </c>
      <c r="AE90" s="155">
        <f t="shared" si="51"/>
        <v>964.5130366442409</v>
      </c>
      <c r="AF90" s="155">
        <f t="shared" si="51"/>
        <v>135.76419176260268</v>
      </c>
      <c r="AG90" s="155">
        <f t="shared" si="51"/>
        <v>309.70126695972846</v>
      </c>
      <c r="AH90" s="155">
        <f t="shared" si="51"/>
        <v>129.89144046498373</v>
      </c>
      <c r="AI90" s="155">
        <f t="shared" si="51"/>
        <v>98.9731321628134</v>
      </c>
      <c r="AJ90" s="155">
        <f t="shared" si="51"/>
        <v>16.9273419754899</v>
      </c>
      <c r="AK90" s="167">
        <v>578945</v>
      </c>
    </row>
    <row r="91" spans="1:37" ht="12.75">
      <c r="A91" s="149">
        <v>29</v>
      </c>
      <c r="B91" s="149" t="s">
        <v>33</v>
      </c>
      <c r="C91" s="155">
        <f aca="true" t="shared" si="68" ref="C91:I91">+C37*100000/$AK91</f>
        <v>84.70722508047186</v>
      </c>
      <c r="D91" s="155">
        <f t="shared" si="68"/>
        <v>0</v>
      </c>
      <c r="E91" s="155">
        <f t="shared" si="68"/>
        <v>999.9019179499069</v>
      </c>
      <c r="F91" s="155">
        <f t="shared" si="68"/>
        <v>335.618942318838</v>
      </c>
      <c r="G91" s="155">
        <f t="shared" si="68"/>
        <v>753.2701447156066</v>
      </c>
      <c r="H91" s="155">
        <f t="shared" si="68"/>
        <v>3061.943272908846</v>
      </c>
      <c r="I91" s="155">
        <f t="shared" si="68"/>
        <v>57.065920054212626</v>
      </c>
      <c r="J91" s="149">
        <v>29</v>
      </c>
      <c r="K91" s="149" t="s">
        <v>33</v>
      </c>
      <c r="L91" s="155">
        <f aca="true" t="shared" si="69" ref="L91:Q91">+L37*100000/$AK91</f>
        <v>9.273212008809551</v>
      </c>
      <c r="M91" s="155">
        <f t="shared" si="69"/>
        <v>1835.2043227434442</v>
      </c>
      <c r="N91" s="155">
        <f t="shared" si="69"/>
        <v>1761.0186266729677</v>
      </c>
      <c r="O91" s="155">
        <f t="shared" si="69"/>
        <v>1241.718754179633</v>
      </c>
      <c r="P91" s="155">
        <f t="shared" si="69"/>
        <v>55.99593405319614</v>
      </c>
      <c r="Q91" s="155">
        <f t="shared" si="69"/>
        <v>28.889622027445142</v>
      </c>
      <c r="R91" s="149">
        <v>29</v>
      </c>
      <c r="S91" s="149" t="s">
        <v>33</v>
      </c>
      <c r="T91" s="155">
        <f t="shared" si="50"/>
        <v>577.7924405489028</v>
      </c>
      <c r="U91" s="155">
        <f t="shared" si="50"/>
        <v>26.571319025242754</v>
      </c>
      <c r="V91" s="155">
        <f t="shared" si="50"/>
        <v>155.5046321477294</v>
      </c>
      <c r="W91" s="155">
        <f t="shared" si="50"/>
        <v>12041.800786439711</v>
      </c>
      <c r="X91" s="155">
        <f t="shared" si="50"/>
        <v>5361.878182093784</v>
      </c>
      <c r="Y91" s="155">
        <f t="shared" si="50"/>
        <v>128.5766511221478</v>
      </c>
      <c r="Z91" s="155">
        <f t="shared" si="50"/>
        <v>1035.7464489839592</v>
      </c>
      <c r="AA91" s="149">
        <v>29</v>
      </c>
      <c r="AB91" s="149" t="s">
        <v>33</v>
      </c>
      <c r="AC91" s="155">
        <f t="shared" si="51"/>
        <v>1723.3907856372211</v>
      </c>
      <c r="AD91" s="155">
        <f t="shared" si="51"/>
        <v>1563.7845404855952</v>
      </c>
      <c r="AE91" s="155">
        <f t="shared" si="51"/>
        <v>1624.0604185428574</v>
      </c>
      <c r="AF91" s="155">
        <f t="shared" si="51"/>
        <v>189.56585318008757</v>
      </c>
      <c r="AG91" s="155">
        <f t="shared" si="51"/>
        <v>165.1345061568778</v>
      </c>
      <c r="AH91" s="155">
        <f t="shared" si="51"/>
        <v>136.77987712994087</v>
      </c>
      <c r="AI91" s="155">
        <f t="shared" si="51"/>
        <v>84.17223207996362</v>
      </c>
      <c r="AJ91" s="155">
        <f t="shared" si="51"/>
        <v>25.501333024226266</v>
      </c>
      <c r="AK91" s="167">
        <v>560755</v>
      </c>
    </row>
    <row r="92" spans="1:37" ht="12.75">
      <c r="A92" s="149">
        <v>30</v>
      </c>
      <c r="B92" s="149" t="s">
        <v>34</v>
      </c>
      <c r="C92" s="155">
        <f aca="true" t="shared" si="70" ref="C92:I92">+C38*100000/$AK92</f>
        <v>161.87442733103538</v>
      </c>
      <c r="D92" s="155">
        <f t="shared" si="70"/>
        <v>0.8726384222697325</v>
      </c>
      <c r="E92" s="155">
        <f t="shared" si="70"/>
        <v>2473.9299271346918</v>
      </c>
      <c r="F92" s="155">
        <f t="shared" si="70"/>
        <v>838.8236834067804</v>
      </c>
      <c r="G92" s="155">
        <f t="shared" si="70"/>
        <v>158.16571403638903</v>
      </c>
      <c r="H92" s="155">
        <f t="shared" si="70"/>
        <v>2259.6971944674724</v>
      </c>
      <c r="I92" s="155">
        <f t="shared" si="70"/>
        <v>174.74584405951393</v>
      </c>
      <c r="J92" s="149">
        <v>30</v>
      </c>
      <c r="K92" s="149" t="s">
        <v>34</v>
      </c>
      <c r="L92" s="155">
        <f aca="true" t="shared" si="71" ref="L92:Q92">+L38*100000/$AK92</f>
        <v>143.98533967450587</v>
      </c>
      <c r="M92" s="155">
        <f t="shared" si="71"/>
        <v>713.3819102055063</v>
      </c>
      <c r="N92" s="155">
        <f t="shared" si="71"/>
        <v>3014.7475893363585</v>
      </c>
      <c r="O92" s="155">
        <f t="shared" si="71"/>
        <v>871.3294646363279</v>
      </c>
      <c r="P92" s="155">
        <f t="shared" si="71"/>
        <v>16.798289628692352</v>
      </c>
      <c r="Q92" s="155">
        <f t="shared" si="71"/>
        <v>8.94454382826476</v>
      </c>
      <c r="R92" s="149">
        <v>30</v>
      </c>
      <c r="S92" s="149" t="s">
        <v>34</v>
      </c>
      <c r="T92" s="155">
        <f aca="true" t="shared" si="72" ref="T92:Z101">+T38*100000/$AK92</f>
        <v>393.9962476547842</v>
      </c>
      <c r="U92" s="155">
        <f t="shared" si="72"/>
        <v>47.55879401370042</v>
      </c>
      <c r="V92" s="155">
        <f t="shared" si="72"/>
        <v>343.8195383742746</v>
      </c>
      <c r="W92" s="155">
        <f t="shared" si="72"/>
        <v>3802.3037654347922</v>
      </c>
      <c r="X92" s="155">
        <f t="shared" si="72"/>
        <v>2114.402897159562</v>
      </c>
      <c r="Y92" s="155">
        <f t="shared" si="72"/>
        <v>389.1967363323007</v>
      </c>
      <c r="Z92" s="155">
        <f t="shared" si="72"/>
        <v>682.6214058204982</v>
      </c>
      <c r="AA92" s="149">
        <v>30</v>
      </c>
      <c r="AB92" s="149" t="s">
        <v>34</v>
      </c>
      <c r="AC92" s="155">
        <f aca="true" t="shared" si="73" ref="AC92:AJ101">+AC38*100000/$AK92</f>
        <v>1082.7261224311706</v>
      </c>
      <c r="AD92" s="155">
        <f t="shared" si="73"/>
        <v>975.609756097561</v>
      </c>
      <c r="AE92" s="155">
        <f t="shared" si="73"/>
        <v>892.0546271652341</v>
      </c>
      <c r="AF92" s="155">
        <f t="shared" si="73"/>
        <v>230.81286269034425</v>
      </c>
      <c r="AG92" s="155">
        <f t="shared" si="73"/>
        <v>648.3703477464113</v>
      </c>
      <c r="AH92" s="155">
        <f t="shared" si="73"/>
        <v>141.5855840132641</v>
      </c>
      <c r="AI92" s="155">
        <f t="shared" si="73"/>
        <v>65.8842008813648</v>
      </c>
      <c r="AJ92" s="155">
        <f t="shared" si="73"/>
        <v>6.326628561455561</v>
      </c>
      <c r="AK92" s="167">
        <v>458380</v>
      </c>
    </row>
    <row r="93" spans="1:37" ht="12.75">
      <c r="A93" s="149">
        <v>31</v>
      </c>
      <c r="B93" s="149" t="s">
        <v>35</v>
      </c>
      <c r="C93" s="155">
        <f aca="true" t="shared" si="74" ref="C93:I93">+C39*100000/$AK93</f>
        <v>73.65990874081105</v>
      </c>
      <c r="D93" s="155">
        <f t="shared" si="74"/>
        <v>0.12359045090740109</v>
      </c>
      <c r="E93" s="155">
        <f t="shared" si="74"/>
        <v>876.2562969334738</v>
      </c>
      <c r="F93" s="155">
        <f t="shared" si="74"/>
        <v>126.80380263099352</v>
      </c>
      <c r="G93" s="155">
        <f t="shared" si="74"/>
        <v>424.53319886692276</v>
      </c>
      <c r="H93" s="155">
        <f t="shared" si="74"/>
        <v>3162.061686465857</v>
      </c>
      <c r="I93" s="155">
        <f t="shared" si="74"/>
        <v>18.414977185202762</v>
      </c>
      <c r="J93" s="149">
        <v>31</v>
      </c>
      <c r="K93" s="149" t="s">
        <v>35</v>
      </c>
      <c r="L93" s="155">
        <f aca="true" t="shared" si="75" ref="L93:Q93">+L39*100000/$AK93</f>
        <v>2.595399469055423</v>
      </c>
      <c r="M93" s="155">
        <f t="shared" si="75"/>
        <v>376.3329230130363</v>
      </c>
      <c r="N93" s="155">
        <f t="shared" si="75"/>
        <v>1416.3465673988164</v>
      </c>
      <c r="O93" s="155">
        <f t="shared" si="75"/>
        <v>660.8381410018736</v>
      </c>
      <c r="P93" s="155">
        <f t="shared" si="75"/>
        <v>91.209752769662</v>
      </c>
      <c r="Q93" s="155">
        <f t="shared" si="75"/>
        <v>24.100137926943212</v>
      </c>
      <c r="R93" s="149">
        <v>31</v>
      </c>
      <c r="S93" s="149" t="s">
        <v>35</v>
      </c>
      <c r="T93" s="155">
        <f t="shared" si="72"/>
        <v>412.91569648162704</v>
      </c>
      <c r="U93" s="155">
        <f t="shared" si="72"/>
        <v>30.650431825035472</v>
      </c>
      <c r="V93" s="155">
        <f t="shared" si="72"/>
        <v>72.05323287901484</v>
      </c>
      <c r="W93" s="155">
        <f t="shared" si="72"/>
        <v>7552.365274049466</v>
      </c>
      <c r="X93" s="155">
        <f t="shared" si="72"/>
        <v>4366.821401911203</v>
      </c>
      <c r="Y93" s="155">
        <f t="shared" si="72"/>
        <v>38.560220683109144</v>
      </c>
      <c r="Z93" s="155">
        <f t="shared" si="72"/>
        <v>929.7709621763784</v>
      </c>
      <c r="AA93" s="149">
        <v>31</v>
      </c>
      <c r="AB93" s="149" t="s">
        <v>35</v>
      </c>
      <c r="AC93" s="155">
        <f t="shared" si="73"/>
        <v>1199.8160974090497</v>
      </c>
      <c r="AD93" s="155">
        <f t="shared" si="73"/>
        <v>697.7916858231865</v>
      </c>
      <c r="AE93" s="155">
        <f t="shared" si="73"/>
        <v>881.3235054206772</v>
      </c>
      <c r="AF93" s="155">
        <f t="shared" si="73"/>
        <v>139.65720952536324</v>
      </c>
      <c r="AG93" s="155">
        <f t="shared" si="73"/>
        <v>175.49844028850956</v>
      </c>
      <c r="AH93" s="155">
        <f t="shared" si="73"/>
        <v>152.26343551791814</v>
      </c>
      <c r="AI93" s="155">
        <f t="shared" si="73"/>
        <v>72.91836603536665</v>
      </c>
      <c r="AJ93" s="155">
        <f t="shared" si="73"/>
        <v>19.403700792461972</v>
      </c>
      <c r="AK93" s="167">
        <v>809124</v>
      </c>
    </row>
    <row r="94" spans="1:37" ht="12.75">
      <c r="A94" s="149">
        <v>32</v>
      </c>
      <c r="B94" s="149" t="s">
        <v>36</v>
      </c>
      <c r="C94" s="155">
        <f aca="true" t="shared" si="76" ref="C94:I94">+C40*100000/$AK94</f>
        <v>72.71925958572058</v>
      </c>
      <c r="D94" s="155">
        <f t="shared" si="76"/>
        <v>0</v>
      </c>
      <c r="E94" s="155">
        <f t="shared" si="76"/>
        <v>2201.9612163948877</v>
      </c>
      <c r="F94" s="155">
        <f t="shared" si="76"/>
        <v>471.29792860290877</v>
      </c>
      <c r="G94" s="155">
        <f t="shared" si="76"/>
        <v>312.6377258704275</v>
      </c>
      <c r="H94" s="155">
        <f t="shared" si="76"/>
        <v>4861.998677831644</v>
      </c>
      <c r="I94" s="155">
        <f t="shared" si="76"/>
        <v>26.718818862935215</v>
      </c>
      <c r="J94" s="149">
        <v>32</v>
      </c>
      <c r="K94" s="149" t="s">
        <v>36</v>
      </c>
      <c r="L94" s="155">
        <f aca="true" t="shared" si="77" ref="L94:Q94">+L40*100000/$AK94</f>
        <v>32.77875716174526</v>
      </c>
      <c r="M94" s="155">
        <f t="shared" si="77"/>
        <v>82.91097399735567</v>
      </c>
      <c r="N94" s="155">
        <f t="shared" si="77"/>
        <v>723.3362714852358</v>
      </c>
      <c r="O94" s="155">
        <f t="shared" si="77"/>
        <v>496.36403702071397</v>
      </c>
      <c r="P94" s="155">
        <f t="shared" si="77"/>
        <v>23.413397972675188</v>
      </c>
      <c r="Q94" s="155">
        <f t="shared" si="77"/>
        <v>6.0599382988100485</v>
      </c>
      <c r="R94" s="149">
        <v>32</v>
      </c>
      <c r="S94" s="149" t="s">
        <v>36</v>
      </c>
      <c r="T94" s="155">
        <f t="shared" si="72"/>
        <v>348.4464521815778</v>
      </c>
      <c r="U94" s="155">
        <f t="shared" si="72"/>
        <v>65.00661084178051</v>
      </c>
      <c r="V94" s="155">
        <f t="shared" si="72"/>
        <v>168.85191714411636</v>
      </c>
      <c r="W94" s="155">
        <f t="shared" si="72"/>
        <v>4773.303217276333</v>
      </c>
      <c r="X94" s="155">
        <f t="shared" si="72"/>
        <v>2820.6258263552227</v>
      </c>
      <c r="Y94" s="155">
        <f t="shared" si="72"/>
        <v>300.2423975319524</v>
      </c>
      <c r="Z94" s="155">
        <f t="shared" si="72"/>
        <v>566.6042309387395</v>
      </c>
      <c r="AA94" s="149">
        <v>32</v>
      </c>
      <c r="AB94" s="149" t="s">
        <v>36</v>
      </c>
      <c r="AC94" s="155">
        <f t="shared" si="73"/>
        <v>642.3534596738651</v>
      </c>
      <c r="AD94" s="155">
        <f t="shared" si="73"/>
        <v>537.9572498898193</v>
      </c>
      <c r="AE94" s="155">
        <f t="shared" si="73"/>
        <v>625.826355222565</v>
      </c>
      <c r="AF94" s="155">
        <f t="shared" si="73"/>
        <v>100.2644336712208</v>
      </c>
      <c r="AG94" s="155">
        <f t="shared" si="73"/>
        <v>447.8845306302336</v>
      </c>
      <c r="AH94" s="155">
        <f t="shared" si="73"/>
        <v>107.70163067430586</v>
      </c>
      <c r="AI94" s="155">
        <f t="shared" si="73"/>
        <v>50.407668576465404</v>
      </c>
      <c r="AJ94" s="155">
        <f t="shared" si="73"/>
        <v>2.47906566769502</v>
      </c>
      <c r="AK94" s="167">
        <v>363040</v>
      </c>
    </row>
    <row r="95" spans="1:37" ht="12.75">
      <c r="A95" s="149">
        <v>33</v>
      </c>
      <c r="B95" s="149" t="s">
        <v>37</v>
      </c>
      <c r="C95" s="155">
        <f aca="true" t="shared" si="78" ref="C95:I95">+C41*100000/$AK95</f>
        <v>90.33386062775789</v>
      </c>
      <c r="D95" s="155">
        <f t="shared" si="78"/>
        <v>0</v>
      </c>
      <c r="E95" s="155">
        <f t="shared" si="78"/>
        <v>1157.68878528016</v>
      </c>
      <c r="F95" s="155">
        <f t="shared" si="78"/>
        <v>305.1369577886937</v>
      </c>
      <c r="G95" s="155">
        <f t="shared" si="78"/>
        <v>1476.1468653734078</v>
      </c>
      <c r="H95" s="155">
        <f t="shared" si="78"/>
        <v>3656.231787528099</v>
      </c>
      <c r="I95" s="155">
        <f t="shared" si="78"/>
        <v>21.64682374490051</v>
      </c>
      <c r="J95" s="149">
        <v>33</v>
      </c>
      <c r="K95" s="149" t="s">
        <v>37</v>
      </c>
      <c r="L95" s="155">
        <f aca="true" t="shared" si="79" ref="L95:Q95">+L41*100000/$AK95</f>
        <v>48.289068354008826</v>
      </c>
      <c r="M95" s="155">
        <f t="shared" si="79"/>
        <v>800.0999084172842</v>
      </c>
      <c r="N95" s="155">
        <f t="shared" si="79"/>
        <v>1817.9169094996253</v>
      </c>
      <c r="O95" s="155">
        <f t="shared" si="79"/>
        <v>1205.9778536341687</v>
      </c>
      <c r="P95" s="155">
        <f t="shared" si="79"/>
        <v>30.805095329281492</v>
      </c>
      <c r="Q95" s="155">
        <f t="shared" si="79"/>
        <v>14.986262592623428</v>
      </c>
      <c r="R95" s="149">
        <v>33</v>
      </c>
      <c r="S95" s="149" t="s">
        <v>37</v>
      </c>
      <c r="T95" s="155">
        <f t="shared" si="72"/>
        <v>791.3579219049205</v>
      </c>
      <c r="U95" s="155">
        <f t="shared" si="72"/>
        <v>94.49671134793107</v>
      </c>
      <c r="V95" s="155">
        <f t="shared" si="72"/>
        <v>285.5715594038798</v>
      </c>
      <c r="W95" s="155">
        <f t="shared" si="72"/>
        <v>14386.395803846473</v>
      </c>
      <c r="X95" s="155">
        <f t="shared" si="72"/>
        <v>5471.65098659562</v>
      </c>
      <c r="Y95" s="155">
        <f t="shared" si="72"/>
        <v>207.3099658646241</v>
      </c>
      <c r="Z95" s="155">
        <f t="shared" si="72"/>
        <v>1480.7260011655983</v>
      </c>
      <c r="AA95" s="149">
        <v>33</v>
      </c>
      <c r="AB95" s="149" t="s">
        <v>37</v>
      </c>
      <c r="AC95" s="155">
        <f t="shared" si="73"/>
        <v>2671.7175922071433</v>
      </c>
      <c r="AD95" s="155">
        <f t="shared" si="73"/>
        <v>2235.450836732995</v>
      </c>
      <c r="AE95" s="155">
        <f t="shared" si="73"/>
        <v>1896.5947881108984</v>
      </c>
      <c r="AF95" s="155">
        <f t="shared" si="73"/>
        <v>236.4499209058363</v>
      </c>
      <c r="AG95" s="155">
        <f t="shared" si="73"/>
        <v>601.9482141370411</v>
      </c>
      <c r="AH95" s="155">
        <f t="shared" si="73"/>
        <v>295.1461160602781</v>
      </c>
      <c r="AI95" s="155">
        <f t="shared" si="73"/>
        <v>169.84430938306554</v>
      </c>
      <c r="AJ95" s="155">
        <f t="shared" si="73"/>
        <v>20.397968528848555</v>
      </c>
      <c r="AK95" s="167">
        <v>240220</v>
      </c>
    </row>
    <row r="96" spans="1:37" ht="12.75">
      <c r="A96" s="149">
        <v>34</v>
      </c>
      <c r="B96" s="149" t="s">
        <v>38</v>
      </c>
      <c r="C96" s="155">
        <f aca="true" t="shared" si="80" ref="C96:I96">+C42*100000/$AK96</f>
        <v>72.04526413858974</v>
      </c>
      <c r="D96" s="155">
        <f t="shared" si="80"/>
        <v>0</v>
      </c>
      <c r="E96" s="155">
        <f t="shared" si="80"/>
        <v>2839.334367468395</v>
      </c>
      <c r="F96" s="155">
        <f t="shared" si="80"/>
        <v>458.32052398262465</v>
      </c>
      <c r="G96" s="155">
        <f t="shared" si="80"/>
        <v>1418.611145660505</v>
      </c>
      <c r="H96" s="155">
        <f t="shared" si="80"/>
        <v>4947.4210376864785</v>
      </c>
      <c r="I96" s="155">
        <f t="shared" si="80"/>
        <v>33.323868103191344</v>
      </c>
      <c r="J96" s="149">
        <v>34</v>
      </c>
      <c r="K96" s="149" t="s">
        <v>38</v>
      </c>
      <c r="L96" s="155">
        <f aca="true" t="shared" si="81" ref="L96:Q96">+L42*100000/$AK96</f>
        <v>60.546182891713855</v>
      </c>
      <c r="M96" s="155">
        <f t="shared" si="81"/>
        <v>1290.0091757974847</v>
      </c>
      <c r="N96" s="155">
        <f t="shared" si="81"/>
        <v>1638.5017401160703</v>
      </c>
      <c r="O96" s="155">
        <f t="shared" si="81"/>
        <v>1287.6624245226121</v>
      </c>
      <c r="P96" s="155">
        <f t="shared" si="81"/>
        <v>104.89978198680656</v>
      </c>
      <c r="Q96" s="155">
        <f t="shared" si="81"/>
        <v>46.9350254974526</v>
      </c>
      <c r="R96" s="149">
        <v>34</v>
      </c>
      <c r="S96" s="149" t="s">
        <v>38</v>
      </c>
      <c r="T96" s="155">
        <f t="shared" si="72"/>
        <v>761.990138951143</v>
      </c>
      <c r="U96" s="155">
        <f t="shared" si="72"/>
        <v>70.16786311869164</v>
      </c>
      <c r="V96" s="155">
        <f t="shared" si="72"/>
        <v>243.592782331779</v>
      </c>
      <c r="W96" s="155">
        <f t="shared" si="72"/>
        <v>15057.460204965257</v>
      </c>
      <c r="X96" s="155">
        <f t="shared" si="72"/>
        <v>8482.332483027121</v>
      </c>
      <c r="Y96" s="155">
        <f t="shared" si="72"/>
        <v>168.02739128088032</v>
      </c>
      <c r="Z96" s="155">
        <f t="shared" si="72"/>
        <v>1822.7217151935718</v>
      </c>
      <c r="AA96" s="149">
        <v>34</v>
      </c>
      <c r="AB96" s="149" t="s">
        <v>38</v>
      </c>
      <c r="AC96" s="155">
        <f t="shared" si="73"/>
        <v>2096.822264098695</v>
      </c>
      <c r="AD96" s="155">
        <f t="shared" si="73"/>
        <v>1604.4738466304173</v>
      </c>
      <c r="AE96" s="155">
        <f t="shared" si="73"/>
        <v>1354.544835856482</v>
      </c>
      <c r="AF96" s="155">
        <f t="shared" si="73"/>
        <v>252.74511230378226</v>
      </c>
      <c r="AG96" s="155">
        <f t="shared" si="73"/>
        <v>582.9330166783614</v>
      </c>
      <c r="AH96" s="155">
        <f t="shared" si="73"/>
        <v>183.9852999500142</v>
      </c>
      <c r="AI96" s="155">
        <f t="shared" si="73"/>
        <v>136.11157394261255</v>
      </c>
      <c r="AJ96" s="155">
        <f t="shared" si="73"/>
        <v>22.52881223877725</v>
      </c>
      <c r="AK96" s="167">
        <v>426121</v>
      </c>
    </row>
    <row r="97" spans="1:37" ht="12.75">
      <c r="A97" s="149">
        <v>35</v>
      </c>
      <c r="B97" s="149" t="s">
        <v>39</v>
      </c>
      <c r="C97" s="155">
        <f aca="true" t="shared" si="82" ref="C97:I97">+C43*100000/$AK97</f>
        <v>58.115505978703204</v>
      </c>
      <c r="D97" s="155">
        <f t="shared" si="82"/>
        <v>0</v>
      </c>
      <c r="E97" s="155">
        <f t="shared" si="82"/>
        <v>1228.4658775935102</v>
      </c>
      <c r="F97" s="155">
        <f t="shared" si="82"/>
        <v>683.2803664098018</v>
      </c>
      <c r="G97" s="155">
        <f t="shared" si="82"/>
        <v>1144.2548167457292</v>
      </c>
      <c r="H97" s="155">
        <f t="shared" si="82"/>
        <v>3322.8810056803677</v>
      </c>
      <c r="I97" s="155">
        <f t="shared" si="82"/>
        <v>68.13055676629526</v>
      </c>
      <c r="J97" s="149">
        <v>35</v>
      </c>
      <c r="K97" s="149" t="s">
        <v>39</v>
      </c>
      <c r="L97" s="155">
        <f aca="true" t="shared" si="83" ref="L97:Q97">+L43*100000/$AK97</f>
        <v>59.10290535212778</v>
      </c>
      <c r="M97" s="155">
        <f t="shared" si="83"/>
        <v>1554.0255567169254</v>
      </c>
      <c r="N97" s="155">
        <f t="shared" si="83"/>
        <v>1161.886948414025</v>
      </c>
      <c r="O97" s="155">
        <f t="shared" si="83"/>
        <v>888.9415501888049</v>
      </c>
      <c r="P97" s="155">
        <f t="shared" si="83"/>
        <v>66.43787212613886</v>
      </c>
      <c r="Q97" s="155">
        <f t="shared" si="83"/>
        <v>46.83094171099385</v>
      </c>
      <c r="R97" s="149">
        <v>35</v>
      </c>
      <c r="S97" s="149" t="s">
        <v>39</v>
      </c>
      <c r="T97" s="155">
        <f t="shared" si="72"/>
        <v>618.1120077637802</v>
      </c>
      <c r="U97" s="155">
        <f t="shared" si="72"/>
        <v>53.17850911158036</v>
      </c>
      <c r="V97" s="155">
        <f t="shared" si="72"/>
        <v>143.45502325325523</v>
      </c>
      <c r="W97" s="155">
        <f t="shared" si="72"/>
        <v>10956.747675732404</v>
      </c>
      <c r="X97" s="155">
        <f t="shared" si="72"/>
        <v>5607.582098731474</v>
      </c>
      <c r="Y97" s="155">
        <f t="shared" si="72"/>
        <v>183.23311229693073</v>
      </c>
      <c r="Z97" s="155">
        <f t="shared" si="72"/>
        <v>1246.6622374751917</v>
      </c>
      <c r="AA97" s="149">
        <v>35</v>
      </c>
      <c r="AB97" s="149" t="s">
        <v>39</v>
      </c>
      <c r="AC97" s="155">
        <f t="shared" si="73"/>
        <v>1833.318522342732</v>
      </c>
      <c r="AD97" s="155">
        <f t="shared" si="73"/>
        <v>1613.2695191223995</v>
      </c>
      <c r="AE97" s="155">
        <f t="shared" si="73"/>
        <v>1544.0105059293332</v>
      </c>
      <c r="AF97" s="155">
        <f t="shared" si="73"/>
        <v>338.25481392458806</v>
      </c>
      <c r="AG97" s="155">
        <f t="shared" si="73"/>
        <v>783.1487601790296</v>
      </c>
      <c r="AH97" s="155">
        <f t="shared" si="73"/>
        <v>286.34581829312503</v>
      </c>
      <c r="AI97" s="155">
        <f t="shared" si="73"/>
        <v>175.3339173095342</v>
      </c>
      <c r="AJ97" s="155">
        <f t="shared" si="73"/>
        <v>27.506125402541567</v>
      </c>
      <c r="AK97" s="167">
        <v>708933</v>
      </c>
    </row>
    <row r="98" spans="1:37" ht="12.75">
      <c r="A98" s="149">
        <v>36</v>
      </c>
      <c r="B98" s="149" t="s">
        <v>40</v>
      </c>
      <c r="C98" s="155">
        <f aca="true" t="shared" si="84" ref="C98:I98">+C44*100000/$AK98</f>
        <v>42.22156657272792</v>
      </c>
      <c r="D98" s="155">
        <f t="shared" si="84"/>
        <v>0</v>
      </c>
      <c r="E98" s="155">
        <f t="shared" si="84"/>
        <v>3198.919534850597</v>
      </c>
      <c r="F98" s="155">
        <f t="shared" si="84"/>
        <v>828.4074838998484</v>
      </c>
      <c r="G98" s="155">
        <f t="shared" si="84"/>
        <v>360.66374337426623</v>
      </c>
      <c r="H98" s="155">
        <f t="shared" si="84"/>
        <v>2593.828529570357</v>
      </c>
      <c r="I98" s="155">
        <f t="shared" si="84"/>
        <v>81.64531849304616</v>
      </c>
      <c r="J98" s="149">
        <v>36</v>
      </c>
      <c r="K98" s="149" t="s">
        <v>40</v>
      </c>
      <c r="L98" s="155">
        <f aca="true" t="shared" si="85" ref="L98:Q98">+L44*100000/$AK98</f>
        <v>75.5409956150614</v>
      </c>
      <c r="M98" s="155">
        <f t="shared" si="85"/>
        <v>473.59371661698424</v>
      </c>
      <c r="N98" s="155">
        <f t="shared" si="85"/>
        <v>1541.5958734777346</v>
      </c>
      <c r="O98" s="155">
        <f t="shared" si="85"/>
        <v>250.02289121079244</v>
      </c>
      <c r="P98" s="155">
        <f t="shared" si="85"/>
        <v>69.94536631024204</v>
      </c>
      <c r="Q98" s="155">
        <f t="shared" si="85"/>
        <v>7.376056810898251</v>
      </c>
      <c r="R98" s="149">
        <v>36</v>
      </c>
      <c r="S98" s="149" t="s">
        <v>40</v>
      </c>
      <c r="T98" s="155">
        <f t="shared" si="72"/>
        <v>557.273809402692</v>
      </c>
      <c r="U98" s="155">
        <f t="shared" si="72"/>
        <v>327.59866111851545</v>
      </c>
      <c r="V98" s="155">
        <f t="shared" si="72"/>
        <v>258.67068195460416</v>
      </c>
      <c r="W98" s="155">
        <f t="shared" si="72"/>
        <v>12470.114252576534</v>
      </c>
      <c r="X98" s="155">
        <f t="shared" si="72"/>
        <v>6823.6155904406305</v>
      </c>
      <c r="Y98" s="155">
        <f t="shared" si="72"/>
        <v>334.4660243562483</v>
      </c>
      <c r="Z98" s="155">
        <f t="shared" si="72"/>
        <v>2069.3654556368333</v>
      </c>
      <c r="AA98" s="149">
        <v>36</v>
      </c>
      <c r="AB98" s="149" t="s">
        <v>40</v>
      </c>
      <c r="AC98" s="155">
        <f t="shared" si="73"/>
        <v>1444.181054216561</v>
      </c>
      <c r="AD98" s="155">
        <f t="shared" si="73"/>
        <v>1689.625703268865</v>
      </c>
      <c r="AE98" s="155">
        <f t="shared" si="73"/>
        <v>1143.5431524758117</v>
      </c>
      <c r="AF98" s="155">
        <f t="shared" si="73"/>
        <v>185.41880741878708</v>
      </c>
      <c r="AG98" s="155">
        <f t="shared" si="73"/>
        <v>810.0945152658941</v>
      </c>
      <c r="AH98" s="155">
        <f t="shared" si="73"/>
        <v>41.204179426397125</v>
      </c>
      <c r="AI98" s="155">
        <f t="shared" si="73"/>
        <v>30.012920816758403</v>
      </c>
      <c r="AJ98" s="155">
        <f t="shared" si="73"/>
        <v>8.393443957229044</v>
      </c>
      <c r="AK98" s="167">
        <v>393164</v>
      </c>
    </row>
    <row r="99" spans="1:37" ht="12.75">
      <c r="A99" s="149">
        <v>37</v>
      </c>
      <c r="B99" s="149" t="s">
        <v>41</v>
      </c>
      <c r="C99" s="155">
        <f aca="true" t="shared" si="86" ref="C99:I99">+C45*100000/$AK99</f>
        <v>83.54808721949613</v>
      </c>
      <c r="D99" s="155">
        <f t="shared" si="86"/>
        <v>0</v>
      </c>
      <c r="E99" s="155">
        <f t="shared" si="86"/>
        <v>311.2460432331933</v>
      </c>
      <c r="F99" s="155">
        <f t="shared" si="86"/>
        <v>1000.6648544968875</v>
      </c>
      <c r="G99" s="155">
        <f t="shared" si="86"/>
        <v>221.07882938539203</v>
      </c>
      <c r="H99" s="155">
        <f t="shared" si="86"/>
        <v>5562.714018427649</v>
      </c>
      <c r="I99" s="155">
        <f t="shared" si="86"/>
        <v>1.7651004342147067</v>
      </c>
      <c r="J99" s="149">
        <v>37</v>
      </c>
      <c r="K99" s="149" t="s">
        <v>41</v>
      </c>
      <c r="L99" s="155">
        <f aca="true" t="shared" si="87" ref="L99:Q99">+L45*100000/$AK99</f>
        <v>0.5883668114049023</v>
      </c>
      <c r="M99" s="155">
        <f t="shared" si="87"/>
        <v>546.7398594980054</v>
      </c>
      <c r="N99" s="155">
        <f t="shared" si="87"/>
        <v>2600.1400313011145</v>
      </c>
      <c r="O99" s="155">
        <f t="shared" si="87"/>
        <v>1223.950059425048</v>
      </c>
      <c r="P99" s="155">
        <f t="shared" si="87"/>
        <v>221.9613796024994</v>
      </c>
      <c r="Q99" s="155">
        <f t="shared" si="87"/>
        <v>17.94518774784952</v>
      </c>
      <c r="R99" s="149">
        <v>37</v>
      </c>
      <c r="S99" s="149" t="s">
        <v>41</v>
      </c>
      <c r="T99" s="155">
        <f t="shared" si="72"/>
        <v>406.5614666807875</v>
      </c>
      <c r="U99" s="155">
        <f t="shared" si="72"/>
        <v>158.71194737647238</v>
      </c>
      <c r="V99" s="155">
        <f t="shared" si="72"/>
        <v>150.32772031395254</v>
      </c>
      <c r="W99" s="155">
        <f t="shared" si="72"/>
        <v>9384.156458502488</v>
      </c>
      <c r="X99" s="155">
        <f t="shared" si="72"/>
        <v>4853.58491898189</v>
      </c>
      <c r="Y99" s="155">
        <f t="shared" si="72"/>
        <v>174.1565761758511</v>
      </c>
      <c r="Z99" s="155">
        <f t="shared" si="72"/>
        <v>1381.1910897730081</v>
      </c>
      <c r="AA99" s="149">
        <v>37</v>
      </c>
      <c r="AB99" s="149" t="s">
        <v>41</v>
      </c>
      <c r="AC99" s="155">
        <f t="shared" si="73"/>
        <v>1576.5288711594355</v>
      </c>
      <c r="AD99" s="155">
        <f t="shared" si="73"/>
        <v>1183.9411162495146</v>
      </c>
      <c r="AE99" s="155">
        <f t="shared" si="73"/>
        <v>465.83942292983136</v>
      </c>
      <c r="AF99" s="155">
        <f t="shared" si="73"/>
        <v>274.7673009260894</v>
      </c>
      <c r="AG99" s="155">
        <f t="shared" si="73"/>
        <v>909.9092738376813</v>
      </c>
      <c r="AH99" s="155">
        <f t="shared" si="73"/>
        <v>463.92723079276544</v>
      </c>
      <c r="AI99" s="155">
        <f t="shared" si="73"/>
        <v>51.7762794036314</v>
      </c>
      <c r="AJ99" s="155">
        <f t="shared" si="73"/>
        <v>3.9714759769830903</v>
      </c>
      <c r="AK99" s="167">
        <v>679848</v>
      </c>
    </row>
    <row r="100" spans="1:37" ht="12.75">
      <c r="A100" s="149">
        <v>38</v>
      </c>
      <c r="B100" s="149" t="s">
        <v>42</v>
      </c>
      <c r="C100" s="155">
        <f aca="true" t="shared" si="88" ref="C100:I100">+C46*100000/$AK100</f>
        <v>57.762501894691994</v>
      </c>
      <c r="D100" s="155">
        <f t="shared" si="88"/>
        <v>0</v>
      </c>
      <c r="E100" s="155">
        <f t="shared" si="88"/>
        <v>832.0258251639676</v>
      </c>
      <c r="F100" s="155">
        <f t="shared" si="88"/>
        <v>258.0877744230919</v>
      </c>
      <c r="G100" s="155">
        <f t="shared" si="88"/>
        <v>722.6457683846573</v>
      </c>
      <c r="H100" s="155">
        <f t="shared" si="88"/>
        <v>2125.3323392174616</v>
      </c>
      <c r="I100" s="155">
        <f t="shared" si="88"/>
        <v>52.436881152628196</v>
      </c>
      <c r="J100" s="149">
        <v>38</v>
      </c>
      <c r="K100" s="149" t="s">
        <v>42</v>
      </c>
      <c r="L100" s="155">
        <f aca="true" t="shared" si="89" ref="L100:Q100">+L46*100000/$AK100</f>
        <v>54.89485995665764</v>
      </c>
      <c r="M100" s="155">
        <f t="shared" si="89"/>
        <v>968.443648787602</v>
      </c>
      <c r="N100" s="155">
        <f t="shared" si="89"/>
        <v>979.0948902717296</v>
      </c>
      <c r="O100" s="155">
        <f t="shared" si="89"/>
        <v>389.9993035726722</v>
      </c>
      <c r="P100" s="155">
        <f t="shared" si="89"/>
        <v>183.11942090019377</v>
      </c>
      <c r="Q100" s="155">
        <f t="shared" si="89"/>
        <v>6.5546101440785245</v>
      </c>
      <c r="R100" s="149">
        <v>38</v>
      </c>
      <c r="S100" s="149" t="s">
        <v>42</v>
      </c>
      <c r="T100" s="155">
        <f t="shared" si="72"/>
        <v>369.5161468724268</v>
      </c>
      <c r="U100" s="155">
        <f t="shared" si="72"/>
        <v>63.90744890476561</v>
      </c>
      <c r="V100" s="155">
        <f t="shared" si="72"/>
        <v>64.31711203877052</v>
      </c>
      <c r="W100" s="155">
        <f t="shared" si="72"/>
        <v>7852.013289472067</v>
      </c>
      <c r="X100" s="155">
        <f t="shared" si="72"/>
        <v>3383.4078237465333</v>
      </c>
      <c r="Y100" s="155">
        <f t="shared" si="72"/>
        <v>138.87580242766373</v>
      </c>
      <c r="Z100" s="155">
        <f t="shared" si="72"/>
        <v>1020.8805299402302</v>
      </c>
      <c r="AA100" s="149">
        <v>38</v>
      </c>
      <c r="AB100" s="149" t="s">
        <v>42</v>
      </c>
      <c r="AC100" s="155">
        <f t="shared" si="73"/>
        <v>969.2629750556117</v>
      </c>
      <c r="AD100" s="155">
        <f t="shared" si="73"/>
        <v>995.071752497921</v>
      </c>
      <c r="AE100" s="155">
        <f t="shared" si="73"/>
        <v>805.3977214536486</v>
      </c>
      <c r="AF100" s="155">
        <f t="shared" si="73"/>
        <v>160.17828539591895</v>
      </c>
      <c r="AG100" s="155">
        <f t="shared" si="73"/>
        <v>276.52261545331277</v>
      </c>
      <c r="AH100" s="155">
        <f t="shared" si="73"/>
        <v>60.63014383272635</v>
      </c>
      <c r="AI100" s="155">
        <f t="shared" si="73"/>
        <v>18.844504164225757</v>
      </c>
      <c r="AJ100" s="155">
        <f t="shared" si="73"/>
        <v>14.338209690171771</v>
      </c>
      <c r="AK100" s="167">
        <v>244103</v>
      </c>
    </row>
    <row r="101" spans="1:37" ht="12.75">
      <c r="A101" s="149">
        <v>39</v>
      </c>
      <c r="B101" s="149" t="s">
        <v>43</v>
      </c>
      <c r="C101" s="155">
        <f aca="true" t="shared" si="90" ref="C101:I101">+C47*100000/$AK101</f>
        <v>102.07181209852499</v>
      </c>
      <c r="D101" s="155">
        <f t="shared" si="90"/>
        <v>0</v>
      </c>
      <c r="E101" s="155">
        <f t="shared" si="90"/>
        <v>949.2455173276394</v>
      </c>
      <c r="F101" s="155">
        <f t="shared" si="90"/>
        <v>428.16556628637284</v>
      </c>
      <c r="G101" s="155">
        <f t="shared" si="90"/>
        <v>465.01862754732826</v>
      </c>
      <c r="H101" s="155">
        <f t="shared" si="90"/>
        <v>2454.41387997963</v>
      </c>
      <c r="I101" s="155">
        <f t="shared" si="90"/>
        <v>44.89372917243659</v>
      </c>
      <c r="J101" s="149">
        <v>39</v>
      </c>
      <c r="K101" s="149" t="s">
        <v>43</v>
      </c>
      <c r="L101" s="155">
        <f aca="true" t="shared" si="91" ref="L101:Q101">+L47*100000/$AK101</f>
        <v>10.274186775781509</v>
      </c>
      <c r="M101" s="155">
        <f t="shared" si="91"/>
        <v>1898.4910346552788</v>
      </c>
      <c r="N101" s="155">
        <f t="shared" si="91"/>
        <v>2034.7356853775987</v>
      </c>
      <c r="O101" s="155">
        <f t="shared" si="91"/>
        <v>1634.2657530085498</v>
      </c>
      <c r="P101" s="155">
        <f t="shared" si="91"/>
        <v>62.985231973269244</v>
      </c>
      <c r="Q101" s="155">
        <f t="shared" si="91"/>
        <v>16.75139148225246</v>
      </c>
      <c r="R101" s="149">
        <v>39</v>
      </c>
      <c r="S101" s="149" t="s">
        <v>43</v>
      </c>
      <c r="T101" s="155">
        <f t="shared" si="72"/>
        <v>611.5374650454298</v>
      </c>
      <c r="U101" s="155">
        <f t="shared" si="72"/>
        <v>32.162671645924725</v>
      </c>
      <c r="V101" s="155">
        <f t="shared" si="72"/>
        <v>120.83337055864774</v>
      </c>
      <c r="W101" s="155">
        <f t="shared" si="72"/>
        <v>8771.028580107388</v>
      </c>
      <c r="X101" s="155">
        <f t="shared" si="72"/>
        <v>4400.702218330936</v>
      </c>
      <c r="Y101" s="155">
        <f t="shared" si="72"/>
        <v>105.42209039497547</v>
      </c>
      <c r="Z101" s="155">
        <f t="shared" si="72"/>
        <v>898.5446391080219</v>
      </c>
      <c r="AA101" s="149">
        <v>39</v>
      </c>
      <c r="AB101" s="149" t="s">
        <v>43</v>
      </c>
      <c r="AC101" s="155">
        <f t="shared" si="73"/>
        <v>2042.99970517551</v>
      </c>
      <c r="AD101" s="155">
        <f t="shared" si="73"/>
        <v>1613.047323797697</v>
      </c>
      <c r="AE101" s="155">
        <f t="shared" si="73"/>
        <v>2754.152111568734</v>
      </c>
      <c r="AF101" s="155">
        <f t="shared" si="73"/>
        <v>284.9970070847218</v>
      </c>
      <c r="AG101" s="155">
        <f t="shared" si="73"/>
        <v>728.797205421197</v>
      </c>
      <c r="AH101" s="155">
        <f t="shared" si="73"/>
        <v>274.2761165360803</v>
      </c>
      <c r="AI101" s="155">
        <f t="shared" si="73"/>
        <v>165.5037478446543</v>
      </c>
      <c r="AJ101" s="155">
        <f t="shared" si="73"/>
        <v>24.568707507303607</v>
      </c>
      <c r="AK101" s="167">
        <v>447724</v>
      </c>
    </row>
    <row r="102" spans="1:37" ht="12.75">
      <c r="A102" s="149">
        <v>40</v>
      </c>
      <c r="B102" s="149" t="s">
        <v>44</v>
      </c>
      <c r="C102" s="155">
        <f aca="true" t="shared" si="92" ref="C102:I102">+C48*100000/$AK102</f>
        <v>213.58393848782572</v>
      </c>
      <c r="D102" s="155">
        <f t="shared" si="92"/>
        <v>0</v>
      </c>
      <c r="E102" s="155">
        <f t="shared" si="92"/>
        <v>922.2381621410741</v>
      </c>
      <c r="F102" s="155">
        <f t="shared" si="92"/>
        <v>292.3507319879603</v>
      </c>
      <c r="G102" s="155">
        <f t="shared" si="92"/>
        <v>975.0785816051142</v>
      </c>
      <c r="H102" s="155">
        <f t="shared" si="92"/>
        <v>2882.5189571177775</v>
      </c>
      <c r="I102" s="155">
        <f t="shared" si="92"/>
        <v>10.864385310363389</v>
      </c>
      <c r="J102" s="149">
        <v>40</v>
      </c>
      <c r="K102" s="149" t="s">
        <v>44</v>
      </c>
      <c r="L102" s="155">
        <f aca="true" t="shared" si="93" ref="L102:Q102">+L48*100000/$AK102</f>
        <v>16.79041366147069</v>
      </c>
      <c r="M102" s="155">
        <f t="shared" si="93"/>
        <v>1418.049200850385</v>
      </c>
      <c r="N102" s="155">
        <f t="shared" si="93"/>
        <v>3579.568041916774</v>
      </c>
      <c r="O102" s="155">
        <f t="shared" si="93"/>
        <v>1638.5468390811693</v>
      </c>
      <c r="P102" s="155">
        <f t="shared" si="93"/>
        <v>175.80550774951666</v>
      </c>
      <c r="Q102" s="155">
        <f t="shared" si="93"/>
        <v>31.11164884331334</v>
      </c>
      <c r="R102" s="149">
        <v>40</v>
      </c>
      <c r="S102" s="149" t="s">
        <v>44</v>
      </c>
      <c r="T102" s="155">
        <f aca="true" t="shared" si="94" ref="T102:Z102">+T48*100000/$AK102</f>
        <v>854.3357539513029</v>
      </c>
      <c r="U102" s="155">
        <f t="shared" si="94"/>
        <v>55.06268009570536</v>
      </c>
      <c r="V102" s="155">
        <f t="shared" si="94"/>
        <v>247.1647658107671</v>
      </c>
      <c r="W102" s="155">
        <f t="shared" si="94"/>
        <v>12590.094149775428</v>
      </c>
      <c r="X102" s="155">
        <f t="shared" si="94"/>
        <v>6192.452709059169</v>
      </c>
      <c r="Y102" s="155">
        <f t="shared" si="94"/>
        <v>247.90551935465552</v>
      </c>
      <c r="Z102" s="155">
        <f t="shared" si="94"/>
        <v>1985.4664154689094</v>
      </c>
      <c r="AA102" s="149">
        <v>40</v>
      </c>
      <c r="AB102" s="149" t="s">
        <v>44</v>
      </c>
      <c r="AC102" s="155">
        <f aca="true" t="shared" si="95" ref="AC102:AJ102">+AC48*100000/$AK102</f>
        <v>1786.697547858852</v>
      </c>
      <c r="AD102" s="155">
        <f t="shared" si="95"/>
        <v>2330.410649072947</v>
      </c>
      <c r="AE102" s="155">
        <f t="shared" si="95"/>
        <v>1721.7581538446343</v>
      </c>
      <c r="AF102" s="155">
        <f t="shared" si="95"/>
        <v>255.06613694557683</v>
      </c>
      <c r="AG102" s="155">
        <f t="shared" si="95"/>
        <v>737.5436118648964</v>
      </c>
      <c r="AH102" s="155">
        <f t="shared" si="95"/>
        <v>126.4219381569558</v>
      </c>
      <c r="AI102" s="155">
        <f t="shared" si="95"/>
        <v>77.03836856439494</v>
      </c>
      <c r="AJ102" s="155">
        <f t="shared" si="95"/>
        <v>19.259592141098736</v>
      </c>
      <c r="AK102" s="167">
        <v>404993</v>
      </c>
    </row>
    <row r="103" spans="1:37" ht="12.75">
      <c r="A103" s="149">
        <v>41</v>
      </c>
      <c r="B103" s="149" t="s">
        <v>45</v>
      </c>
      <c r="C103" s="155">
        <f aca="true" t="shared" si="96" ref="C103:I103">+C49*100000/$AK103</f>
        <v>110.81315256991384</v>
      </c>
      <c r="D103" s="155">
        <f t="shared" si="96"/>
        <v>0</v>
      </c>
      <c r="E103" s="155">
        <f t="shared" si="96"/>
        <v>1866.083204994048</v>
      </c>
      <c r="F103" s="155">
        <f t="shared" si="96"/>
        <v>290.53100325754673</v>
      </c>
      <c r="G103" s="155">
        <f t="shared" si="96"/>
        <v>494.93113386794465</v>
      </c>
      <c r="H103" s="155">
        <f t="shared" si="96"/>
        <v>2699.6243665524253</v>
      </c>
      <c r="I103" s="155">
        <f t="shared" si="96"/>
        <v>64.27677063220061</v>
      </c>
      <c r="J103" s="149">
        <v>41</v>
      </c>
      <c r="K103" s="149" t="s">
        <v>45</v>
      </c>
      <c r="L103" s="155">
        <f aca="true" t="shared" si="97" ref="L103:Q103">+L49*100000/$AK103</f>
        <v>42.4226686172524</v>
      </c>
      <c r="M103" s="155">
        <f t="shared" si="97"/>
        <v>393.8880504341253</v>
      </c>
      <c r="N103" s="155">
        <f t="shared" si="97"/>
        <v>421.655615347236</v>
      </c>
      <c r="O103" s="155">
        <f t="shared" si="97"/>
        <v>254.5360117035144</v>
      </c>
      <c r="P103" s="155">
        <f t="shared" si="97"/>
        <v>70.96155477794947</v>
      </c>
      <c r="Q103" s="155">
        <f t="shared" si="97"/>
        <v>19.025924107131377</v>
      </c>
      <c r="R103" s="149">
        <v>41</v>
      </c>
      <c r="S103" s="149" t="s">
        <v>45</v>
      </c>
      <c r="T103" s="155">
        <f aca="true" t="shared" si="98" ref="T103:Z103">+T49*100000/$AK103</f>
        <v>419.0845445219479</v>
      </c>
      <c r="U103" s="155">
        <f t="shared" si="98"/>
        <v>36.50920571908994</v>
      </c>
      <c r="V103" s="155">
        <f t="shared" si="98"/>
        <v>132.92436166739085</v>
      </c>
      <c r="W103" s="155">
        <f t="shared" si="98"/>
        <v>8130.24016372579</v>
      </c>
      <c r="X103" s="155">
        <f t="shared" si="98"/>
        <v>4662.122727494774</v>
      </c>
      <c r="Y103" s="155">
        <f t="shared" si="98"/>
        <v>110.81315256991384</v>
      </c>
      <c r="Z103" s="155">
        <f t="shared" si="98"/>
        <v>816.0578799464189</v>
      </c>
      <c r="AA103" s="149">
        <v>41</v>
      </c>
      <c r="AB103" s="149" t="s">
        <v>45</v>
      </c>
      <c r="AC103" s="155">
        <f aca="true" t="shared" si="99" ref="AC103:AJ103">+AC49*100000/$AK103</f>
        <v>1172.6654034138678</v>
      </c>
      <c r="AD103" s="155">
        <f t="shared" si="99"/>
        <v>810.1444170482564</v>
      </c>
      <c r="AE103" s="155">
        <f t="shared" si="99"/>
        <v>1814.14757432323</v>
      </c>
      <c r="AF103" s="155">
        <f t="shared" si="99"/>
        <v>200.28641728993708</v>
      </c>
      <c r="AG103" s="155">
        <f t="shared" si="99"/>
        <v>353.00802431204573</v>
      </c>
      <c r="AH103" s="155">
        <f t="shared" si="99"/>
        <v>85.61665848209121</v>
      </c>
      <c r="AI103" s="155">
        <f t="shared" si="99"/>
        <v>61.44859272438378</v>
      </c>
      <c r="AJ103" s="155">
        <f t="shared" si="99"/>
        <v>10.541390383680898</v>
      </c>
      <c r="AK103" s="167">
        <v>388943</v>
      </c>
    </row>
    <row r="104" spans="1:37" ht="12.75">
      <c r="A104" s="149">
        <v>42</v>
      </c>
      <c r="B104" s="153" t="s">
        <v>46</v>
      </c>
      <c r="C104" s="155">
        <f aca="true" t="shared" si="100" ref="C104:I104">+C50*100000/$AK104</f>
        <v>17.97481650056894</v>
      </c>
      <c r="D104" s="155">
        <f t="shared" si="100"/>
        <v>0</v>
      </c>
      <c r="E104" s="155">
        <f t="shared" si="100"/>
        <v>529.8142289689437</v>
      </c>
      <c r="F104" s="155">
        <f t="shared" si="100"/>
        <v>846.4836048833148</v>
      </c>
      <c r="G104" s="155">
        <f t="shared" si="100"/>
        <v>322.348375910203</v>
      </c>
      <c r="H104" s="155">
        <f t="shared" si="100"/>
        <v>2216.529328648419</v>
      </c>
      <c r="I104" s="155">
        <f t="shared" si="100"/>
        <v>12.139513752558155</v>
      </c>
      <c r="J104" s="149">
        <v>42</v>
      </c>
      <c r="K104" s="153" t="s">
        <v>46</v>
      </c>
      <c r="L104" s="155">
        <f aca="true" t="shared" si="101" ref="L104:Q104">+L50*100000/$AK104</f>
        <v>3.438660547934928</v>
      </c>
      <c r="M104" s="155">
        <f t="shared" si="101"/>
        <v>354.0257336851187</v>
      </c>
      <c r="N104" s="155">
        <f t="shared" si="101"/>
        <v>916.5593387768372</v>
      </c>
      <c r="O104" s="155">
        <f t="shared" si="101"/>
        <v>714.7724857139284</v>
      </c>
      <c r="P104" s="155">
        <f t="shared" si="101"/>
        <v>68.87741279348447</v>
      </c>
      <c r="Q104" s="155">
        <f t="shared" si="101"/>
        <v>4.53277981318695</v>
      </c>
      <c r="R104" s="149">
        <v>42</v>
      </c>
      <c r="S104" s="153" t="s">
        <v>46</v>
      </c>
      <c r="T104" s="155">
        <f aca="true" t="shared" si="102" ref="T104:Z104">+T50*100000/$AK104</f>
        <v>69.55472471959287</v>
      </c>
      <c r="U104" s="155">
        <f t="shared" si="102"/>
        <v>14.900862374384689</v>
      </c>
      <c r="V104" s="155">
        <f t="shared" si="102"/>
        <v>23.18490823986429</v>
      </c>
      <c r="W104" s="155">
        <f t="shared" si="102"/>
        <v>8751.70369999875</v>
      </c>
      <c r="X104" s="155">
        <f t="shared" si="102"/>
        <v>4142.127134574585</v>
      </c>
      <c r="Y104" s="155">
        <f t="shared" si="102"/>
        <v>16.203385309208524</v>
      </c>
      <c r="Z104" s="155">
        <f t="shared" si="102"/>
        <v>1068.0688065555457</v>
      </c>
      <c r="AA104" s="149">
        <v>42</v>
      </c>
      <c r="AB104" s="153" t="s">
        <v>46</v>
      </c>
      <c r="AC104" s="155">
        <f aca="true" t="shared" si="103" ref="AC104:AJ104">+AC50*100000/$AK104</f>
        <v>704.03969673098</v>
      </c>
      <c r="AD104" s="155">
        <f t="shared" si="103"/>
        <v>691.2749719697065</v>
      </c>
      <c r="AE104" s="155">
        <f t="shared" si="103"/>
        <v>608.6429169844822</v>
      </c>
      <c r="AF104" s="155">
        <f t="shared" si="103"/>
        <v>147.70610080902304</v>
      </c>
      <c r="AG104" s="155">
        <f t="shared" si="103"/>
        <v>683.5119352781563</v>
      </c>
      <c r="AH104" s="155">
        <f t="shared" si="103"/>
        <v>25.373146770368333</v>
      </c>
      <c r="AI104" s="155">
        <f t="shared" si="103"/>
        <v>4.324376143615137</v>
      </c>
      <c r="AJ104" s="155">
        <f t="shared" si="103"/>
        <v>2.292440365289952</v>
      </c>
      <c r="AK104" s="167">
        <v>1919352</v>
      </c>
    </row>
    <row r="105" spans="1:37" ht="12.75">
      <c r="A105" s="154"/>
      <c r="B105" s="150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</row>
    <row r="106" spans="1:37" ht="12.7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</row>
    <row r="107" spans="1:37" ht="12.75">
      <c r="A107" s="192" t="s">
        <v>99</v>
      </c>
      <c r="B107" s="192"/>
      <c r="C107" s="192"/>
      <c r="D107" s="192"/>
      <c r="E107" s="192"/>
      <c r="F107" s="192"/>
      <c r="G107" s="192"/>
      <c r="H107" s="192"/>
      <c r="I107" s="151"/>
      <c r="J107" s="192" t="s">
        <v>101</v>
      </c>
      <c r="K107" s="192"/>
      <c r="L107" s="192"/>
      <c r="M107" s="192"/>
      <c r="N107" s="192"/>
      <c r="O107" s="192"/>
      <c r="P107" s="192"/>
      <c r="Q107" s="192"/>
      <c r="R107" s="192" t="s">
        <v>238</v>
      </c>
      <c r="S107" s="192"/>
      <c r="T107" s="192"/>
      <c r="U107" s="192"/>
      <c r="V107" s="192"/>
      <c r="W107" s="192"/>
      <c r="X107" s="192"/>
      <c r="Y107" s="150"/>
      <c r="Z107" s="150"/>
      <c r="AA107" s="150"/>
      <c r="AB107" s="150"/>
      <c r="AC107" s="150"/>
      <c r="AD107" s="150"/>
      <c r="AE107" s="156" t="s">
        <v>236</v>
      </c>
      <c r="AF107" s="150"/>
      <c r="AG107" s="150"/>
      <c r="AH107" s="150"/>
      <c r="AI107" s="150"/>
      <c r="AJ107" s="150"/>
      <c r="AK107" s="150"/>
    </row>
    <row r="108" spans="1:37" ht="12.75">
      <c r="A108" s="147"/>
      <c r="B108" s="147"/>
      <c r="C108" s="147"/>
      <c r="D108" s="147"/>
      <c r="E108" s="147"/>
      <c r="F108" s="147"/>
      <c r="G108" s="147"/>
      <c r="H108" s="147"/>
      <c r="I108" s="151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</row>
    <row r="109" spans="1:37" ht="12.75">
      <c r="A109" s="147"/>
      <c r="B109" s="147"/>
      <c r="C109" s="147"/>
      <c r="D109" s="147"/>
      <c r="E109" s="147"/>
      <c r="F109" s="147"/>
      <c r="G109" s="147"/>
      <c r="H109" s="147"/>
      <c r="I109" s="151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</row>
  </sheetData>
  <sheetProtection/>
  <mergeCells count="6">
    <mergeCell ref="A107:H107"/>
    <mergeCell ref="J107:Q107"/>
    <mergeCell ref="R107:X107"/>
    <mergeCell ref="A53:H53"/>
    <mergeCell ref="J53:Q53"/>
    <mergeCell ref="R53:X53"/>
  </mergeCells>
  <printOptions/>
  <pageMargins left="0.75" right="0.2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M109"/>
  <sheetViews>
    <sheetView zoomScalePageLayoutView="0" workbookViewId="0" topLeftCell="A1">
      <selection activeCell="A1" sqref="A1:J1"/>
    </sheetView>
  </sheetViews>
  <sheetFormatPr defaultColWidth="9.33203125" defaultRowHeight="12.75"/>
  <cols>
    <col min="1" max="1" width="5.66015625" style="0" customWidth="1"/>
    <col min="2" max="2" width="16.5" style="0" customWidth="1"/>
    <col min="3" max="3" width="8.33203125" style="0" customWidth="1"/>
    <col min="4" max="4" width="8.66015625" style="0" customWidth="1"/>
    <col min="5" max="5" width="10" style="0" customWidth="1"/>
    <col min="6" max="6" width="8.33203125" style="0" customWidth="1"/>
    <col min="7" max="7" width="10.33203125" style="0" customWidth="1"/>
    <col min="8" max="8" width="8.5" style="0" customWidth="1"/>
    <col min="9" max="9" width="8.16015625" style="0" customWidth="1"/>
    <col min="10" max="10" width="10" style="0" customWidth="1"/>
    <col min="12" max="12" width="8.16015625" style="0" customWidth="1"/>
  </cols>
  <sheetData>
    <row r="1" spans="1:10" ht="12.75">
      <c r="A1" s="180" t="s">
        <v>241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2.75">
      <c r="A2" s="180" t="s">
        <v>242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2" ht="12.75">
      <c r="A5" s="107"/>
      <c r="B5" s="108" t="s">
        <v>2</v>
      </c>
      <c r="C5" s="108" t="s">
        <v>49</v>
      </c>
      <c r="D5" s="108" t="s">
        <v>102</v>
      </c>
      <c r="E5" s="108" t="s">
        <v>104</v>
      </c>
      <c r="F5" s="108" t="s">
        <v>77</v>
      </c>
      <c r="G5" s="108" t="s">
        <v>78</v>
      </c>
      <c r="H5" s="108" t="s">
        <v>106</v>
      </c>
      <c r="I5" s="108" t="s">
        <v>79</v>
      </c>
      <c r="J5" s="109" t="s">
        <v>107</v>
      </c>
      <c r="K5" s="108" t="s">
        <v>80</v>
      </c>
      <c r="L5" s="108" t="s">
        <v>81</v>
      </c>
    </row>
    <row r="6" spans="1:12" ht="12.75">
      <c r="A6" s="110" t="s">
        <v>1</v>
      </c>
      <c r="B6" s="111"/>
      <c r="C6" s="111"/>
      <c r="D6" s="111" t="s">
        <v>103</v>
      </c>
      <c r="E6" s="111" t="s">
        <v>105</v>
      </c>
      <c r="F6" s="111" t="s">
        <v>82</v>
      </c>
      <c r="G6" s="111"/>
      <c r="H6" s="111" t="s">
        <v>85</v>
      </c>
      <c r="I6" s="111" t="s">
        <v>83</v>
      </c>
      <c r="J6" s="112" t="s">
        <v>108</v>
      </c>
      <c r="K6" s="111" t="s">
        <v>84</v>
      </c>
      <c r="L6" s="111"/>
    </row>
    <row r="7" spans="1:12" ht="12.75">
      <c r="A7" s="113" t="s">
        <v>4</v>
      </c>
      <c r="B7" s="111"/>
      <c r="C7" s="111"/>
      <c r="D7" s="111"/>
      <c r="E7" s="111"/>
      <c r="F7" s="111"/>
      <c r="G7" s="111"/>
      <c r="H7" s="111" t="s">
        <v>86</v>
      </c>
      <c r="I7" s="111"/>
      <c r="J7" s="112"/>
      <c r="K7" s="111"/>
      <c r="L7" s="111"/>
    </row>
    <row r="8" spans="1:13" ht="12.75">
      <c r="A8" s="114">
        <v>0</v>
      </c>
      <c r="B8" s="115" t="s">
        <v>5</v>
      </c>
      <c r="C8" s="114">
        <f aca="true" t="shared" si="0" ref="C8:L8">SUM(C9:C50)</f>
        <v>5795</v>
      </c>
      <c r="D8" s="114">
        <f t="shared" si="0"/>
        <v>417</v>
      </c>
      <c r="E8" s="114">
        <f t="shared" si="0"/>
        <v>1711</v>
      </c>
      <c r="F8" s="114">
        <f t="shared" si="0"/>
        <v>782</v>
      </c>
      <c r="G8" s="114">
        <f t="shared" si="0"/>
        <v>1049</v>
      </c>
      <c r="H8" s="114">
        <f t="shared" si="0"/>
        <v>159</v>
      </c>
      <c r="I8" s="114">
        <f t="shared" si="0"/>
        <v>180</v>
      </c>
      <c r="J8" s="114">
        <f t="shared" si="0"/>
        <v>103</v>
      </c>
      <c r="K8" s="114">
        <f t="shared" si="0"/>
        <v>1055</v>
      </c>
      <c r="L8" s="114">
        <f t="shared" si="0"/>
        <v>339</v>
      </c>
      <c r="M8" s="127"/>
    </row>
    <row r="9" spans="1:12" ht="12.75">
      <c r="A9" s="116">
        <v>1</v>
      </c>
      <c r="B9" s="116" t="s">
        <v>6</v>
      </c>
      <c r="C9" s="116">
        <v>73</v>
      </c>
      <c r="D9" s="116">
        <v>0</v>
      </c>
      <c r="E9" s="116">
        <v>21</v>
      </c>
      <c r="F9" s="116">
        <v>12</v>
      </c>
      <c r="G9" s="116">
        <v>18</v>
      </c>
      <c r="H9" s="116">
        <v>5</v>
      </c>
      <c r="I9" s="116">
        <v>0</v>
      </c>
      <c r="J9" s="116">
        <v>0</v>
      </c>
      <c r="K9" s="116">
        <v>6</v>
      </c>
      <c r="L9" s="116">
        <v>11</v>
      </c>
    </row>
    <row r="10" spans="1:12" ht="12.75">
      <c r="A10" s="117">
        <v>2</v>
      </c>
      <c r="B10" s="117" t="s">
        <v>7</v>
      </c>
      <c r="C10" s="116">
        <v>194</v>
      </c>
      <c r="D10" s="116">
        <v>0</v>
      </c>
      <c r="E10" s="116">
        <v>52</v>
      </c>
      <c r="F10" s="116">
        <v>13</v>
      </c>
      <c r="G10" s="116">
        <v>59</v>
      </c>
      <c r="H10" s="116">
        <v>13</v>
      </c>
      <c r="I10" s="116">
        <v>2</v>
      </c>
      <c r="J10" s="116">
        <v>13</v>
      </c>
      <c r="K10" s="116">
        <v>30</v>
      </c>
      <c r="L10" s="116">
        <v>12</v>
      </c>
    </row>
    <row r="11" spans="1:12" ht="12.75">
      <c r="A11" s="117">
        <v>3</v>
      </c>
      <c r="B11" s="117" t="s">
        <v>8</v>
      </c>
      <c r="C11" s="116">
        <v>21</v>
      </c>
      <c r="D11" s="116">
        <v>0</v>
      </c>
      <c r="E11" s="116">
        <v>10</v>
      </c>
      <c r="F11" s="116">
        <v>3</v>
      </c>
      <c r="G11" s="116">
        <v>0</v>
      </c>
      <c r="H11" s="116">
        <v>1</v>
      </c>
      <c r="I11" s="116">
        <v>0</v>
      </c>
      <c r="J11" s="116">
        <v>1</v>
      </c>
      <c r="K11" s="116">
        <v>2</v>
      </c>
      <c r="L11" s="116">
        <v>4</v>
      </c>
    </row>
    <row r="12" spans="1:12" ht="12.75">
      <c r="A12" s="117">
        <v>4</v>
      </c>
      <c r="B12" s="117" t="s">
        <v>9</v>
      </c>
      <c r="C12" s="116">
        <v>92</v>
      </c>
      <c r="D12" s="116">
        <v>3</v>
      </c>
      <c r="E12" s="116">
        <v>11</v>
      </c>
      <c r="F12" s="116">
        <v>47</v>
      </c>
      <c r="G12" s="116">
        <v>6</v>
      </c>
      <c r="H12" s="116">
        <v>1</v>
      </c>
      <c r="I12" s="116">
        <v>4</v>
      </c>
      <c r="J12" s="116">
        <v>1</v>
      </c>
      <c r="K12" s="116">
        <v>19</v>
      </c>
      <c r="L12" s="116">
        <v>0</v>
      </c>
    </row>
    <row r="13" spans="1:12" ht="12.75">
      <c r="A13" s="117">
        <v>5</v>
      </c>
      <c r="B13" s="117" t="s">
        <v>10</v>
      </c>
      <c r="C13" s="116">
        <v>175</v>
      </c>
      <c r="D13" s="116">
        <v>1</v>
      </c>
      <c r="E13" s="116">
        <v>75</v>
      </c>
      <c r="F13" s="116">
        <v>8</v>
      </c>
      <c r="G13" s="116">
        <v>31</v>
      </c>
      <c r="H13" s="116">
        <v>7</v>
      </c>
      <c r="I13" s="116">
        <v>0</v>
      </c>
      <c r="J13" s="116">
        <v>3</v>
      </c>
      <c r="K13" s="116">
        <v>32</v>
      </c>
      <c r="L13" s="116">
        <v>18</v>
      </c>
    </row>
    <row r="14" spans="1:12" ht="12.75">
      <c r="A14" s="117">
        <v>6</v>
      </c>
      <c r="B14" s="118" t="s">
        <v>11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</row>
    <row r="15" spans="1:12" ht="12.75">
      <c r="A15" s="117">
        <v>7</v>
      </c>
      <c r="B15" s="117" t="s">
        <v>12</v>
      </c>
      <c r="C15" s="116">
        <v>42</v>
      </c>
      <c r="D15" s="116">
        <v>0</v>
      </c>
      <c r="E15" s="116">
        <v>1</v>
      </c>
      <c r="F15" s="116">
        <v>26</v>
      </c>
      <c r="G15" s="116">
        <v>6</v>
      </c>
      <c r="H15" s="116">
        <v>1</v>
      </c>
      <c r="I15" s="116">
        <v>1</v>
      </c>
      <c r="J15" s="116">
        <v>0</v>
      </c>
      <c r="K15" s="116">
        <v>5</v>
      </c>
      <c r="L15" s="116">
        <v>2</v>
      </c>
    </row>
    <row r="16" spans="1:12" ht="12.75">
      <c r="A16" s="117">
        <v>8</v>
      </c>
      <c r="B16" s="117" t="s">
        <v>13</v>
      </c>
      <c r="C16" s="116">
        <v>145</v>
      </c>
      <c r="D16" s="116">
        <v>3</v>
      </c>
      <c r="E16" s="116">
        <v>30</v>
      </c>
      <c r="F16" s="116">
        <v>6</v>
      </c>
      <c r="G16" s="116">
        <v>24</v>
      </c>
      <c r="H16" s="116">
        <v>22</v>
      </c>
      <c r="I16" s="116">
        <v>4</v>
      </c>
      <c r="J16" s="116">
        <v>8</v>
      </c>
      <c r="K16" s="116">
        <v>44</v>
      </c>
      <c r="L16" s="116">
        <v>4</v>
      </c>
    </row>
    <row r="17" spans="1:12" ht="12.75">
      <c r="A17" s="117">
        <v>9</v>
      </c>
      <c r="B17" s="117" t="s">
        <v>14</v>
      </c>
      <c r="C17" s="116">
        <v>7</v>
      </c>
      <c r="D17" s="116">
        <v>2</v>
      </c>
      <c r="E17" s="116">
        <v>1</v>
      </c>
      <c r="F17" s="116">
        <v>0</v>
      </c>
      <c r="G17" s="116">
        <v>0</v>
      </c>
      <c r="H17" s="116">
        <v>0</v>
      </c>
      <c r="I17" s="116">
        <v>2</v>
      </c>
      <c r="J17" s="116">
        <v>0</v>
      </c>
      <c r="K17" s="116">
        <v>2</v>
      </c>
      <c r="L17" s="116">
        <v>0</v>
      </c>
    </row>
    <row r="18" spans="1:12" ht="12.75">
      <c r="A18" s="117">
        <v>10</v>
      </c>
      <c r="B18" s="117" t="s">
        <v>15</v>
      </c>
      <c r="C18" s="116">
        <v>131</v>
      </c>
      <c r="D18" s="116">
        <v>0</v>
      </c>
      <c r="E18" s="116">
        <v>92</v>
      </c>
      <c r="F18" s="116">
        <v>13</v>
      </c>
      <c r="G18" s="116">
        <v>13</v>
      </c>
      <c r="H18" s="116">
        <v>1</v>
      </c>
      <c r="I18" s="116">
        <v>0</v>
      </c>
      <c r="J18" s="116">
        <v>1</v>
      </c>
      <c r="K18" s="116">
        <v>11</v>
      </c>
      <c r="L18" s="116">
        <v>0</v>
      </c>
    </row>
    <row r="19" spans="1:12" ht="12.75">
      <c r="A19" s="117">
        <v>11</v>
      </c>
      <c r="B19" s="118" t="s">
        <v>16</v>
      </c>
      <c r="C19" s="116">
        <v>12</v>
      </c>
      <c r="D19" s="116">
        <v>2</v>
      </c>
      <c r="E19" s="116">
        <v>2</v>
      </c>
      <c r="F19" s="116">
        <v>3</v>
      </c>
      <c r="G19" s="116">
        <v>1</v>
      </c>
      <c r="H19" s="116">
        <v>2</v>
      </c>
      <c r="I19" s="116">
        <v>1</v>
      </c>
      <c r="J19" s="116">
        <v>0</v>
      </c>
      <c r="K19" s="116">
        <v>0</v>
      </c>
      <c r="L19" s="116">
        <v>1</v>
      </c>
    </row>
    <row r="20" spans="1:12" ht="12.75">
      <c r="A20" s="117">
        <v>12</v>
      </c>
      <c r="B20" s="117" t="s">
        <v>17</v>
      </c>
      <c r="C20" s="116">
        <v>62</v>
      </c>
      <c r="D20" s="116">
        <v>0</v>
      </c>
      <c r="E20" s="116">
        <v>43</v>
      </c>
      <c r="F20" s="116">
        <v>0</v>
      </c>
      <c r="G20" s="116">
        <v>0</v>
      </c>
      <c r="H20" s="116">
        <v>7</v>
      </c>
      <c r="I20" s="116">
        <v>0</v>
      </c>
      <c r="J20" s="116">
        <v>0</v>
      </c>
      <c r="K20" s="116">
        <v>7</v>
      </c>
      <c r="L20" s="116">
        <v>5</v>
      </c>
    </row>
    <row r="21" spans="1:12" ht="12.75">
      <c r="A21" s="117">
        <v>13</v>
      </c>
      <c r="B21" s="117" t="s">
        <v>18</v>
      </c>
      <c r="C21" s="116">
        <v>914</v>
      </c>
      <c r="D21" s="116">
        <v>93</v>
      </c>
      <c r="E21" s="116">
        <v>209</v>
      </c>
      <c r="F21" s="116">
        <v>87</v>
      </c>
      <c r="G21" s="116">
        <v>256</v>
      </c>
      <c r="H21" s="116">
        <v>0</v>
      </c>
      <c r="I21" s="116">
        <v>20</v>
      </c>
      <c r="J21" s="116">
        <v>0</v>
      </c>
      <c r="K21" s="116">
        <v>189</v>
      </c>
      <c r="L21" s="116">
        <v>60</v>
      </c>
    </row>
    <row r="22" spans="1:12" ht="12.75">
      <c r="A22" s="117">
        <v>14</v>
      </c>
      <c r="B22" s="117" t="s">
        <v>19</v>
      </c>
      <c r="C22" s="116">
        <v>22</v>
      </c>
      <c r="D22" s="116">
        <v>1</v>
      </c>
      <c r="E22" s="116">
        <v>5</v>
      </c>
      <c r="F22" s="116">
        <v>3</v>
      </c>
      <c r="G22" s="116">
        <v>0</v>
      </c>
      <c r="H22" s="116">
        <v>3</v>
      </c>
      <c r="I22" s="116">
        <v>1</v>
      </c>
      <c r="J22" s="116">
        <v>2</v>
      </c>
      <c r="K22" s="116">
        <v>4</v>
      </c>
      <c r="L22" s="116">
        <v>3</v>
      </c>
    </row>
    <row r="23" spans="1:12" ht="12.75">
      <c r="A23" s="117">
        <v>15</v>
      </c>
      <c r="B23" s="117" t="s">
        <v>20</v>
      </c>
      <c r="C23" s="116">
        <v>6</v>
      </c>
      <c r="D23" s="116">
        <v>0</v>
      </c>
      <c r="E23" s="116">
        <v>0</v>
      </c>
      <c r="F23" s="116">
        <v>3</v>
      </c>
      <c r="G23" s="116">
        <v>1</v>
      </c>
      <c r="H23" s="116">
        <v>0</v>
      </c>
      <c r="I23" s="116">
        <v>0</v>
      </c>
      <c r="J23" s="116">
        <v>0</v>
      </c>
      <c r="K23" s="116">
        <v>1</v>
      </c>
      <c r="L23" s="116">
        <v>1</v>
      </c>
    </row>
    <row r="24" spans="1:12" ht="12.75">
      <c r="A24" s="117">
        <v>16</v>
      </c>
      <c r="B24" s="117" t="s">
        <v>21</v>
      </c>
      <c r="C24" s="116">
        <v>44</v>
      </c>
      <c r="D24" s="116">
        <v>4</v>
      </c>
      <c r="E24" s="116">
        <v>13</v>
      </c>
      <c r="F24" s="116">
        <v>6</v>
      </c>
      <c r="G24" s="116">
        <v>6</v>
      </c>
      <c r="H24" s="116">
        <v>9</v>
      </c>
      <c r="I24" s="116">
        <v>1</v>
      </c>
      <c r="J24" s="116">
        <v>0</v>
      </c>
      <c r="K24" s="116">
        <v>1</v>
      </c>
      <c r="L24" s="116">
        <v>4</v>
      </c>
    </row>
    <row r="25" spans="1:12" ht="12.75">
      <c r="A25" s="117">
        <v>17</v>
      </c>
      <c r="B25" s="117" t="s">
        <v>22</v>
      </c>
      <c r="C25" s="116">
        <v>89</v>
      </c>
      <c r="D25" s="116">
        <v>8</v>
      </c>
      <c r="E25" s="116">
        <v>13</v>
      </c>
      <c r="F25" s="116">
        <v>3</v>
      </c>
      <c r="G25" s="116">
        <v>3</v>
      </c>
      <c r="H25" s="116">
        <v>1</v>
      </c>
      <c r="I25" s="116">
        <v>5</v>
      </c>
      <c r="J25" s="116">
        <v>0</v>
      </c>
      <c r="K25" s="116">
        <v>49</v>
      </c>
      <c r="L25" s="116">
        <v>7</v>
      </c>
    </row>
    <row r="26" spans="1:12" ht="12.75">
      <c r="A26" s="117">
        <v>18</v>
      </c>
      <c r="B26" s="117" t="s">
        <v>23</v>
      </c>
      <c r="C26" s="116">
        <v>70</v>
      </c>
      <c r="D26" s="116">
        <v>2</v>
      </c>
      <c r="E26" s="116">
        <v>21</v>
      </c>
      <c r="F26" s="116">
        <v>6</v>
      </c>
      <c r="G26" s="116">
        <v>13</v>
      </c>
      <c r="H26" s="116">
        <v>12</v>
      </c>
      <c r="I26" s="116">
        <v>1</v>
      </c>
      <c r="J26" s="116">
        <v>0</v>
      </c>
      <c r="K26" s="116">
        <v>15</v>
      </c>
      <c r="L26" s="116">
        <v>0</v>
      </c>
    </row>
    <row r="27" spans="1:12" ht="12.75">
      <c r="A27" s="117">
        <v>19</v>
      </c>
      <c r="B27" s="117" t="s">
        <v>24</v>
      </c>
      <c r="C27" s="116">
        <v>38</v>
      </c>
      <c r="D27" s="116">
        <v>0</v>
      </c>
      <c r="E27" s="116">
        <v>4</v>
      </c>
      <c r="F27" s="116">
        <v>4</v>
      </c>
      <c r="G27" s="116">
        <v>18</v>
      </c>
      <c r="H27" s="116">
        <v>0</v>
      </c>
      <c r="I27" s="116">
        <v>3</v>
      </c>
      <c r="J27" s="116">
        <v>0</v>
      </c>
      <c r="K27" s="116">
        <v>1</v>
      </c>
      <c r="L27" s="116">
        <v>8</v>
      </c>
    </row>
    <row r="28" spans="1:12" ht="12.75">
      <c r="A28" s="117">
        <v>20</v>
      </c>
      <c r="B28" s="117" t="s">
        <v>25</v>
      </c>
      <c r="C28" s="116">
        <v>21</v>
      </c>
      <c r="D28" s="116">
        <v>0</v>
      </c>
      <c r="E28" s="116">
        <v>9</v>
      </c>
      <c r="F28" s="116">
        <v>1</v>
      </c>
      <c r="G28" s="116">
        <v>2</v>
      </c>
      <c r="H28" s="116">
        <v>2</v>
      </c>
      <c r="I28" s="116">
        <v>4</v>
      </c>
      <c r="J28" s="116">
        <v>0</v>
      </c>
      <c r="K28" s="116">
        <v>3</v>
      </c>
      <c r="L28" s="116">
        <v>0</v>
      </c>
    </row>
    <row r="29" spans="1:12" ht="12.75">
      <c r="A29" s="117">
        <v>21</v>
      </c>
      <c r="B29" s="117" t="s">
        <v>26</v>
      </c>
      <c r="C29" s="116">
        <v>7</v>
      </c>
      <c r="D29" s="116">
        <v>0</v>
      </c>
      <c r="E29" s="116">
        <v>2</v>
      </c>
      <c r="F29" s="116">
        <v>1</v>
      </c>
      <c r="G29" s="116">
        <v>0</v>
      </c>
      <c r="H29" s="116">
        <v>0</v>
      </c>
      <c r="I29" s="116">
        <v>0</v>
      </c>
      <c r="J29" s="116">
        <v>0</v>
      </c>
      <c r="K29" s="116">
        <v>4</v>
      </c>
      <c r="L29" s="116">
        <v>0</v>
      </c>
    </row>
    <row r="30" spans="1:12" ht="12.75">
      <c r="A30" s="117">
        <v>22</v>
      </c>
      <c r="B30" s="117" t="s">
        <v>27</v>
      </c>
      <c r="C30" s="116">
        <v>13</v>
      </c>
      <c r="D30" s="116">
        <v>0</v>
      </c>
      <c r="E30" s="116">
        <v>1</v>
      </c>
      <c r="F30" s="116">
        <v>0</v>
      </c>
      <c r="G30" s="116">
        <v>0</v>
      </c>
      <c r="H30" s="116">
        <v>0</v>
      </c>
      <c r="I30" s="116">
        <v>4</v>
      </c>
      <c r="J30" s="116">
        <v>0</v>
      </c>
      <c r="K30" s="116">
        <v>3</v>
      </c>
      <c r="L30" s="116">
        <v>5</v>
      </c>
    </row>
    <row r="31" spans="1:12" ht="12.75">
      <c r="A31" s="117">
        <v>23</v>
      </c>
      <c r="B31" s="117" t="s">
        <v>28</v>
      </c>
      <c r="C31" s="116">
        <v>2</v>
      </c>
      <c r="D31" s="116">
        <v>0</v>
      </c>
      <c r="E31" s="116">
        <v>1</v>
      </c>
      <c r="F31" s="116">
        <v>1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</row>
    <row r="32" spans="1:12" ht="12.75">
      <c r="A32" s="117">
        <v>24</v>
      </c>
      <c r="B32" s="117" t="s">
        <v>29</v>
      </c>
      <c r="C32" s="116">
        <v>788</v>
      </c>
      <c r="D32" s="116">
        <v>37</v>
      </c>
      <c r="E32" s="116">
        <v>200</v>
      </c>
      <c r="F32" s="116">
        <v>51</v>
      </c>
      <c r="G32" s="116">
        <v>169</v>
      </c>
      <c r="H32" s="116">
        <v>19</v>
      </c>
      <c r="I32" s="116">
        <v>37</v>
      </c>
      <c r="J32" s="116">
        <v>47</v>
      </c>
      <c r="K32" s="116">
        <v>175</v>
      </c>
      <c r="L32" s="116">
        <v>53</v>
      </c>
    </row>
    <row r="33" spans="1:12" ht="12.75">
      <c r="A33" s="117">
        <v>25</v>
      </c>
      <c r="B33" s="117" t="s">
        <v>47</v>
      </c>
      <c r="C33" s="116">
        <v>25</v>
      </c>
      <c r="D33" s="116">
        <v>0</v>
      </c>
      <c r="E33" s="116">
        <v>22</v>
      </c>
      <c r="F33" s="116">
        <v>2</v>
      </c>
      <c r="G33" s="116">
        <v>0</v>
      </c>
      <c r="H33" s="116">
        <v>0</v>
      </c>
      <c r="I33" s="116">
        <v>1</v>
      </c>
      <c r="J33" s="116">
        <v>0</v>
      </c>
      <c r="K33" s="116">
        <v>0</v>
      </c>
      <c r="L33" s="116">
        <v>0</v>
      </c>
    </row>
    <row r="34" spans="1:12" ht="12.75">
      <c r="A34" s="117">
        <v>26</v>
      </c>
      <c r="B34" s="117" t="s">
        <v>30</v>
      </c>
      <c r="C34" s="116">
        <v>48</v>
      </c>
      <c r="D34" s="116">
        <v>10</v>
      </c>
      <c r="E34" s="116">
        <v>14</v>
      </c>
      <c r="F34" s="116">
        <v>5</v>
      </c>
      <c r="G34" s="116">
        <v>3</v>
      </c>
      <c r="H34" s="116">
        <v>2</v>
      </c>
      <c r="I34" s="116">
        <v>5</v>
      </c>
      <c r="J34" s="116">
        <v>0</v>
      </c>
      <c r="K34" s="116">
        <v>9</v>
      </c>
      <c r="L34" s="116">
        <v>0</v>
      </c>
    </row>
    <row r="35" spans="1:12" ht="12.75">
      <c r="A35" s="117">
        <v>27</v>
      </c>
      <c r="B35" s="117" t="s">
        <v>31</v>
      </c>
      <c r="C35" s="116">
        <v>8</v>
      </c>
      <c r="D35" s="116">
        <v>0</v>
      </c>
      <c r="E35" s="116">
        <v>4</v>
      </c>
      <c r="F35" s="116">
        <v>0</v>
      </c>
      <c r="G35" s="116">
        <v>2</v>
      </c>
      <c r="H35" s="116">
        <v>0</v>
      </c>
      <c r="I35" s="116">
        <v>0</v>
      </c>
      <c r="J35" s="116">
        <v>0</v>
      </c>
      <c r="K35" s="116">
        <v>2</v>
      </c>
      <c r="L35" s="116">
        <v>0</v>
      </c>
    </row>
    <row r="36" spans="1:12" ht="12.75">
      <c r="A36" s="117">
        <v>28</v>
      </c>
      <c r="B36" s="117" t="s">
        <v>32</v>
      </c>
      <c r="C36" s="116">
        <v>87</v>
      </c>
      <c r="D36" s="116">
        <v>15</v>
      </c>
      <c r="E36" s="116">
        <v>24</v>
      </c>
      <c r="F36" s="116">
        <v>3</v>
      </c>
      <c r="G36" s="116">
        <v>8</v>
      </c>
      <c r="H36" s="116">
        <v>2</v>
      </c>
      <c r="I36" s="116">
        <v>2</v>
      </c>
      <c r="J36" s="116">
        <v>1</v>
      </c>
      <c r="K36" s="116">
        <v>20</v>
      </c>
      <c r="L36" s="116">
        <v>12</v>
      </c>
    </row>
    <row r="37" spans="1:12" ht="12.75">
      <c r="A37" s="117">
        <v>29</v>
      </c>
      <c r="B37" s="117" t="s">
        <v>33</v>
      </c>
      <c r="C37" s="116">
        <v>81</v>
      </c>
      <c r="D37" s="116">
        <v>1</v>
      </c>
      <c r="E37" s="116">
        <v>14</v>
      </c>
      <c r="F37" s="116">
        <v>1</v>
      </c>
      <c r="G37" s="116">
        <v>14</v>
      </c>
      <c r="H37" s="116">
        <v>0</v>
      </c>
      <c r="I37" s="116">
        <v>13</v>
      </c>
      <c r="J37" s="116">
        <v>3</v>
      </c>
      <c r="K37" s="116">
        <v>5</v>
      </c>
      <c r="L37" s="116">
        <v>30</v>
      </c>
    </row>
    <row r="38" spans="1:12" ht="12.75">
      <c r="A38" s="117">
        <v>30</v>
      </c>
      <c r="B38" s="117" t="s">
        <v>34</v>
      </c>
      <c r="C38" s="116">
        <v>15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1</v>
      </c>
      <c r="J38" s="116">
        <v>0</v>
      </c>
      <c r="K38" s="116">
        <v>13</v>
      </c>
      <c r="L38" s="116">
        <v>1</v>
      </c>
    </row>
    <row r="39" spans="1:12" ht="12.75">
      <c r="A39" s="117">
        <v>31</v>
      </c>
      <c r="B39" s="117" t="s">
        <v>35</v>
      </c>
      <c r="C39" s="116">
        <v>19</v>
      </c>
      <c r="D39" s="116">
        <v>0</v>
      </c>
      <c r="E39" s="116">
        <v>7</v>
      </c>
      <c r="F39" s="116">
        <v>2</v>
      </c>
      <c r="G39" s="116">
        <v>1</v>
      </c>
      <c r="H39" s="116">
        <v>3</v>
      </c>
      <c r="I39" s="116">
        <v>2</v>
      </c>
      <c r="J39" s="116">
        <v>0</v>
      </c>
      <c r="K39" s="116">
        <v>3</v>
      </c>
      <c r="L39" s="116">
        <v>1</v>
      </c>
    </row>
    <row r="40" spans="1:12" ht="12.75">
      <c r="A40" s="117">
        <v>32</v>
      </c>
      <c r="B40" s="117" t="s">
        <v>36</v>
      </c>
      <c r="C40" s="116">
        <v>3</v>
      </c>
      <c r="D40" s="116">
        <v>2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1</v>
      </c>
    </row>
    <row r="41" spans="1:12" ht="12.75">
      <c r="A41" s="117">
        <v>33</v>
      </c>
      <c r="B41" s="117" t="s">
        <v>37</v>
      </c>
      <c r="C41" s="116">
        <v>56</v>
      </c>
      <c r="D41" s="116">
        <v>2</v>
      </c>
      <c r="E41" s="116">
        <v>6</v>
      </c>
      <c r="F41" s="116">
        <v>13</v>
      </c>
      <c r="G41" s="116">
        <v>3</v>
      </c>
      <c r="H41" s="116">
        <v>0</v>
      </c>
      <c r="I41" s="116">
        <v>1</v>
      </c>
      <c r="J41" s="116">
        <v>8</v>
      </c>
      <c r="K41" s="116">
        <v>18</v>
      </c>
      <c r="L41" s="116">
        <v>5</v>
      </c>
    </row>
    <row r="42" spans="1:12" ht="12.75">
      <c r="A42" s="117">
        <v>34</v>
      </c>
      <c r="B42" s="117" t="s">
        <v>38</v>
      </c>
      <c r="C42" s="116">
        <v>267</v>
      </c>
      <c r="D42" s="116">
        <v>30</v>
      </c>
      <c r="E42" s="116">
        <v>73</v>
      </c>
      <c r="F42" s="116">
        <v>13</v>
      </c>
      <c r="G42" s="116">
        <v>37</v>
      </c>
      <c r="H42" s="116">
        <v>6</v>
      </c>
      <c r="I42" s="116">
        <v>17</v>
      </c>
      <c r="J42" s="116">
        <v>1</v>
      </c>
      <c r="K42" s="116">
        <v>61</v>
      </c>
      <c r="L42" s="116">
        <v>29</v>
      </c>
    </row>
    <row r="43" spans="1:12" ht="12.75">
      <c r="A43" s="117">
        <v>35</v>
      </c>
      <c r="B43" s="117" t="s">
        <v>39</v>
      </c>
      <c r="C43" s="116">
        <v>204</v>
      </c>
      <c r="D43" s="116">
        <v>1</v>
      </c>
      <c r="E43" s="116">
        <v>139</v>
      </c>
      <c r="F43" s="116">
        <v>9</v>
      </c>
      <c r="G43" s="116">
        <v>7</v>
      </c>
      <c r="H43" s="116">
        <v>2</v>
      </c>
      <c r="I43" s="116">
        <v>4</v>
      </c>
      <c r="J43" s="116">
        <v>0</v>
      </c>
      <c r="K43" s="116">
        <v>30</v>
      </c>
      <c r="L43" s="116">
        <v>12</v>
      </c>
    </row>
    <row r="44" spans="1:12" ht="12.75">
      <c r="A44" s="117">
        <v>36</v>
      </c>
      <c r="B44" s="117" t="s">
        <v>40</v>
      </c>
      <c r="C44" s="116">
        <v>15</v>
      </c>
      <c r="D44" s="116">
        <v>0</v>
      </c>
      <c r="E44" s="116">
        <v>0</v>
      </c>
      <c r="F44" s="116">
        <v>6</v>
      </c>
      <c r="G44" s="116">
        <v>0</v>
      </c>
      <c r="H44" s="116">
        <v>0</v>
      </c>
      <c r="I44" s="116">
        <v>0</v>
      </c>
      <c r="J44" s="116">
        <v>0</v>
      </c>
      <c r="K44" s="116">
        <v>5</v>
      </c>
      <c r="L44" s="116">
        <v>4</v>
      </c>
    </row>
    <row r="45" spans="1:12" ht="12.75">
      <c r="A45" s="117">
        <v>37</v>
      </c>
      <c r="B45" s="117" t="s">
        <v>41</v>
      </c>
      <c r="C45" s="116">
        <v>708</v>
      </c>
      <c r="D45" s="116">
        <v>90</v>
      </c>
      <c r="E45" s="116">
        <v>242</v>
      </c>
      <c r="F45" s="116">
        <v>157</v>
      </c>
      <c r="G45" s="116">
        <v>96</v>
      </c>
      <c r="H45" s="116">
        <v>23</v>
      </c>
      <c r="I45" s="116">
        <v>10</v>
      </c>
      <c r="J45" s="116">
        <v>1</v>
      </c>
      <c r="K45" s="116">
        <v>83</v>
      </c>
      <c r="L45" s="116">
        <v>6</v>
      </c>
    </row>
    <row r="46" spans="1:12" ht="12.75">
      <c r="A46" s="117">
        <v>38</v>
      </c>
      <c r="B46" s="117" t="s">
        <v>42</v>
      </c>
      <c r="C46" s="116">
        <v>15</v>
      </c>
      <c r="D46" s="116">
        <v>0</v>
      </c>
      <c r="E46" s="116">
        <v>0</v>
      </c>
      <c r="F46" s="116">
        <v>0</v>
      </c>
      <c r="G46" s="116">
        <v>1</v>
      </c>
      <c r="H46" s="116">
        <v>0</v>
      </c>
      <c r="I46" s="116">
        <v>0</v>
      </c>
      <c r="J46" s="116">
        <v>0</v>
      </c>
      <c r="K46" s="116">
        <v>14</v>
      </c>
      <c r="L46" s="116">
        <v>0</v>
      </c>
    </row>
    <row r="47" spans="1:12" ht="12.75">
      <c r="A47" s="117">
        <v>39</v>
      </c>
      <c r="B47" s="117" t="s">
        <v>43</v>
      </c>
      <c r="C47" s="116">
        <v>33</v>
      </c>
      <c r="D47" s="116">
        <v>1</v>
      </c>
      <c r="E47" s="116">
        <v>5</v>
      </c>
      <c r="F47" s="116">
        <v>7</v>
      </c>
      <c r="G47" s="116">
        <v>1</v>
      </c>
      <c r="H47" s="116">
        <v>3</v>
      </c>
      <c r="I47" s="116">
        <v>9</v>
      </c>
      <c r="J47" s="116">
        <v>0</v>
      </c>
      <c r="K47" s="116">
        <v>5</v>
      </c>
      <c r="L47" s="116">
        <v>2</v>
      </c>
    </row>
    <row r="48" spans="1:13" ht="12.75">
      <c r="A48" s="117">
        <v>40</v>
      </c>
      <c r="B48" s="117" t="s">
        <v>44</v>
      </c>
      <c r="C48" s="116">
        <v>50</v>
      </c>
      <c r="D48" s="116">
        <v>1</v>
      </c>
      <c r="E48" s="116">
        <v>28</v>
      </c>
      <c r="F48" s="116">
        <v>13</v>
      </c>
      <c r="G48" s="116">
        <v>1</v>
      </c>
      <c r="H48" s="116">
        <v>3</v>
      </c>
      <c r="I48" s="116">
        <v>0</v>
      </c>
      <c r="J48" s="116">
        <v>0</v>
      </c>
      <c r="K48" s="116">
        <v>4</v>
      </c>
      <c r="L48" s="116">
        <v>0</v>
      </c>
      <c r="M48" s="2"/>
    </row>
    <row r="49" spans="1:13" ht="12.75">
      <c r="A49" s="117">
        <v>41</v>
      </c>
      <c r="B49" s="117" t="s">
        <v>45</v>
      </c>
      <c r="C49" s="116">
        <v>150</v>
      </c>
      <c r="D49" s="116">
        <v>9</v>
      </c>
      <c r="E49" s="116">
        <v>3</v>
      </c>
      <c r="F49" s="116">
        <v>4</v>
      </c>
      <c r="G49" s="116">
        <v>65</v>
      </c>
      <c r="H49" s="116">
        <v>9</v>
      </c>
      <c r="I49" s="116">
        <v>18</v>
      </c>
      <c r="J49" s="116">
        <v>1</v>
      </c>
      <c r="K49" s="116">
        <v>41</v>
      </c>
      <c r="L49" s="116">
        <v>0</v>
      </c>
      <c r="M49" s="58"/>
    </row>
    <row r="50" spans="1:12" ht="12.75">
      <c r="A50" s="117">
        <v>42</v>
      </c>
      <c r="B50" s="118" t="s">
        <v>46</v>
      </c>
      <c r="C50" s="116">
        <v>1043</v>
      </c>
      <c r="D50" s="116">
        <v>99</v>
      </c>
      <c r="E50" s="116">
        <v>314</v>
      </c>
      <c r="F50" s="116">
        <v>250</v>
      </c>
      <c r="G50" s="116">
        <v>184</v>
      </c>
      <c r="H50" s="116">
        <v>0</v>
      </c>
      <c r="I50" s="116">
        <v>7</v>
      </c>
      <c r="J50" s="116">
        <v>12</v>
      </c>
      <c r="K50" s="116">
        <v>139</v>
      </c>
      <c r="L50" s="116">
        <v>38</v>
      </c>
    </row>
    <row r="51" spans="1:10" ht="12.75">
      <c r="A51" s="34"/>
      <c r="C51" s="27"/>
      <c r="D51" s="27"/>
      <c r="E51" s="27"/>
      <c r="F51" s="27"/>
      <c r="G51" s="27"/>
      <c r="H51" s="27"/>
      <c r="I51" s="27"/>
      <c r="J51" s="27"/>
    </row>
    <row r="52" spans="1:10" ht="12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2.75">
      <c r="A53" s="180" t="s">
        <v>122</v>
      </c>
      <c r="B53" s="180"/>
      <c r="C53" s="180"/>
      <c r="D53" s="180"/>
      <c r="E53" s="180"/>
      <c r="F53" s="180"/>
      <c r="G53" s="180"/>
      <c r="H53" s="180"/>
      <c r="I53" s="180"/>
      <c r="J53" s="18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1" ht="12.75">
      <c r="A55" s="180" t="s">
        <v>243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2.75">
      <c r="A56" s="180" t="s">
        <v>242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0" ht="12.7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2.7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1" ht="12.75">
      <c r="A59" s="57"/>
      <c r="B59" s="39" t="s">
        <v>2</v>
      </c>
      <c r="C59" s="39" t="s">
        <v>49</v>
      </c>
      <c r="D59" s="39" t="s">
        <v>88</v>
      </c>
      <c r="E59" s="39" t="s">
        <v>89</v>
      </c>
      <c r="F59" s="11" t="s">
        <v>109</v>
      </c>
      <c r="G59" s="57" t="s">
        <v>111</v>
      </c>
      <c r="H59" s="39" t="s">
        <v>113</v>
      </c>
      <c r="I59" s="39" t="s">
        <v>115</v>
      </c>
      <c r="J59" s="39" t="s">
        <v>116</v>
      </c>
      <c r="K59" s="11" t="s">
        <v>90</v>
      </c>
    </row>
    <row r="60" spans="1:11" ht="12.75">
      <c r="A60" s="43" t="s">
        <v>1</v>
      </c>
      <c r="B60" s="16"/>
      <c r="C60" s="16"/>
      <c r="D60" s="16" t="s">
        <v>91</v>
      </c>
      <c r="E60" s="16" t="s">
        <v>92</v>
      </c>
      <c r="F60" s="3" t="s">
        <v>110</v>
      </c>
      <c r="G60" s="36" t="s">
        <v>112</v>
      </c>
      <c r="H60" s="16" t="s">
        <v>114</v>
      </c>
      <c r="I60" s="16"/>
      <c r="J60" s="16"/>
      <c r="K60" s="3" t="s">
        <v>93</v>
      </c>
    </row>
    <row r="61" spans="1:11" ht="12.75">
      <c r="A61" s="36" t="s">
        <v>4</v>
      </c>
      <c r="B61" s="16"/>
      <c r="C61" s="16"/>
      <c r="D61" s="16"/>
      <c r="E61" s="16"/>
      <c r="F61" s="16"/>
      <c r="G61" s="36"/>
      <c r="H61" s="16"/>
      <c r="I61" s="16"/>
      <c r="J61" s="16"/>
      <c r="K61" s="3"/>
    </row>
    <row r="62" spans="1:13" ht="12.75">
      <c r="A62" s="53">
        <v>0</v>
      </c>
      <c r="B62" s="59" t="s">
        <v>5</v>
      </c>
      <c r="C62" s="53">
        <f aca="true" t="shared" si="1" ref="C62:K62">SUM(C63:C104)</f>
        <v>5795</v>
      </c>
      <c r="D62" s="53">
        <f t="shared" si="1"/>
        <v>352</v>
      </c>
      <c r="E62" s="53">
        <f t="shared" si="1"/>
        <v>350</v>
      </c>
      <c r="F62" s="53">
        <f t="shared" si="1"/>
        <v>245</v>
      </c>
      <c r="G62" s="53">
        <f t="shared" si="1"/>
        <v>125</v>
      </c>
      <c r="H62" s="53">
        <f t="shared" si="1"/>
        <v>1321</v>
      </c>
      <c r="I62" s="53">
        <f t="shared" si="1"/>
        <v>1658</v>
      </c>
      <c r="J62" s="53">
        <f t="shared" si="1"/>
        <v>39</v>
      </c>
      <c r="K62" s="53">
        <f t="shared" si="1"/>
        <v>1705</v>
      </c>
      <c r="L62" s="128"/>
      <c r="M62" s="2"/>
    </row>
    <row r="63" spans="1:11" ht="12.75">
      <c r="A63" s="20">
        <v>1</v>
      </c>
      <c r="B63" s="20" t="s">
        <v>6</v>
      </c>
      <c r="C63" s="20">
        <v>73</v>
      </c>
      <c r="D63" s="20">
        <v>7</v>
      </c>
      <c r="E63" s="20">
        <v>7</v>
      </c>
      <c r="F63" s="20">
        <v>7</v>
      </c>
      <c r="G63" s="20">
        <v>4</v>
      </c>
      <c r="H63" s="20">
        <v>20</v>
      </c>
      <c r="I63" s="20">
        <v>0</v>
      </c>
      <c r="J63" s="20">
        <v>16</v>
      </c>
      <c r="K63" s="20">
        <v>12</v>
      </c>
    </row>
    <row r="64" spans="1:11" ht="12.75">
      <c r="A64" s="23">
        <v>2</v>
      </c>
      <c r="B64" s="23" t="s">
        <v>7</v>
      </c>
      <c r="C64" s="20">
        <v>194</v>
      </c>
      <c r="D64" s="20">
        <v>1</v>
      </c>
      <c r="E64" s="20">
        <v>8</v>
      </c>
      <c r="F64" s="20">
        <v>15</v>
      </c>
      <c r="G64" s="20">
        <v>0</v>
      </c>
      <c r="H64" s="20">
        <v>38</v>
      </c>
      <c r="I64" s="20">
        <v>62</v>
      </c>
      <c r="J64" s="20">
        <v>0</v>
      </c>
      <c r="K64" s="20">
        <v>70</v>
      </c>
    </row>
    <row r="65" spans="1:11" ht="12.75">
      <c r="A65" s="23">
        <v>3</v>
      </c>
      <c r="B65" s="23" t="s">
        <v>8</v>
      </c>
      <c r="C65" s="20">
        <v>21</v>
      </c>
      <c r="D65" s="20">
        <v>2</v>
      </c>
      <c r="E65" s="20">
        <v>4</v>
      </c>
      <c r="F65" s="20">
        <v>2</v>
      </c>
      <c r="G65" s="20">
        <v>0</v>
      </c>
      <c r="H65" s="20">
        <v>0</v>
      </c>
      <c r="I65" s="20">
        <v>0</v>
      </c>
      <c r="J65" s="20">
        <v>0</v>
      </c>
      <c r="K65" s="20">
        <v>13</v>
      </c>
    </row>
    <row r="66" spans="1:11" ht="12.75">
      <c r="A66" s="23">
        <v>4</v>
      </c>
      <c r="B66" s="23" t="s">
        <v>9</v>
      </c>
      <c r="C66" s="20">
        <v>92</v>
      </c>
      <c r="D66" s="20">
        <v>52</v>
      </c>
      <c r="E66" s="20">
        <v>6</v>
      </c>
      <c r="F66" s="20">
        <v>1</v>
      </c>
      <c r="G66" s="20">
        <v>0</v>
      </c>
      <c r="H66" s="20">
        <v>30</v>
      </c>
      <c r="I66" s="20">
        <v>0</v>
      </c>
      <c r="J66" s="20">
        <v>0</v>
      </c>
      <c r="K66" s="20">
        <v>3</v>
      </c>
    </row>
    <row r="67" spans="1:11" ht="12.75">
      <c r="A67" s="23">
        <v>5</v>
      </c>
      <c r="B67" s="23" t="s">
        <v>10</v>
      </c>
      <c r="C67" s="20">
        <v>175</v>
      </c>
      <c r="D67" s="20">
        <v>18</v>
      </c>
      <c r="E67" s="20">
        <v>2</v>
      </c>
      <c r="F67" s="20">
        <v>14</v>
      </c>
      <c r="G67" s="20">
        <v>17</v>
      </c>
      <c r="H67" s="20">
        <v>5</v>
      </c>
      <c r="I67" s="20">
        <v>32</v>
      </c>
      <c r="J67" s="20">
        <v>0</v>
      </c>
      <c r="K67" s="20">
        <v>87</v>
      </c>
    </row>
    <row r="68" spans="1:11" ht="12.75">
      <c r="A68" s="23">
        <v>6</v>
      </c>
      <c r="B68" s="25" t="s">
        <v>11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2.75">
      <c r="A69" s="23">
        <v>7</v>
      </c>
      <c r="B69" s="23" t="s">
        <v>12</v>
      </c>
      <c r="C69" s="20">
        <v>42</v>
      </c>
      <c r="D69" s="20">
        <v>0</v>
      </c>
      <c r="E69" s="20">
        <v>29</v>
      </c>
      <c r="F69" s="20">
        <v>0</v>
      </c>
      <c r="G69" s="20">
        <v>0</v>
      </c>
      <c r="H69" s="20">
        <v>5</v>
      </c>
      <c r="I69" s="20">
        <v>0</v>
      </c>
      <c r="J69" s="20">
        <v>0</v>
      </c>
      <c r="K69" s="20">
        <v>8</v>
      </c>
    </row>
    <row r="70" spans="1:11" ht="12.75">
      <c r="A70" s="23">
        <v>8</v>
      </c>
      <c r="B70" s="23" t="s">
        <v>13</v>
      </c>
      <c r="C70" s="20">
        <v>145</v>
      </c>
      <c r="D70" s="20">
        <v>10</v>
      </c>
      <c r="E70" s="20">
        <v>13</v>
      </c>
      <c r="F70" s="20">
        <v>39</v>
      </c>
      <c r="G70" s="20">
        <v>28</v>
      </c>
      <c r="H70" s="20">
        <v>24</v>
      </c>
      <c r="I70" s="20">
        <v>12</v>
      </c>
      <c r="J70" s="20">
        <v>0</v>
      </c>
      <c r="K70" s="20">
        <v>19</v>
      </c>
    </row>
    <row r="71" spans="1:11" ht="12.75">
      <c r="A71" s="23">
        <v>9</v>
      </c>
      <c r="B71" s="23" t="s">
        <v>14</v>
      </c>
      <c r="C71" s="20">
        <v>7</v>
      </c>
      <c r="D71" s="20">
        <v>0</v>
      </c>
      <c r="E71" s="20">
        <v>2</v>
      </c>
      <c r="F71" s="20">
        <v>0</v>
      </c>
      <c r="G71" s="20">
        <v>0</v>
      </c>
      <c r="H71" s="20">
        <v>4</v>
      </c>
      <c r="I71" s="20">
        <v>1</v>
      </c>
      <c r="J71" s="20">
        <v>0</v>
      </c>
      <c r="K71" s="20">
        <v>0</v>
      </c>
    </row>
    <row r="72" spans="1:11" ht="12.75">
      <c r="A72" s="23">
        <v>10</v>
      </c>
      <c r="B72" s="23" t="s">
        <v>15</v>
      </c>
      <c r="C72" s="20">
        <v>131</v>
      </c>
      <c r="D72" s="20">
        <v>5</v>
      </c>
      <c r="E72" s="20">
        <v>0</v>
      </c>
      <c r="F72" s="20">
        <v>0</v>
      </c>
      <c r="G72" s="20">
        <v>1</v>
      </c>
      <c r="H72" s="20">
        <v>10</v>
      </c>
      <c r="I72" s="20">
        <v>6</v>
      </c>
      <c r="J72" s="20">
        <v>0</v>
      </c>
      <c r="K72" s="20">
        <v>109</v>
      </c>
    </row>
    <row r="73" spans="1:11" ht="12.75">
      <c r="A73" s="23">
        <v>11</v>
      </c>
      <c r="B73" s="25" t="s">
        <v>16</v>
      </c>
      <c r="C73" s="20">
        <v>12</v>
      </c>
      <c r="D73" s="20">
        <v>0</v>
      </c>
      <c r="E73" s="20">
        <v>5</v>
      </c>
      <c r="F73" s="20">
        <v>1</v>
      </c>
      <c r="G73" s="20">
        <v>1</v>
      </c>
      <c r="H73" s="20">
        <v>0</v>
      </c>
      <c r="I73" s="20">
        <v>2</v>
      </c>
      <c r="J73" s="20">
        <v>0</v>
      </c>
      <c r="K73" s="20">
        <v>3</v>
      </c>
    </row>
    <row r="74" spans="1:11" ht="12.75">
      <c r="A74" s="23">
        <v>12</v>
      </c>
      <c r="B74" s="23" t="s">
        <v>17</v>
      </c>
      <c r="C74" s="20">
        <v>62</v>
      </c>
      <c r="D74" s="20">
        <v>5</v>
      </c>
      <c r="E74" s="20">
        <v>0</v>
      </c>
      <c r="F74" s="20">
        <v>5</v>
      </c>
      <c r="G74" s="20">
        <v>5</v>
      </c>
      <c r="H74" s="20">
        <v>5</v>
      </c>
      <c r="I74" s="20">
        <v>0</v>
      </c>
      <c r="J74" s="20">
        <v>0</v>
      </c>
      <c r="K74" s="20">
        <v>42</v>
      </c>
    </row>
    <row r="75" spans="1:11" ht="12.75">
      <c r="A75" s="23">
        <v>13</v>
      </c>
      <c r="B75" s="23" t="s">
        <v>18</v>
      </c>
      <c r="C75" s="20">
        <v>914</v>
      </c>
      <c r="D75" s="20">
        <v>20</v>
      </c>
      <c r="E75" s="20">
        <v>9</v>
      </c>
      <c r="F75" s="20">
        <v>1</v>
      </c>
      <c r="G75" s="20">
        <v>11</v>
      </c>
      <c r="H75" s="20">
        <v>299</v>
      </c>
      <c r="I75" s="20">
        <v>452</v>
      </c>
      <c r="J75" s="20">
        <v>12</v>
      </c>
      <c r="K75" s="20">
        <v>110</v>
      </c>
    </row>
    <row r="76" spans="1:11" ht="12.75">
      <c r="A76" s="23">
        <v>14</v>
      </c>
      <c r="B76" s="23" t="s">
        <v>19</v>
      </c>
      <c r="C76" s="20">
        <v>22</v>
      </c>
      <c r="D76" s="20">
        <v>3</v>
      </c>
      <c r="E76" s="20">
        <v>3</v>
      </c>
      <c r="F76" s="20">
        <v>3</v>
      </c>
      <c r="G76" s="20">
        <v>0</v>
      </c>
      <c r="H76" s="20">
        <v>2</v>
      </c>
      <c r="I76" s="20">
        <v>0</v>
      </c>
      <c r="J76" s="20">
        <v>0</v>
      </c>
      <c r="K76" s="20">
        <v>11</v>
      </c>
    </row>
    <row r="77" spans="1:11" ht="12.75">
      <c r="A77" s="23">
        <v>15</v>
      </c>
      <c r="B77" s="23" t="s">
        <v>20</v>
      </c>
      <c r="C77" s="20">
        <v>6</v>
      </c>
      <c r="D77" s="20">
        <v>4</v>
      </c>
      <c r="E77" s="20">
        <v>0</v>
      </c>
      <c r="F77" s="20">
        <v>0</v>
      </c>
      <c r="G77" s="20">
        <v>0</v>
      </c>
      <c r="H77" s="20">
        <v>0</v>
      </c>
      <c r="I77" s="20">
        <v>1</v>
      </c>
      <c r="J77" s="20">
        <v>0</v>
      </c>
      <c r="K77" s="20">
        <v>1</v>
      </c>
    </row>
    <row r="78" spans="1:11" ht="12.75">
      <c r="A78" s="23">
        <v>16</v>
      </c>
      <c r="B78" s="23" t="s">
        <v>21</v>
      </c>
      <c r="C78" s="20">
        <v>44</v>
      </c>
      <c r="D78" s="20">
        <v>2</v>
      </c>
      <c r="E78" s="20">
        <v>11</v>
      </c>
      <c r="F78" s="20">
        <v>9</v>
      </c>
      <c r="G78" s="20">
        <v>0</v>
      </c>
      <c r="H78" s="20">
        <v>3</v>
      </c>
      <c r="I78" s="20">
        <v>13</v>
      </c>
      <c r="J78" s="20">
        <v>0</v>
      </c>
      <c r="K78" s="20">
        <v>6</v>
      </c>
    </row>
    <row r="79" spans="1:11" ht="12.75">
      <c r="A79" s="23">
        <v>17</v>
      </c>
      <c r="B79" s="23" t="s">
        <v>22</v>
      </c>
      <c r="C79" s="20">
        <v>89</v>
      </c>
      <c r="D79" s="20">
        <v>5</v>
      </c>
      <c r="E79" s="20">
        <v>5</v>
      </c>
      <c r="F79" s="20">
        <v>5</v>
      </c>
      <c r="G79" s="20">
        <v>1</v>
      </c>
      <c r="H79" s="20">
        <v>53</v>
      </c>
      <c r="I79" s="20">
        <v>2</v>
      </c>
      <c r="J79" s="20">
        <v>0</v>
      </c>
      <c r="K79" s="20">
        <v>18</v>
      </c>
    </row>
    <row r="80" spans="1:11" ht="12.75">
      <c r="A80" s="23">
        <v>18</v>
      </c>
      <c r="B80" s="23" t="s">
        <v>23</v>
      </c>
      <c r="C80" s="20">
        <v>70</v>
      </c>
      <c r="D80" s="20">
        <v>3</v>
      </c>
      <c r="E80" s="20">
        <v>1</v>
      </c>
      <c r="F80" s="20">
        <v>16</v>
      </c>
      <c r="G80" s="20">
        <v>1</v>
      </c>
      <c r="H80" s="20">
        <v>11</v>
      </c>
      <c r="I80" s="20">
        <v>20</v>
      </c>
      <c r="J80" s="20">
        <v>0</v>
      </c>
      <c r="K80" s="20">
        <v>18</v>
      </c>
    </row>
    <row r="81" spans="1:11" ht="12.75">
      <c r="A81" s="23">
        <v>19</v>
      </c>
      <c r="B81" s="23" t="s">
        <v>24</v>
      </c>
      <c r="C81" s="20">
        <v>38</v>
      </c>
      <c r="D81" s="20">
        <v>5</v>
      </c>
      <c r="E81" s="20">
        <v>1</v>
      </c>
      <c r="F81" s="20">
        <v>1</v>
      </c>
      <c r="G81" s="20">
        <v>0</v>
      </c>
      <c r="H81" s="20">
        <v>0</v>
      </c>
      <c r="I81" s="20">
        <v>0</v>
      </c>
      <c r="J81" s="20">
        <v>0</v>
      </c>
      <c r="K81" s="20">
        <v>31</v>
      </c>
    </row>
    <row r="82" spans="1:11" ht="12.75">
      <c r="A82" s="23">
        <v>20</v>
      </c>
      <c r="B82" s="23" t="s">
        <v>25</v>
      </c>
      <c r="C82" s="20">
        <v>21</v>
      </c>
      <c r="D82" s="20">
        <v>1</v>
      </c>
      <c r="E82" s="20">
        <v>5</v>
      </c>
      <c r="F82" s="20">
        <v>5</v>
      </c>
      <c r="G82" s="20">
        <v>1</v>
      </c>
      <c r="H82" s="20">
        <v>3</v>
      </c>
      <c r="I82" s="20">
        <v>0</v>
      </c>
      <c r="J82" s="20">
        <v>0</v>
      </c>
      <c r="K82" s="20">
        <v>6</v>
      </c>
    </row>
    <row r="83" spans="1:11" ht="12.75">
      <c r="A83" s="23">
        <v>21</v>
      </c>
      <c r="B83" s="23" t="s">
        <v>26</v>
      </c>
      <c r="C83" s="20">
        <v>7</v>
      </c>
      <c r="D83" s="20">
        <v>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6</v>
      </c>
    </row>
    <row r="84" spans="1:11" ht="12.75">
      <c r="A84" s="23">
        <v>22</v>
      </c>
      <c r="B84" s="23" t="s">
        <v>27</v>
      </c>
      <c r="C84" s="20">
        <v>13</v>
      </c>
      <c r="D84" s="20">
        <v>0</v>
      </c>
      <c r="E84" s="20">
        <v>1</v>
      </c>
      <c r="F84" s="20">
        <v>2</v>
      </c>
      <c r="G84" s="20">
        <v>0</v>
      </c>
      <c r="H84" s="20">
        <v>1</v>
      </c>
      <c r="I84" s="20">
        <v>0</v>
      </c>
      <c r="J84" s="20">
        <v>0</v>
      </c>
      <c r="K84" s="20">
        <v>9</v>
      </c>
    </row>
    <row r="85" spans="1:11" ht="12.75">
      <c r="A85" s="23">
        <v>23</v>
      </c>
      <c r="B85" s="23" t="s">
        <v>28</v>
      </c>
      <c r="C85" s="20">
        <v>2</v>
      </c>
      <c r="D85" s="20">
        <v>2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</row>
    <row r="86" spans="1:11" ht="12.75">
      <c r="A86" s="23">
        <v>24</v>
      </c>
      <c r="B86" s="23" t="s">
        <v>29</v>
      </c>
      <c r="C86" s="20">
        <v>788</v>
      </c>
      <c r="D86" s="20">
        <v>43</v>
      </c>
      <c r="E86" s="20">
        <v>31</v>
      </c>
      <c r="F86" s="20">
        <v>41</v>
      </c>
      <c r="G86" s="20">
        <v>11</v>
      </c>
      <c r="H86" s="20">
        <v>214</v>
      </c>
      <c r="I86" s="20">
        <v>215</v>
      </c>
      <c r="J86" s="20">
        <v>9</v>
      </c>
      <c r="K86" s="20">
        <v>224</v>
      </c>
    </row>
    <row r="87" spans="1:11" ht="12.75">
      <c r="A87" s="23">
        <v>25</v>
      </c>
      <c r="B87" s="23" t="s">
        <v>47</v>
      </c>
      <c r="C87" s="20">
        <v>25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25</v>
      </c>
    </row>
    <row r="88" spans="1:11" ht="12.75">
      <c r="A88" s="23">
        <v>26</v>
      </c>
      <c r="B88" s="23" t="s">
        <v>30</v>
      </c>
      <c r="C88" s="20">
        <v>48</v>
      </c>
      <c r="D88" s="20">
        <v>1</v>
      </c>
      <c r="E88" s="20">
        <v>3</v>
      </c>
      <c r="F88" s="20">
        <v>0</v>
      </c>
      <c r="G88" s="20">
        <v>0</v>
      </c>
      <c r="H88" s="20">
        <v>6</v>
      </c>
      <c r="I88" s="20">
        <v>16</v>
      </c>
      <c r="J88" s="20">
        <v>0</v>
      </c>
      <c r="K88" s="20">
        <v>22</v>
      </c>
    </row>
    <row r="89" spans="1:11" ht="12.75">
      <c r="A89" s="23">
        <v>27</v>
      </c>
      <c r="B89" s="23" t="s">
        <v>31</v>
      </c>
      <c r="C89" s="20">
        <v>8</v>
      </c>
      <c r="D89" s="20">
        <v>0</v>
      </c>
      <c r="E89" s="20">
        <v>4</v>
      </c>
      <c r="F89" s="20">
        <v>0</v>
      </c>
      <c r="G89" s="20">
        <v>0</v>
      </c>
      <c r="H89" s="20">
        <v>2</v>
      </c>
      <c r="I89" s="20">
        <v>0</v>
      </c>
      <c r="J89" s="20">
        <v>0</v>
      </c>
      <c r="K89" s="20">
        <v>2</v>
      </c>
    </row>
    <row r="90" spans="1:11" ht="12.75">
      <c r="A90" s="23">
        <v>28</v>
      </c>
      <c r="B90" s="23" t="s">
        <v>32</v>
      </c>
      <c r="C90" s="20">
        <v>87</v>
      </c>
      <c r="D90" s="20">
        <v>10</v>
      </c>
      <c r="E90" s="20">
        <v>7</v>
      </c>
      <c r="F90" s="20">
        <v>2</v>
      </c>
      <c r="G90" s="20">
        <v>2</v>
      </c>
      <c r="H90" s="20">
        <v>8</v>
      </c>
      <c r="I90" s="20">
        <v>27</v>
      </c>
      <c r="J90" s="20">
        <v>0</v>
      </c>
      <c r="K90" s="20">
        <v>31</v>
      </c>
    </row>
    <row r="91" spans="1:11" ht="12.75">
      <c r="A91" s="23">
        <v>29</v>
      </c>
      <c r="B91" s="23" t="s">
        <v>33</v>
      </c>
      <c r="C91" s="20">
        <v>81</v>
      </c>
      <c r="D91" s="20">
        <v>1</v>
      </c>
      <c r="E91" s="20">
        <v>53</v>
      </c>
      <c r="F91" s="20">
        <v>0</v>
      </c>
      <c r="G91" s="20">
        <v>0</v>
      </c>
      <c r="H91" s="20">
        <v>2</v>
      </c>
      <c r="I91" s="20">
        <v>6</v>
      </c>
      <c r="J91" s="20">
        <v>0</v>
      </c>
      <c r="K91" s="20">
        <v>19</v>
      </c>
    </row>
    <row r="92" spans="1:11" ht="12.75">
      <c r="A92" s="23">
        <v>30</v>
      </c>
      <c r="B92" s="23" t="s">
        <v>34</v>
      </c>
      <c r="C92" s="20">
        <v>15</v>
      </c>
      <c r="D92" s="20">
        <v>0</v>
      </c>
      <c r="E92" s="20">
        <v>0</v>
      </c>
      <c r="F92" s="20">
        <v>0</v>
      </c>
      <c r="G92" s="20">
        <v>2</v>
      </c>
      <c r="H92" s="20">
        <v>12</v>
      </c>
      <c r="I92" s="20">
        <v>0</v>
      </c>
      <c r="J92" s="20">
        <v>0</v>
      </c>
      <c r="K92" s="20">
        <v>1</v>
      </c>
    </row>
    <row r="93" spans="1:11" ht="12.75">
      <c r="A93" s="23">
        <v>31</v>
      </c>
      <c r="B93" s="23" t="s">
        <v>35</v>
      </c>
      <c r="C93" s="20">
        <v>19</v>
      </c>
      <c r="D93" s="20">
        <v>2</v>
      </c>
      <c r="E93" s="20">
        <v>3</v>
      </c>
      <c r="F93" s="20">
        <v>4</v>
      </c>
      <c r="G93" s="20">
        <v>2</v>
      </c>
      <c r="H93" s="20">
        <v>0</v>
      </c>
      <c r="I93" s="20">
        <v>5</v>
      </c>
      <c r="J93" s="20">
        <v>0</v>
      </c>
      <c r="K93" s="20">
        <v>3</v>
      </c>
    </row>
    <row r="94" spans="1:11" ht="12.75">
      <c r="A94" s="23">
        <v>32</v>
      </c>
      <c r="B94" s="23" t="s">
        <v>36</v>
      </c>
      <c r="C94" s="20">
        <v>3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2</v>
      </c>
      <c r="J94" s="20">
        <v>0</v>
      </c>
      <c r="K94" s="20">
        <v>1</v>
      </c>
    </row>
    <row r="95" spans="1:11" ht="12.75">
      <c r="A95" s="23">
        <v>33</v>
      </c>
      <c r="B95" s="23" t="s">
        <v>37</v>
      </c>
      <c r="C95" s="20">
        <v>56</v>
      </c>
      <c r="D95" s="20">
        <v>7</v>
      </c>
      <c r="E95" s="20">
        <v>0</v>
      </c>
      <c r="F95" s="20">
        <v>0</v>
      </c>
      <c r="G95" s="20">
        <v>1</v>
      </c>
      <c r="H95" s="20">
        <v>10</v>
      </c>
      <c r="I95" s="20">
        <v>0</v>
      </c>
      <c r="J95" s="20">
        <v>0</v>
      </c>
      <c r="K95" s="20">
        <v>38</v>
      </c>
    </row>
    <row r="96" spans="1:11" ht="12.75">
      <c r="A96" s="23">
        <v>34</v>
      </c>
      <c r="B96" s="23" t="s">
        <v>38</v>
      </c>
      <c r="C96" s="20">
        <v>267</v>
      </c>
      <c r="D96" s="20">
        <v>17</v>
      </c>
      <c r="E96" s="20">
        <v>1</v>
      </c>
      <c r="F96" s="20">
        <v>8</v>
      </c>
      <c r="G96" s="20">
        <v>10</v>
      </c>
      <c r="H96" s="20">
        <v>44</v>
      </c>
      <c r="I96" s="20">
        <v>64</v>
      </c>
      <c r="J96" s="20">
        <v>0</v>
      </c>
      <c r="K96" s="20">
        <v>123</v>
      </c>
    </row>
    <row r="97" spans="1:11" ht="12.75">
      <c r="A97" s="23">
        <v>35</v>
      </c>
      <c r="B97" s="23" t="s">
        <v>39</v>
      </c>
      <c r="C97" s="20">
        <v>204</v>
      </c>
      <c r="D97" s="20">
        <v>12</v>
      </c>
      <c r="E97" s="20">
        <v>8</v>
      </c>
      <c r="F97" s="20">
        <v>5</v>
      </c>
      <c r="G97" s="20">
        <v>2</v>
      </c>
      <c r="H97" s="20">
        <v>17</v>
      </c>
      <c r="I97" s="20">
        <v>7</v>
      </c>
      <c r="J97" s="20">
        <v>0</v>
      </c>
      <c r="K97" s="20">
        <v>153</v>
      </c>
    </row>
    <row r="98" spans="1:11" ht="12.75">
      <c r="A98" s="23">
        <v>36</v>
      </c>
      <c r="B98" s="23" t="s">
        <v>40</v>
      </c>
      <c r="C98" s="20">
        <v>15</v>
      </c>
      <c r="D98" s="20">
        <v>6</v>
      </c>
      <c r="E98" s="20">
        <v>0</v>
      </c>
      <c r="F98" s="20">
        <v>0</v>
      </c>
      <c r="G98" s="20">
        <v>1</v>
      </c>
      <c r="H98" s="20">
        <v>5</v>
      </c>
      <c r="I98" s="20">
        <v>0</v>
      </c>
      <c r="J98" s="20">
        <v>0</v>
      </c>
      <c r="K98" s="20">
        <v>3</v>
      </c>
    </row>
    <row r="99" spans="1:11" ht="12.75">
      <c r="A99" s="23">
        <v>37</v>
      </c>
      <c r="B99" s="23" t="s">
        <v>41</v>
      </c>
      <c r="C99" s="20">
        <v>708</v>
      </c>
      <c r="D99" s="20">
        <v>0</v>
      </c>
      <c r="E99" s="20">
        <v>75</v>
      </c>
      <c r="F99" s="20">
        <v>23</v>
      </c>
      <c r="G99" s="20">
        <v>12</v>
      </c>
      <c r="H99" s="20">
        <v>187</v>
      </c>
      <c r="I99" s="20">
        <v>321</v>
      </c>
      <c r="J99" s="20">
        <v>1</v>
      </c>
      <c r="K99" s="20">
        <v>89</v>
      </c>
    </row>
    <row r="100" spans="1:11" ht="12.75">
      <c r="A100" s="23">
        <v>38</v>
      </c>
      <c r="B100" s="23" t="s">
        <v>42</v>
      </c>
      <c r="C100" s="20">
        <v>15</v>
      </c>
      <c r="D100" s="20">
        <v>0</v>
      </c>
      <c r="E100" s="20">
        <v>0</v>
      </c>
      <c r="F100" s="20">
        <v>3</v>
      </c>
      <c r="G100" s="20">
        <v>0</v>
      </c>
      <c r="H100" s="20">
        <v>12</v>
      </c>
      <c r="I100" s="20">
        <v>0</v>
      </c>
      <c r="J100" s="20">
        <v>0</v>
      </c>
      <c r="K100" s="20">
        <v>0</v>
      </c>
    </row>
    <row r="101" spans="1:11" ht="12.75">
      <c r="A101" s="23">
        <v>39</v>
      </c>
      <c r="B101" s="23" t="s">
        <v>43</v>
      </c>
      <c r="C101" s="20">
        <v>33</v>
      </c>
      <c r="D101" s="20">
        <v>6</v>
      </c>
      <c r="E101" s="20">
        <v>10</v>
      </c>
      <c r="F101" s="20">
        <v>4</v>
      </c>
      <c r="G101" s="20">
        <v>0</v>
      </c>
      <c r="H101" s="20">
        <v>4</v>
      </c>
      <c r="I101" s="20">
        <v>0</v>
      </c>
      <c r="J101" s="20">
        <v>0</v>
      </c>
      <c r="K101" s="20">
        <v>9</v>
      </c>
    </row>
    <row r="102" spans="1:13" ht="12.75">
      <c r="A102" s="23">
        <v>40</v>
      </c>
      <c r="B102" s="23" t="s">
        <v>44</v>
      </c>
      <c r="C102" s="20">
        <v>50</v>
      </c>
      <c r="D102" s="20">
        <v>31</v>
      </c>
      <c r="E102" s="20">
        <v>2</v>
      </c>
      <c r="F102" s="20">
        <v>4</v>
      </c>
      <c r="G102" s="20">
        <v>1</v>
      </c>
      <c r="H102" s="20">
        <v>3</v>
      </c>
      <c r="I102" s="20">
        <v>1</v>
      </c>
      <c r="J102" s="20">
        <v>0</v>
      </c>
      <c r="K102" s="20">
        <v>8</v>
      </c>
      <c r="L102" s="63"/>
      <c r="M102" s="2"/>
    </row>
    <row r="103" spans="1:13" ht="12.75">
      <c r="A103" s="23">
        <v>41</v>
      </c>
      <c r="B103" s="23" t="s">
        <v>45</v>
      </c>
      <c r="C103" s="20">
        <v>150</v>
      </c>
      <c r="D103" s="20">
        <v>5</v>
      </c>
      <c r="E103" s="20">
        <v>15</v>
      </c>
      <c r="F103" s="20">
        <v>16</v>
      </c>
      <c r="G103" s="20">
        <v>0</v>
      </c>
      <c r="H103" s="20">
        <v>31</v>
      </c>
      <c r="I103" s="20">
        <v>3</v>
      </c>
      <c r="J103" s="20">
        <v>0</v>
      </c>
      <c r="K103" s="20">
        <v>80</v>
      </c>
      <c r="L103" s="130"/>
      <c r="M103" s="58"/>
    </row>
    <row r="104" spans="1:11" ht="12.75">
      <c r="A104" s="23">
        <v>42</v>
      </c>
      <c r="B104" s="25" t="s">
        <v>46</v>
      </c>
      <c r="C104" s="20">
        <v>1043</v>
      </c>
      <c r="D104" s="20">
        <v>65</v>
      </c>
      <c r="E104" s="20">
        <v>26</v>
      </c>
      <c r="F104" s="20">
        <v>9</v>
      </c>
      <c r="G104" s="20">
        <v>11</v>
      </c>
      <c r="H104" s="20">
        <v>251</v>
      </c>
      <c r="I104" s="20">
        <v>388</v>
      </c>
      <c r="J104" s="20">
        <v>1</v>
      </c>
      <c r="K104" s="20">
        <v>292</v>
      </c>
    </row>
    <row r="105" spans="1:10" ht="12.75">
      <c r="A105" s="34"/>
      <c r="B105" s="15"/>
      <c r="C105" s="15"/>
      <c r="D105" s="15"/>
      <c r="E105" s="15"/>
      <c r="F105" s="15"/>
      <c r="G105" s="15"/>
      <c r="H105" s="27"/>
      <c r="I105" s="27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27"/>
      <c r="I106" s="27"/>
      <c r="J106" s="15"/>
    </row>
    <row r="107" spans="1:11" ht="12.75">
      <c r="A107" s="180" t="s">
        <v>123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</row>
    <row r="108" spans="1:10" ht="12.75">
      <c r="A108" s="15"/>
      <c r="B108" s="15"/>
      <c r="C108" s="15"/>
      <c r="D108" s="15"/>
      <c r="E108" s="15"/>
      <c r="F108" s="15"/>
      <c r="G108" s="15"/>
      <c r="H108" s="27"/>
      <c r="I108" s="27"/>
      <c r="J108" s="15"/>
    </row>
    <row r="109" spans="8:10" ht="12.75">
      <c r="H109" s="27"/>
      <c r="I109" s="27"/>
      <c r="J109" s="15"/>
    </row>
  </sheetData>
  <sheetProtection/>
  <mergeCells count="6">
    <mergeCell ref="A56:K56"/>
    <mergeCell ref="A107:K107"/>
    <mergeCell ref="A1:J1"/>
    <mergeCell ref="A2:J2"/>
    <mergeCell ref="A53:J53"/>
    <mergeCell ref="A55:K55"/>
  </mergeCells>
  <printOptions/>
  <pageMargins left="0.25" right="0.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Gabriela Cristisor</cp:lastModifiedBy>
  <cp:lastPrinted>2013-11-13T09:53:48Z</cp:lastPrinted>
  <dcterms:created xsi:type="dcterms:W3CDTF">2001-12-03T07:02:05Z</dcterms:created>
  <dcterms:modified xsi:type="dcterms:W3CDTF">2013-12-05T13:42:42Z</dcterms:modified>
  <cp:category/>
  <cp:version/>
  <cp:contentType/>
  <cp:contentStatus/>
</cp:coreProperties>
</file>